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000 Docencia\Montaje hojas de cálculo\"/>
    </mc:Choice>
  </mc:AlternateContent>
  <xr:revisionPtr revIDLastSave="0" documentId="13_ncr:1_{66749919-98F7-4D80-B14B-62DBF9259791}" xr6:coauthVersionLast="47" xr6:coauthVersionMax="47" xr10:uidLastSave="{00000000-0000-0000-0000-000000000000}"/>
  <bookViews>
    <workbookView xWindow="-108" yWindow="-108" windowWidth="23256" windowHeight="12576" tabRatio="680" xr2:uid="{00000000-000D-0000-FFFF-FFFF00000000}"/>
  </bookViews>
  <sheets>
    <sheet name="Inicio" sheetId="19" r:id="rId1"/>
    <sheet name="Pilares" sheetId="13" r:id="rId2"/>
    <sheet name="Referencia" sheetId="2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3" l="1"/>
  <c r="B17" i="13"/>
  <c r="B12" i="13"/>
  <c r="B9" i="13"/>
  <c r="B13" i="13" l="1"/>
  <c r="B18" i="13" s="1"/>
</calcChain>
</file>

<file path=xl/sharedStrings.xml><?xml version="1.0" encoding="utf-8"?>
<sst xmlns="http://schemas.openxmlformats.org/spreadsheetml/2006/main" count="36" uniqueCount="30">
  <si>
    <t>Nk</t>
  </si>
  <si>
    <t>kN</t>
  </si>
  <si>
    <t>Lado del pilar</t>
  </si>
  <si>
    <t>m</t>
  </si>
  <si>
    <t>mm</t>
  </si>
  <si>
    <t>cm</t>
  </si>
  <si>
    <t>As</t>
  </si>
  <si>
    <t>Datos de partida</t>
  </si>
  <si>
    <t>Nd</t>
  </si>
  <si>
    <t>Axil de cálculo</t>
  </si>
  <si>
    <t>Nc</t>
  </si>
  <si>
    <t>Determinación sección acero</t>
  </si>
  <si>
    <t>Si Nc es mayor que Nd, comprobar cuantía geométrica 4‰</t>
  </si>
  <si>
    <t>2,5 cm &lt;  &lt; 15 ó 30 cm</t>
  </si>
  <si>
    <t>Alto</t>
  </si>
  <si>
    <r>
      <t>N/mm</t>
    </r>
    <r>
      <rPr>
        <sz val="11"/>
        <color theme="1"/>
        <rFont val="Calibri"/>
        <family val="2"/>
      </rPr>
      <t>²</t>
    </r>
  </si>
  <si>
    <t>N/mm²</t>
  </si>
  <si>
    <t>cm²</t>
  </si>
  <si>
    <t>ETS
ARQUITECTURA</t>
  </si>
  <si>
    <t>CONSTRUCCIÓN 2</t>
  </si>
  <si>
    <t>David Bienvenido Huertas</t>
  </si>
  <si>
    <t>PREDIMENSIONADO DE PILARES</t>
  </si>
  <si>
    <r>
      <t xml:space="preserve">Esta hoja de cálculo esta diseñada conforme al procedimiento de
cálculo incluido en el libro </t>
    </r>
    <r>
      <rPr>
        <b/>
        <sz val="16"/>
        <color theme="1"/>
        <rFont val="Calibri"/>
        <family val="2"/>
        <scheme val="minor"/>
      </rPr>
      <t>NUMEROS GORDOS EN EL PROYECTO DE ESTRUCTURAS</t>
    </r>
    <r>
      <rPr>
        <sz val="16"/>
        <color theme="1"/>
        <rFont val="Calibri"/>
        <family val="2"/>
        <scheme val="minor"/>
      </rPr>
      <t xml:space="preserve"> (ISBN: 9788493227043) de Juan Carlos Arroyo Portero.</t>
    </r>
  </si>
  <si>
    <t>Límite elástico del acero</t>
  </si>
  <si>
    <t>Resistencia característica del hormigón</t>
  </si>
  <si>
    <t>Número de redondos</t>
  </si>
  <si>
    <t>Diámetro del redondo</t>
  </si>
  <si>
    <t>Área del redondo</t>
  </si>
  <si>
    <t>Número definitivo de redondos</t>
  </si>
  <si>
    <t>Separación entre redondos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</si>
</sst>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Arial"/>
      <family val="2"/>
    </font>
    <font>
      <b/>
      <sz val="4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2" borderId="1" xfId="0" applyNumberFormat="1" applyFill="1" applyBorder="1"/>
    <xf numFmtId="0" fontId="0" fillId="4" borderId="1" xfId="0" applyFill="1" applyBorder="1"/>
    <xf numFmtId="2" fontId="0" fillId="5" borderId="1" xfId="0" applyNumberFormat="1" applyFill="1" applyBorder="1"/>
    <xf numFmtId="0" fontId="0" fillId="6" borderId="0" xfId="0" applyFill="1"/>
    <xf numFmtId="0" fontId="0" fillId="3" borderId="2" xfId="0" applyFill="1" applyBorder="1"/>
    <xf numFmtId="2" fontId="0" fillId="3" borderId="3" xfId="0" applyNumberFormat="1" applyFill="1" applyBorder="1"/>
    <xf numFmtId="0" fontId="0" fillId="3" borderId="4" xfId="0" applyFill="1" applyBorder="1"/>
    <xf numFmtId="0" fontId="1" fillId="4" borderId="1" xfId="0" applyFont="1" applyFill="1" applyBorder="1"/>
    <xf numFmtId="0" fontId="2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6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Viga centradora'!A1"/><Relationship Id="rId1" Type="http://schemas.openxmlformats.org/officeDocument/2006/relationships/image" Target="../media/image1.jpeg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64642</xdr:colOff>
      <xdr:row>1</xdr:row>
      <xdr:rowOff>56859</xdr:rowOff>
    </xdr:from>
    <xdr:to>
      <xdr:col>3</xdr:col>
      <xdr:colOff>18107</xdr:colOff>
      <xdr:row>13</xdr:row>
      <xdr:rowOff>44677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BC9418-4A8E-4E39-AF3A-55345C1C5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122" y="239739"/>
          <a:ext cx="1538425" cy="21823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3" name="Gráfico 2" descr="Reproducir con relleno sóli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2653C-7983-4F35-A7D0-3E39259DA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76156" y="466700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BD29C1-BA5E-4845-B111-ABF8CF12C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1" y="5390606"/>
          <a:ext cx="1115283" cy="3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732292</xdr:colOff>
      <xdr:row>2</xdr:row>
      <xdr:rowOff>119742</xdr:rowOff>
    </xdr:from>
    <xdr:to>
      <xdr:col>11</xdr:col>
      <xdr:colOff>326571</xdr:colOff>
      <xdr:row>12</xdr:row>
      <xdr:rowOff>65314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526AAE-616A-4E0D-AE0C-12E60D1D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612" y="485502"/>
          <a:ext cx="1179239" cy="1774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144780</xdr:rowOff>
    </xdr:from>
    <xdr:ext cx="111460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1C503852-0792-48A2-A55E-4014739C207D}"/>
                </a:ext>
              </a:extLst>
            </xdr:cNvPr>
            <xdr:cNvSpPr txBox="1"/>
          </xdr:nvSpPr>
          <xdr:spPr>
            <a:xfrm>
              <a:off x="3147060" y="1424940"/>
              <a:ext cx="11146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1,2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∙1,5∙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sub>
                    </m:sSub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1C503852-0792-48A2-A55E-4014739C207D}"/>
                </a:ext>
              </a:extLst>
            </xdr:cNvPr>
            <xdr:cNvSpPr txBox="1"/>
          </xdr:nvSpPr>
          <xdr:spPr>
            <a:xfrm>
              <a:off x="3147060" y="1424940"/>
              <a:ext cx="11146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ES" sz="1100" b="0" i="0">
                  <a:latin typeface="Cambria Math" panose="02040503050406030204" pitchFamily="18" charset="0"/>
                </a:rPr>
                <a:t>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1,2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∙1,5∙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𝑁〗_𝑘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30480</xdr:colOff>
      <xdr:row>10</xdr:row>
      <xdr:rowOff>167640</xdr:rowOff>
    </xdr:from>
    <xdr:ext cx="799065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1D5D73F6-2694-4223-BD23-236FF9C67D22}"/>
                </a:ext>
              </a:extLst>
            </xdr:cNvPr>
            <xdr:cNvSpPr txBox="1"/>
          </xdr:nvSpPr>
          <xdr:spPr>
            <a:xfrm>
              <a:off x="3886200" y="1996440"/>
              <a:ext cx="7990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𝑐𝑑</m:t>
                        </m:r>
                      </m:sub>
                    </m:sSub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1D5D73F6-2694-4223-BD23-236FF9C67D22}"/>
                </a:ext>
              </a:extLst>
            </xdr:cNvPr>
            <xdr:cNvSpPr txBox="1"/>
          </xdr:nvSpPr>
          <xdr:spPr>
            <a:xfrm>
              <a:off x="3886200" y="1996440"/>
              <a:ext cx="7990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𝑁_𝑐</a:t>
              </a:r>
              <a:r>
                <a:rPr lang="es-ES" sz="1100" b="0" i="0">
                  <a:latin typeface="Cambria Math" panose="02040503050406030204" pitchFamily="18" charset="0"/>
                </a:rPr>
                <a:t>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〖𝐴_𝑐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∙𝑓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〗_𝑐𝑑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45720</xdr:colOff>
      <xdr:row>14</xdr:row>
      <xdr:rowOff>144780</xdr:rowOff>
    </xdr:from>
    <xdr:ext cx="1029705" cy="3643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0526E40-FB3B-43A1-9D44-0A9C00BC967E}"/>
                </a:ext>
              </a:extLst>
            </xdr:cNvPr>
            <xdr:cNvSpPr txBox="1"/>
          </xdr:nvSpPr>
          <xdr:spPr>
            <a:xfrm>
              <a:off x="3131820" y="2811780"/>
              <a:ext cx="1029705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𝑦𝑑</m:t>
                            </m:r>
                          </m:sub>
                        </m:sSub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10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0526E40-FB3B-43A1-9D44-0A9C00BC967E}"/>
                </a:ext>
              </a:extLst>
            </xdr:cNvPr>
            <xdr:cNvSpPr txBox="1"/>
          </xdr:nvSpPr>
          <xdr:spPr>
            <a:xfrm>
              <a:off x="3131820" y="2811780"/>
              <a:ext cx="1029705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𝐴_𝑠</a:t>
              </a:r>
              <a:r>
                <a:rPr lang="es-ES" sz="1100" b="0" i="0">
                  <a:latin typeface="Cambria Math" panose="02040503050406030204" pitchFamily="18" charset="0"/>
                </a:rPr>
                <a:t>=(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𝑁_𝑑−𝑁_𝑐)/𝑓_𝑦𝑑  </a:t>
              </a:r>
              <a:r>
                <a:rPr lang="es-ES" sz="1100" b="0" i="0">
                  <a:latin typeface="Cambria Math" panose="02040503050406030204" pitchFamily="18" charset="0"/>
                </a:rPr>
                <a:t>10</a:t>
              </a:r>
              <a:endParaRPr lang="es-ES" sz="1100"/>
            </a:p>
          </xdr:txBody>
        </xdr:sp>
      </mc:Fallback>
    </mc:AlternateContent>
    <xdr:clientData/>
  </xdr:oneCellAnchor>
  <xdr:twoCellAnchor editAs="oneCell">
    <xdr:from>
      <xdr:col>3</xdr:col>
      <xdr:colOff>160020</xdr:colOff>
      <xdr:row>0</xdr:row>
      <xdr:rowOff>91441</xdr:rowOff>
    </xdr:from>
    <xdr:to>
      <xdr:col>4</xdr:col>
      <xdr:colOff>388620</xdr:colOff>
      <xdr:row>6</xdr:row>
      <xdr:rowOff>105147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78781A4-CCB3-4836-8670-0E5792A80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740" y="91441"/>
          <a:ext cx="1021080" cy="1110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FC58-4822-4394-87A6-1023627C88F3}">
  <dimension ref="C4:J19"/>
  <sheetViews>
    <sheetView tabSelected="1" zoomScale="80" zoomScaleNormal="80" workbookViewId="0">
      <selection activeCell="C19" sqref="C19"/>
    </sheetView>
  </sheetViews>
  <sheetFormatPr baseColWidth="10" defaultRowHeight="14.4" x14ac:dyDescent="0.3"/>
  <cols>
    <col min="1" max="16384" width="11.5546875" style="4"/>
  </cols>
  <sheetData>
    <row r="4" spans="3:10" ht="43.2" customHeight="1" x14ac:dyDescent="0.3">
      <c r="H4" s="9" t="s">
        <v>18</v>
      </c>
      <c r="I4" s="9"/>
      <c r="J4" s="9"/>
    </row>
    <row r="5" spans="3:10" ht="14.4" customHeight="1" x14ac:dyDescent="0.3">
      <c r="H5" s="9"/>
      <c r="I5" s="9"/>
      <c r="J5" s="9"/>
    </row>
    <row r="6" spans="3:10" ht="14.4" customHeight="1" x14ac:dyDescent="0.3">
      <c r="H6" s="9"/>
      <c r="I6" s="9"/>
      <c r="J6" s="9"/>
    </row>
    <row r="14" spans="3:10" ht="59.4" x14ac:dyDescent="1.1000000000000001">
      <c r="C14" s="10" t="s">
        <v>19</v>
      </c>
      <c r="D14" s="10"/>
      <c r="E14" s="10"/>
      <c r="F14" s="10"/>
      <c r="G14" s="10"/>
      <c r="H14" s="10"/>
      <c r="I14" s="10"/>
      <c r="J14" s="10"/>
    </row>
    <row r="15" spans="3:10" ht="23.4" customHeight="1" x14ac:dyDescent="0.3">
      <c r="C15" s="11" t="s">
        <v>21</v>
      </c>
      <c r="D15" s="11"/>
      <c r="E15" s="11"/>
      <c r="F15" s="11"/>
      <c r="G15" s="11"/>
      <c r="H15" s="11"/>
      <c r="I15" s="11"/>
      <c r="J15" s="11"/>
    </row>
    <row r="16" spans="3:10" ht="14.4" customHeight="1" x14ac:dyDescent="0.3">
      <c r="C16" s="11"/>
      <c r="D16" s="11"/>
      <c r="E16" s="11"/>
      <c r="F16" s="11"/>
      <c r="G16" s="11"/>
      <c r="H16" s="11"/>
      <c r="I16" s="11"/>
      <c r="J16" s="11"/>
    </row>
    <row r="17" spans="3:10" ht="14.4" customHeight="1" x14ac:dyDescent="0.3">
      <c r="C17" s="11"/>
      <c r="D17" s="11"/>
      <c r="E17" s="11"/>
      <c r="F17" s="11"/>
      <c r="G17" s="11"/>
      <c r="H17" s="11"/>
      <c r="I17" s="11"/>
      <c r="J17" s="11"/>
    </row>
    <row r="18" spans="3:10" x14ac:dyDescent="0.3">
      <c r="C18" s="11"/>
      <c r="D18" s="11"/>
      <c r="E18" s="11"/>
      <c r="F18" s="11"/>
      <c r="G18" s="11"/>
      <c r="H18" s="11"/>
      <c r="I18" s="11"/>
      <c r="J18" s="11"/>
    </row>
    <row r="19" spans="3:10" ht="18" x14ac:dyDescent="0.35">
      <c r="E19" s="12" t="s">
        <v>20</v>
      </c>
      <c r="F19" s="12"/>
      <c r="G19" s="12"/>
      <c r="H19" s="12"/>
      <c r="I19" s="13"/>
    </row>
  </sheetData>
  <mergeCells count="4">
    <mergeCell ref="H4:J6"/>
    <mergeCell ref="C14:J14"/>
    <mergeCell ref="C15:J18"/>
    <mergeCell ref="E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5634-3551-4CF8-AD20-91AED09BADD0}">
  <sheetPr>
    <tabColor theme="5" tint="0.79998168889431442"/>
  </sheetPr>
  <dimension ref="A1:D22"/>
  <sheetViews>
    <sheetView workbookViewId="0">
      <selection activeCell="D10" sqref="D10"/>
    </sheetView>
  </sheetViews>
  <sheetFormatPr baseColWidth="10" defaultColWidth="11.5546875" defaultRowHeight="14.4" x14ac:dyDescent="0.3"/>
  <cols>
    <col min="1" max="1" width="33.109375" style="4" bestFit="1" customWidth="1"/>
    <col min="2" max="16384" width="11.5546875" style="4"/>
  </cols>
  <sheetData>
    <row r="1" spans="1:4" x14ac:dyDescent="0.3">
      <c r="A1" s="5" t="s">
        <v>7</v>
      </c>
      <c r="B1" s="6"/>
      <c r="C1" s="7"/>
    </row>
    <row r="2" spans="1:4" x14ac:dyDescent="0.3">
      <c r="A2" s="2" t="s">
        <v>0</v>
      </c>
      <c r="B2" s="1">
        <v>1000</v>
      </c>
      <c r="C2" s="2" t="s">
        <v>1</v>
      </c>
    </row>
    <row r="3" spans="1:4" x14ac:dyDescent="0.3">
      <c r="A3" s="2" t="s">
        <v>2</v>
      </c>
      <c r="B3" s="1">
        <v>0.3</v>
      </c>
      <c r="C3" s="2" t="s">
        <v>3</v>
      </c>
    </row>
    <row r="4" spans="1:4" x14ac:dyDescent="0.3">
      <c r="A4" s="2" t="s">
        <v>14</v>
      </c>
      <c r="B4" s="1">
        <v>3</v>
      </c>
      <c r="C4" s="2" t="s">
        <v>3</v>
      </c>
    </row>
    <row r="5" spans="1:4" x14ac:dyDescent="0.3">
      <c r="A5" s="8" t="s">
        <v>23</v>
      </c>
      <c r="B5" s="1">
        <v>500</v>
      </c>
      <c r="C5" s="2" t="s">
        <v>15</v>
      </c>
    </row>
    <row r="6" spans="1:4" x14ac:dyDescent="0.3">
      <c r="A6" s="8" t="s">
        <v>24</v>
      </c>
      <c r="B6" s="1">
        <v>25</v>
      </c>
      <c r="C6" s="2" t="s">
        <v>16</v>
      </c>
    </row>
    <row r="8" spans="1:4" x14ac:dyDescent="0.3">
      <c r="A8" s="5" t="s">
        <v>9</v>
      </c>
      <c r="B8" s="6"/>
      <c r="C8" s="7"/>
    </row>
    <row r="9" spans="1:4" x14ac:dyDescent="0.3">
      <c r="A9" s="2" t="s">
        <v>8</v>
      </c>
      <c r="B9" s="1">
        <f>1.2*1.5*B2</f>
        <v>1799.9999999999998</v>
      </c>
      <c r="C9" s="2" t="s">
        <v>1</v>
      </c>
    </row>
    <row r="11" spans="1:4" x14ac:dyDescent="0.3">
      <c r="A11" s="5" t="s">
        <v>11</v>
      </c>
      <c r="B11" s="6"/>
      <c r="C11" s="7"/>
    </row>
    <row r="12" spans="1:4" x14ac:dyDescent="0.3">
      <c r="A12" s="2" t="s">
        <v>10</v>
      </c>
      <c r="B12" s="1">
        <f>B6*B3*B3*1000/1.5</f>
        <v>1500</v>
      </c>
      <c r="C12" s="2" t="s">
        <v>1</v>
      </c>
    </row>
    <row r="13" spans="1:4" x14ac:dyDescent="0.3">
      <c r="A13" s="2" t="s">
        <v>6</v>
      </c>
      <c r="B13" s="1">
        <f>10*(B9-B12)/(B5/1.15)</f>
        <v>6.8999999999999941</v>
      </c>
      <c r="C13" s="2" t="s">
        <v>17</v>
      </c>
      <c r="D13" s="4" t="s">
        <v>12</v>
      </c>
    </row>
    <row r="15" spans="1:4" x14ac:dyDescent="0.3">
      <c r="A15" s="5" t="s">
        <v>25</v>
      </c>
      <c r="B15" s="6"/>
      <c r="C15" s="7"/>
    </row>
    <row r="16" spans="1:4" x14ac:dyDescent="0.3">
      <c r="A16" s="2" t="s">
        <v>26</v>
      </c>
      <c r="B16" s="1">
        <v>16</v>
      </c>
      <c r="C16" s="2" t="s">
        <v>4</v>
      </c>
    </row>
    <row r="17" spans="1:4" x14ac:dyDescent="0.3">
      <c r="A17" s="2" t="s">
        <v>27</v>
      </c>
      <c r="B17" s="3">
        <f>PI()*((B16/20)^2)</f>
        <v>2.0106192982974678</v>
      </c>
      <c r="C17" s="2" t="s">
        <v>17</v>
      </c>
    </row>
    <row r="18" spans="1:4" x14ac:dyDescent="0.3">
      <c r="A18" s="2" t="s">
        <v>25</v>
      </c>
      <c r="B18" s="3">
        <f>B13/B17</f>
        <v>3.43177846041899</v>
      </c>
      <c r="C18" s="2"/>
    </row>
    <row r="19" spans="1:4" x14ac:dyDescent="0.3">
      <c r="A19" s="2" t="s">
        <v>28</v>
      </c>
      <c r="B19" s="1">
        <v>4</v>
      </c>
      <c r="C19" s="2"/>
    </row>
    <row r="21" spans="1:4" x14ac:dyDescent="0.3">
      <c r="A21" s="5" t="s">
        <v>29</v>
      </c>
      <c r="B21" s="6"/>
      <c r="C21" s="7"/>
    </row>
    <row r="22" spans="1:4" x14ac:dyDescent="0.3">
      <c r="A22" s="2" t="s">
        <v>29</v>
      </c>
      <c r="B22" s="3">
        <f>(B3*100-20-2*B16/10)/2</f>
        <v>3.4</v>
      </c>
      <c r="C22" s="2" t="s">
        <v>5</v>
      </c>
      <c r="D22" s="4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63E8D-3DFD-4F0E-AE18-6095DA555E1F}">
  <sheetPr>
    <tabColor theme="9" tint="0.79998168889431442"/>
  </sheetPr>
  <dimension ref="B2:F19"/>
  <sheetViews>
    <sheetView workbookViewId="0">
      <selection activeCell="B18" sqref="B18"/>
    </sheetView>
  </sheetViews>
  <sheetFormatPr baseColWidth="10" defaultRowHeight="14.4" x14ac:dyDescent="0.3"/>
  <cols>
    <col min="1" max="5" width="11.5546875" style="4"/>
    <col min="6" max="6" width="42.6640625" style="4" customWidth="1"/>
    <col min="7" max="16384" width="11.5546875" style="4"/>
  </cols>
  <sheetData>
    <row r="2" spans="2:6" x14ac:dyDescent="0.3">
      <c r="B2" s="14" t="s">
        <v>22</v>
      </c>
      <c r="C2" s="15"/>
      <c r="D2" s="15"/>
      <c r="E2" s="15"/>
      <c r="F2" s="15"/>
    </row>
    <row r="3" spans="2:6" x14ac:dyDescent="0.3">
      <c r="B3" s="15"/>
      <c r="C3" s="15"/>
      <c r="D3" s="15"/>
      <c r="E3" s="15"/>
      <c r="F3" s="15"/>
    </row>
    <row r="4" spans="2:6" x14ac:dyDescent="0.3">
      <c r="B4" s="15"/>
      <c r="C4" s="15"/>
      <c r="D4" s="15"/>
      <c r="E4" s="15"/>
      <c r="F4" s="15"/>
    </row>
    <row r="5" spans="2:6" x14ac:dyDescent="0.3">
      <c r="B5" s="15"/>
      <c r="C5" s="15"/>
      <c r="D5" s="15"/>
      <c r="E5" s="15"/>
      <c r="F5" s="15"/>
    </row>
    <row r="6" spans="2:6" x14ac:dyDescent="0.3">
      <c r="B6" s="15"/>
      <c r="C6" s="15"/>
      <c r="D6" s="15"/>
      <c r="E6" s="15"/>
      <c r="F6" s="15"/>
    </row>
    <row r="7" spans="2:6" x14ac:dyDescent="0.3">
      <c r="B7" s="15"/>
      <c r="C7" s="15"/>
      <c r="D7" s="15"/>
      <c r="E7" s="15"/>
      <c r="F7" s="15"/>
    </row>
    <row r="8" spans="2:6" x14ac:dyDescent="0.3">
      <c r="B8" s="15"/>
      <c r="C8" s="15"/>
      <c r="D8" s="15"/>
      <c r="E8" s="15"/>
      <c r="F8" s="15"/>
    </row>
    <row r="17" s="4" customFormat="1" x14ac:dyDescent="0.3"/>
    <row r="18" s="4" customFormat="1" x14ac:dyDescent="0.3"/>
    <row r="19" s="4" customFormat="1" x14ac:dyDescent="0.3"/>
  </sheetData>
  <mergeCells count="1">
    <mergeCell ref="B2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Pilares</vt:lpstr>
      <vt:lpstr>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DAVID BIENVENIDO HUERTAS</cp:lastModifiedBy>
  <dcterms:created xsi:type="dcterms:W3CDTF">2021-10-28T11:36:30Z</dcterms:created>
  <dcterms:modified xsi:type="dcterms:W3CDTF">2023-10-19T09:00:46Z</dcterms:modified>
</cp:coreProperties>
</file>