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000 Docencia\Montaje hojas de cálculo\"/>
    </mc:Choice>
  </mc:AlternateContent>
  <xr:revisionPtr revIDLastSave="0" documentId="13_ncr:1_{56C67E7B-907C-4921-AECA-1A1FABA9B642}" xr6:coauthVersionLast="47" xr6:coauthVersionMax="47" xr10:uidLastSave="{00000000-0000-0000-0000-000000000000}"/>
  <bookViews>
    <workbookView xWindow="-108" yWindow="-108" windowWidth="23256" windowHeight="12576" tabRatio="680" xr2:uid="{00000000-000D-0000-FFFF-FFFF00000000}"/>
  </bookViews>
  <sheets>
    <sheet name="Inicio" sheetId="19" r:id="rId1"/>
    <sheet name="Zap esquina" sheetId="4" r:id="rId2"/>
    <sheet name="Referencia" sheetId="2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4" l="1"/>
  <c r="B26" i="4"/>
  <c r="B30" i="4" s="1"/>
  <c r="B14" i="4" l="1"/>
  <c r="B20" i="4" s="1"/>
  <c r="B35" i="4"/>
  <c r="B36" i="4" s="1"/>
  <c r="B19" i="4"/>
  <c r="B11" i="4"/>
  <c r="B12" i="4" s="1"/>
</calcChain>
</file>

<file path=xl/sharedStrings.xml><?xml version="1.0" encoding="utf-8"?>
<sst xmlns="http://schemas.openxmlformats.org/spreadsheetml/2006/main" count="52" uniqueCount="40">
  <si>
    <t>kN</t>
  </si>
  <si>
    <t>Lado del pilar</t>
  </si>
  <si>
    <t>m</t>
  </si>
  <si>
    <t>mm</t>
  </si>
  <si>
    <t>Lado de la zapata</t>
  </si>
  <si>
    <t>Lado definitivo</t>
  </si>
  <si>
    <t xml:space="preserve">m </t>
  </si>
  <si>
    <t>Canto de la zapata</t>
  </si>
  <si>
    <t>hmin</t>
  </si>
  <si>
    <t>cm</t>
  </si>
  <si>
    <t>hanclaje</t>
  </si>
  <si>
    <t>hvuelo</t>
  </si>
  <si>
    <t>Vuelo definitivo</t>
  </si>
  <si>
    <t>Canto definitivo</t>
  </si>
  <si>
    <t>Momento flector de cálculo por metro lineal</t>
  </si>
  <si>
    <t>Md</t>
  </si>
  <si>
    <t>As</t>
  </si>
  <si>
    <t>Área</t>
  </si>
  <si>
    <t>Datos de partida</t>
  </si>
  <si>
    <t>ETS
ARQUITECTURA</t>
  </si>
  <si>
    <t>CONSTRUCCIÓN 2</t>
  </si>
  <si>
    <t>David Bienvenido Huertas</t>
  </si>
  <si>
    <t>PREDIMENSIONADO DE ZAPATAS DE ESQUINA</t>
  </si>
  <si>
    <r>
      <t>kN/m</t>
    </r>
    <r>
      <rPr>
        <sz val="11"/>
        <color theme="1"/>
        <rFont val="Calibri"/>
        <family val="2"/>
      </rPr>
      <t>²</t>
    </r>
  </si>
  <si>
    <t>N/mm²</t>
  </si>
  <si>
    <t>m²</t>
  </si>
  <si>
    <t>cm²</t>
  </si>
  <si>
    <t>Límite elástico del acero</t>
  </si>
  <si>
    <t>Resistencia característica del hormigón</t>
  </si>
  <si>
    <t>mKN</t>
  </si>
  <si>
    <t>Área de la zapata</t>
  </si>
  <si>
    <t>Área del redondo</t>
  </si>
  <si>
    <t>Separación entre redondos</t>
  </si>
  <si>
    <t>Axil de cálculo (Nk)</t>
  </si>
  <si>
    <t>Tensión admisible del terreno</t>
  </si>
  <si>
    <t>Número de redondos</t>
  </si>
  <si>
    <t>Diámetro del pilar</t>
  </si>
  <si>
    <t>Diámetro del redondo</t>
  </si>
  <si>
    <t>Número definitivo de redondos</t>
  </si>
  <si>
    <r>
      <t xml:space="preserve">Esta hoja de cálculo esta diseñada conforme al procedimiento de
cálculo incluido en el libro </t>
    </r>
    <r>
      <rPr>
        <b/>
        <sz val="16"/>
        <color theme="1"/>
        <rFont val="Calibri"/>
        <family val="2"/>
        <scheme val="minor"/>
      </rPr>
      <t>NUMEROS GORDOS EN EL PROYECTO DE ESTRUCTURAS</t>
    </r>
    <r>
      <rPr>
        <sz val="16"/>
        <color theme="1"/>
        <rFont val="Calibri"/>
        <family val="2"/>
        <scheme val="minor"/>
      </rPr>
      <t xml:space="preserve"> (ISBN: 9788493227043) de Juan Carlos Arroyo Portero.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</si>
</sst>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Arial"/>
      <family val="2"/>
    </font>
    <font>
      <b/>
      <sz val="4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1" xfId="0" applyFill="1" applyBorder="1"/>
    <xf numFmtId="0" fontId="0" fillId="4" borderId="1" xfId="0" applyFill="1" applyBorder="1"/>
    <xf numFmtId="0" fontId="0" fillId="6" borderId="0" xfId="0" applyFill="1"/>
    <xf numFmtId="0" fontId="1" fillId="6" borderId="0" xfId="0" applyFont="1" applyFill="1"/>
    <xf numFmtId="0" fontId="0" fillId="3" borderId="2" xfId="0" applyFill="1" applyBorder="1"/>
    <xf numFmtId="0" fontId="0" fillId="3" borderId="4" xfId="0" applyFill="1" applyBorder="1"/>
    <xf numFmtId="0" fontId="1" fillId="4" borderId="1" xfId="0" applyFont="1" applyFill="1" applyBorder="1"/>
    <xf numFmtId="0" fontId="5" fillId="6" borderId="0" xfId="0" applyFont="1" applyFill="1"/>
    <xf numFmtId="0" fontId="2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 wrapText="1"/>
    </xf>
    <xf numFmtId="0" fontId="5" fillId="6" borderId="0" xfId="0" applyFont="1" applyFill="1" applyAlignment="1">
      <alignment horizontal="center"/>
    </xf>
    <xf numFmtId="0" fontId="6" fillId="6" borderId="0" xfId="0" applyFont="1" applyFill="1" applyAlignment="1">
      <alignment horizontal="left" vertical="top" wrapText="1"/>
    </xf>
    <xf numFmtId="0" fontId="6" fillId="6" borderId="0" xfId="0" applyFont="1" applyFill="1" applyAlignment="1">
      <alignment horizontal="left" vertical="top"/>
    </xf>
    <xf numFmtId="2" fontId="0" fillId="3" borderId="3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6" borderId="0" xfId="0" applyNumberFormat="1" applyFill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6" borderId="0" xfId="0" applyFill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Zap esquina'!A1"/><Relationship Id="rId1" Type="http://schemas.openxmlformats.org/officeDocument/2006/relationships/image" Target="../media/image1.jpeg"/><Relationship Id="rId6" Type="http://schemas.openxmlformats.org/officeDocument/2006/relationships/image" Target="../media/image5.emf"/><Relationship Id="rId5" Type="http://schemas.openxmlformats.org/officeDocument/2006/relationships/image" Target="../media/image4.png"/><Relationship Id="rId4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64642</xdr:colOff>
      <xdr:row>1</xdr:row>
      <xdr:rowOff>56859</xdr:rowOff>
    </xdr:from>
    <xdr:to>
      <xdr:col>3</xdr:col>
      <xdr:colOff>98611</xdr:colOff>
      <xdr:row>10</xdr:row>
      <xdr:rowOff>83264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8BF039-EA9B-405A-AEC8-EE5EB8A38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536" y="236153"/>
          <a:ext cx="1611757" cy="200760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213756</xdr:colOff>
      <xdr:row>19</xdr:row>
      <xdr:rowOff>95003</xdr:rowOff>
    </xdr:from>
    <xdr:to>
      <xdr:col>6</xdr:col>
      <xdr:colOff>368135</xdr:colOff>
      <xdr:row>24</xdr:row>
      <xdr:rowOff>89067</xdr:rowOff>
    </xdr:to>
    <xdr:pic>
      <xdr:nvPicPr>
        <xdr:cNvPr id="3" name="Gráfico 2" descr="Reproducir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40B0A3-F3CF-4A13-8E07-8D26090C3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176156" y="4667003"/>
          <a:ext cx="946859" cy="908464"/>
        </a:xfrm>
        <a:prstGeom prst="rect">
          <a:avLst/>
        </a:prstGeom>
      </xdr:spPr>
    </xdr:pic>
    <xdr:clientData/>
  </xdr:twoCellAnchor>
  <xdr:twoCellAnchor editAs="oneCell">
    <xdr:from>
      <xdr:col>8</xdr:col>
      <xdr:colOff>457201</xdr:colOff>
      <xdr:row>23</xdr:row>
      <xdr:rowOff>87086</xdr:rowOff>
    </xdr:from>
    <xdr:to>
      <xdr:col>9</xdr:col>
      <xdr:colOff>780004</xdr:colOff>
      <xdr:row>25</xdr:row>
      <xdr:rowOff>110623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B0AD9D-D3BF-47F9-8A46-FD523DF1A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7041" y="5390606"/>
          <a:ext cx="1115283" cy="389297"/>
        </a:xfrm>
        <a:prstGeom prst="rect">
          <a:avLst/>
        </a:prstGeom>
      </xdr:spPr>
    </xdr:pic>
    <xdr:clientData/>
  </xdr:twoCellAnchor>
  <xdr:twoCellAnchor editAs="oneCell">
    <xdr:from>
      <xdr:col>9</xdr:col>
      <xdr:colOff>732291</xdr:colOff>
      <xdr:row>2</xdr:row>
      <xdr:rowOff>119742</xdr:rowOff>
    </xdr:from>
    <xdr:to>
      <xdr:col>11</xdr:col>
      <xdr:colOff>717176</xdr:colOff>
      <xdr:row>10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7CF7242-6F9F-42DC-839B-4056C565E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2338" y="478330"/>
          <a:ext cx="1562673" cy="1753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152400</xdr:colOff>
      <xdr:row>10</xdr:row>
      <xdr:rowOff>61912</xdr:rowOff>
    </xdr:from>
    <xdr:ext cx="89389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604858E3-E895-46E1-87FB-76A91E6E012F}"/>
                </a:ext>
              </a:extLst>
            </xdr:cNvPr>
            <xdr:cNvSpPr txBox="1"/>
          </xdr:nvSpPr>
          <xdr:spPr>
            <a:xfrm>
              <a:off x="4391025" y="1776412"/>
              <a:ext cx="89389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𝑎𝑑𝑚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=1,2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𝑁</m:t>
                            </m:r>
                          </m:e>
                          <m:sub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𝑘</m:t>
                            </m:r>
                          </m:sub>
                        </m:sSub>
                      </m:num>
                      <m:den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604858E3-E895-46E1-87FB-76A91E6E012F}"/>
                </a:ext>
              </a:extLst>
            </xdr:cNvPr>
            <xdr:cNvSpPr txBox="1"/>
          </xdr:nvSpPr>
          <xdr:spPr>
            <a:xfrm>
              <a:off x="4391025" y="1776412"/>
              <a:ext cx="89389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ES" sz="1100" b="0" i="0">
                  <a:latin typeface="Cambria Math" panose="02040503050406030204" pitchFamily="18" charset="0"/>
                </a:rPr>
                <a:t>𝑎𝑑𝑚=1,2 𝑁_𝑘/𝐴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76200</xdr:colOff>
      <xdr:row>17</xdr:row>
      <xdr:rowOff>114300</xdr:rowOff>
    </xdr:from>
    <xdr:ext cx="1325235" cy="1863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D012DF8C-45B4-4A93-9621-2964155AFD95}"/>
                </a:ext>
              </a:extLst>
            </xdr:cNvPr>
            <xdr:cNvSpPr txBox="1"/>
          </xdr:nvSpPr>
          <xdr:spPr>
            <a:xfrm>
              <a:off x="4314825" y="3162300"/>
              <a:ext cx="1325235" cy="1863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h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𝑎𝑛𝑐𝑙𝑎𝑗𝑒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=15</m:t>
                    </m:r>
                    <m:sSup>
                      <m:sSup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E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∅</m:t>
                        </m:r>
                      </m:e>
                      <m:sup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ES" sz="1100" b="0" i="1">
                        <a:latin typeface="Cambria Math" panose="02040503050406030204" pitchFamily="18" charset="0"/>
                      </a:rPr>
                      <m:t>+10</m:t>
                    </m:r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D012DF8C-45B4-4A93-9621-2964155AFD95}"/>
                </a:ext>
              </a:extLst>
            </xdr:cNvPr>
            <xdr:cNvSpPr txBox="1"/>
          </xdr:nvSpPr>
          <xdr:spPr>
            <a:xfrm>
              <a:off x="4314825" y="3162300"/>
              <a:ext cx="1325235" cy="1863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ℎ_𝑎𝑛𝑐𝑙𝑎𝑗𝑒=15</a:t>
              </a:r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∅^</a:t>
              </a:r>
              <a:r>
                <a:rPr lang="es-ES" sz="1100" b="0" i="0">
                  <a:latin typeface="Cambria Math" panose="02040503050406030204" pitchFamily="18" charset="0"/>
                </a:rPr>
                <a:t>2+10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142875</xdr:colOff>
      <xdr:row>18</xdr:row>
      <xdr:rowOff>180975</xdr:rowOff>
    </xdr:from>
    <xdr:ext cx="377155" cy="2891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2C94095D-4AFB-4F28-A195-49B8CC48713B}"/>
                </a:ext>
              </a:extLst>
            </xdr:cNvPr>
            <xdr:cNvSpPr txBox="1"/>
          </xdr:nvSpPr>
          <xdr:spPr>
            <a:xfrm>
              <a:off x="4381500" y="3419475"/>
              <a:ext cx="377155" cy="2891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h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𝑣</m:t>
                        </m:r>
                      </m:num>
                      <m:den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2C94095D-4AFB-4F28-A195-49B8CC48713B}"/>
                </a:ext>
              </a:extLst>
            </xdr:cNvPr>
            <xdr:cNvSpPr txBox="1"/>
          </xdr:nvSpPr>
          <xdr:spPr>
            <a:xfrm>
              <a:off x="4381500" y="3419475"/>
              <a:ext cx="377155" cy="2891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i="0">
                  <a:latin typeface="Cambria Math" panose="02040503050406030204" pitchFamily="18" charset="0"/>
                </a:rPr>
                <a:t>ℎ</a:t>
              </a:r>
              <a:r>
                <a:rPr lang="es-ES" sz="1100" b="0" i="0">
                  <a:latin typeface="Cambria Math" panose="02040503050406030204" pitchFamily="18" charset="0"/>
                </a:rPr>
                <a:t>=𝑣/2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133350</xdr:colOff>
      <xdr:row>24</xdr:row>
      <xdr:rowOff>95250</xdr:rowOff>
    </xdr:from>
    <xdr:ext cx="1102931" cy="3576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90D6117B-B284-4810-A34F-3BD3B68A3318}"/>
                </a:ext>
              </a:extLst>
            </xdr:cNvPr>
            <xdr:cNvSpPr txBox="1"/>
          </xdr:nvSpPr>
          <xdr:spPr>
            <a:xfrm>
              <a:off x="4499610" y="4301490"/>
              <a:ext cx="1102931" cy="3576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𝑀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=1,5</m:t>
                    </m:r>
                    <m:sSub>
                      <m:sSubPr>
                        <m:ctrlPr>
                          <a:rPr lang="es-E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𝑎𝑑𝑚</m:t>
                        </m:r>
                      </m:sub>
                    </m:sSub>
                    <m:f>
                      <m:f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</m:t>
                            </m:r>
                          </m:e>
                          <m:sup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</m:t>
                            </m:r>
                          </m:sup>
                        </m:sSup>
                      </m:num>
                      <m:den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4,8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90D6117B-B284-4810-A34F-3BD3B68A3318}"/>
                </a:ext>
              </a:extLst>
            </xdr:cNvPr>
            <xdr:cNvSpPr txBox="1"/>
          </xdr:nvSpPr>
          <xdr:spPr>
            <a:xfrm>
              <a:off x="4499610" y="4301490"/>
              <a:ext cx="1102931" cy="3576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𝑀_𝑑=1,5</a:t>
              </a:r>
              <a:r>
                <a:rPr lang="es-E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𝜎_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𝑎𝑑𝑚  𝑎^3/4,8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38100</xdr:colOff>
      <xdr:row>28</xdr:row>
      <xdr:rowOff>104775</xdr:rowOff>
    </xdr:from>
    <xdr:ext cx="1208921" cy="3643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4EC424D-91FF-4012-AA07-E1B466AE9CBC}"/>
                </a:ext>
              </a:extLst>
            </xdr:cNvPr>
            <xdr:cNvSpPr txBox="1"/>
          </xdr:nvSpPr>
          <xdr:spPr>
            <a:xfrm>
              <a:off x="4276725" y="5248275"/>
              <a:ext cx="1208921" cy="3643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</m:t>
                            </m:r>
                          </m:sub>
                        </m:sSub>
                      </m:num>
                      <m:den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0,8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∙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∙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𝑓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𝑦𝑑</m:t>
                            </m:r>
                          </m:sub>
                        </m:sSub>
                      </m:den>
                    </m:f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10</m:t>
                    </m:r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4EC424D-91FF-4012-AA07-E1B466AE9CBC}"/>
                </a:ext>
              </a:extLst>
            </xdr:cNvPr>
            <xdr:cNvSpPr txBox="1"/>
          </xdr:nvSpPr>
          <xdr:spPr>
            <a:xfrm>
              <a:off x="4276725" y="5248275"/>
              <a:ext cx="1208921" cy="3643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𝐴_𝑠=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𝑀_𝑑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/(0,8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∙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ℎ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∙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𝑓_𝑦𝑑 ) 10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57150</xdr:colOff>
      <xdr:row>35</xdr:row>
      <xdr:rowOff>28575</xdr:rowOff>
    </xdr:from>
    <xdr:ext cx="715644" cy="361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1A92AAB2-6DD3-4519-A21A-C7717F754F33}"/>
                </a:ext>
              </a:extLst>
            </xdr:cNvPr>
            <xdr:cNvSpPr txBox="1"/>
          </xdr:nvSpPr>
          <xdr:spPr>
            <a:xfrm>
              <a:off x="4295775" y="7458075"/>
              <a:ext cx="715644" cy="361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𝑁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º=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𝑠</m:t>
                            </m:r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,</m:t>
                            </m:r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𝑑𝑒𝑓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E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∅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1A92AAB2-6DD3-4519-A21A-C7717F754F33}"/>
                </a:ext>
              </a:extLst>
            </xdr:cNvPr>
            <xdr:cNvSpPr txBox="1"/>
          </xdr:nvSpPr>
          <xdr:spPr>
            <a:xfrm>
              <a:off x="4295775" y="7458075"/>
              <a:ext cx="715644" cy="361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i="0">
                  <a:latin typeface="Cambria Math" panose="02040503050406030204" pitchFamily="18" charset="0"/>
                </a:rPr>
                <a:t>𝑁</a:t>
              </a:r>
              <a:r>
                <a:rPr lang="es-ES" sz="1100" b="0" i="0">
                  <a:latin typeface="Cambria Math" panose="02040503050406030204" pitchFamily="18" charset="0"/>
                </a:rPr>
                <a:t>º=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𝐴_(𝑠,𝑑𝑒𝑓)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∅ 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180975</xdr:colOff>
      <xdr:row>39</xdr:row>
      <xdr:rowOff>114300</xdr:rowOff>
    </xdr:from>
    <xdr:ext cx="2452338" cy="3229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1182289-CC06-4A22-8690-FA122FF01752}"/>
                </a:ext>
              </a:extLst>
            </xdr:cNvPr>
            <xdr:cNvSpPr txBox="1"/>
          </xdr:nvSpPr>
          <xdr:spPr>
            <a:xfrm>
              <a:off x="4419600" y="8115300"/>
              <a:ext cx="2452338" cy="3229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𝑆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𝑒𝑝𝑎𝑟𝑎𝑐𝑖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ó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−2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𝑁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º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𝑟𝑒𝑑𝑜𝑛𝑑𝑜𝑠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∙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∅</m:t>
                        </m:r>
                      </m:num>
                      <m:den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𝑁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º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𝑟𝑒𝑑𝑜𝑛𝑑𝑜𝑠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1182289-CC06-4A22-8690-FA122FF01752}"/>
                </a:ext>
              </a:extLst>
            </xdr:cNvPr>
            <xdr:cNvSpPr txBox="1"/>
          </xdr:nvSpPr>
          <xdr:spPr>
            <a:xfrm>
              <a:off x="4419600" y="8115300"/>
              <a:ext cx="2452338" cy="3229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𝑆</a:t>
              </a:r>
              <a:r>
                <a:rPr lang="es-ES" sz="1100" b="0" i="0">
                  <a:latin typeface="Cambria Math" panose="02040503050406030204" pitchFamily="18" charset="0"/>
                </a:rPr>
                <a:t>𝑒𝑝𝑎𝑟𝑎𝑐𝑖ó𝑛=(</a:t>
              </a:r>
              <a:r>
                <a:rPr lang="es-E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𝑎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−2𝑟−𝑁º𝑟𝑒𝑑𝑜𝑛𝑑𝑜𝑠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∙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∅)/(𝑁º𝑟𝑒𝑑𝑜𝑛𝑑𝑜𝑠−1)</a:t>
              </a:r>
              <a:endParaRPr lang="es-ES" sz="1100"/>
            </a:p>
          </xdr:txBody>
        </xdr:sp>
      </mc:Fallback>
    </mc:AlternateContent>
    <xdr:clientData/>
  </xdr:oneCellAnchor>
  <xdr:twoCellAnchor editAs="oneCell">
    <xdr:from>
      <xdr:col>5</xdr:col>
      <xdr:colOff>571499</xdr:colOff>
      <xdr:row>0</xdr:row>
      <xdr:rowOff>137160</xdr:rowOff>
    </xdr:from>
    <xdr:to>
      <xdr:col>7</xdr:col>
      <xdr:colOff>564546</xdr:colOff>
      <xdr:row>7</xdr:row>
      <xdr:rowOff>76200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BE1D47EC-39D4-4AAE-BAC5-89DA62904B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2109"/>
        <a:stretch/>
      </xdr:blipFill>
      <xdr:spPr>
        <a:xfrm>
          <a:off x="6507479" y="137160"/>
          <a:ext cx="1562767" cy="1219200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600075</xdr:colOff>
      <xdr:row>0</xdr:row>
      <xdr:rowOff>123825</xdr:rowOff>
    </xdr:from>
    <xdr:to>
      <xdr:col>5</xdr:col>
      <xdr:colOff>418932</xdr:colOff>
      <xdr:row>7</xdr:row>
      <xdr:rowOff>142681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3C510D66-F8F7-4330-AC47-B66326F42C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885"/>
        <a:stretch/>
      </xdr:blipFill>
      <xdr:spPr>
        <a:xfrm>
          <a:off x="4838700" y="123825"/>
          <a:ext cx="1342857" cy="1352356"/>
        </a:xfrm>
        <a:prstGeom prst="rect">
          <a:avLst/>
        </a:prstGeom>
      </xdr:spPr>
    </xdr:pic>
    <xdr:clientData/>
  </xdr:twoCellAnchor>
  <xdr:twoCellAnchor editAs="oneCell">
    <xdr:from>
      <xdr:col>7</xdr:col>
      <xdr:colOff>624840</xdr:colOff>
      <xdr:row>0</xdr:row>
      <xdr:rowOff>99059</xdr:rowOff>
    </xdr:from>
    <xdr:to>
      <xdr:col>9</xdr:col>
      <xdr:colOff>685800</xdr:colOff>
      <xdr:row>8</xdr:row>
      <xdr:rowOff>1118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43E22D3-AFBB-02B4-3793-10A48AC16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8611"/>
        <a:stretch/>
      </xdr:blipFill>
      <xdr:spPr>
        <a:xfrm>
          <a:off x="8130540" y="99059"/>
          <a:ext cx="1630680" cy="1365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D61CE-828F-4E82-9DD6-B287A9C63469}">
  <dimension ref="C4:J19"/>
  <sheetViews>
    <sheetView tabSelected="1" zoomScale="80" zoomScaleNormal="80" workbookViewId="0">
      <selection activeCell="B14" sqref="B14"/>
    </sheetView>
  </sheetViews>
  <sheetFormatPr baseColWidth="10" defaultRowHeight="14.4" x14ac:dyDescent="0.3"/>
  <cols>
    <col min="1" max="16384" width="11.5546875" style="3"/>
  </cols>
  <sheetData>
    <row r="4" spans="3:10" ht="43.2" customHeight="1" x14ac:dyDescent="0.3">
      <c r="H4" s="9" t="s">
        <v>19</v>
      </c>
      <c r="I4" s="9"/>
      <c r="J4" s="9"/>
    </row>
    <row r="5" spans="3:10" ht="14.4" customHeight="1" x14ac:dyDescent="0.3">
      <c r="H5" s="9"/>
      <c r="I5" s="9"/>
      <c r="J5" s="9"/>
    </row>
    <row r="6" spans="3:10" ht="14.4" customHeight="1" x14ac:dyDescent="0.3">
      <c r="H6" s="9"/>
      <c r="I6" s="9"/>
      <c r="J6" s="9"/>
    </row>
    <row r="14" spans="3:10" ht="59.4" x14ac:dyDescent="1.1000000000000001">
      <c r="C14" s="10" t="s">
        <v>20</v>
      </c>
      <c r="D14" s="10"/>
      <c r="E14" s="10"/>
      <c r="F14" s="10"/>
      <c r="G14" s="10"/>
      <c r="H14" s="10"/>
      <c r="I14" s="10"/>
      <c r="J14" s="10"/>
    </row>
    <row r="15" spans="3:10" ht="23.4" customHeight="1" x14ac:dyDescent="0.3">
      <c r="C15" s="11" t="s">
        <v>22</v>
      </c>
      <c r="D15" s="11"/>
      <c r="E15" s="11"/>
      <c r="F15" s="11"/>
      <c r="G15" s="11"/>
      <c r="H15" s="11"/>
      <c r="I15" s="11"/>
      <c r="J15" s="11"/>
    </row>
    <row r="16" spans="3:10" ht="14.4" customHeight="1" x14ac:dyDescent="0.3">
      <c r="C16" s="11"/>
      <c r="D16" s="11"/>
      <c r="E16" s="11"/>
      <c r="F16" s="11"/>
      <c r="G16" s="11"/>
      <c r="H16" s="11"/>
      <c r="I16" s="11"/>
      <c r="J16" s="11"/>
    </row>
    <row r="17" spans="3:10" ht="14.4" customHeight="1" x14ac:dyDescent="0.3">
      <c r="C17" s="11"/>
      <c r="D17" s="11"/>
      <c r="E17" s="11"/>
      <c r="F17" s="11"/>
      <c r="G17" s="11"/>
      <c r="H17" s="11"/>
      <c r="I17" s="11"/>
      <c r="J17" s="11"/>
    </row>
    <row r="18" spans="3:10" x14ac:dyDescent="0.3">
      <c r="C18" s="11"/>
      <c r="D18" s="11"/>
      <c r="E18" s="11"/>
      <c r="F18" s="11"/>
      <c r="G18" s="11"/>
      <c r="H18" s="11"/>
      <c r="I18" s="11"/>
      <c r="J18" s="11"/>
    </row>
    <row r="19" spans="3:10" ht="18" x14ac:dyDescent="0.35">
      <c r="E19" s="12" t="s">
        <v>21</v>
      </c>
      <c r="F19" s="12"/>
      <c r="G19" s="12"/>
      <c r="H19" s="12"/>
      <c r="I19" s="8"/>
    </row>
  </sheetData>
  <mergeCells count="4">
    <mergeCell ref="H4:J6"/>
    <mergeCell ref="C14:J14"/>
    <mergeCell ref="C15:J18"/>
    <mergeCell ref="E19:H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1:XFD191"/>
  <sheetViews>
    <sheetView zoomScaleNormal="100" workbookViewId="0">
      <selection activeCell="A8" sqref="A8"/>
    </sheetView>
  </sheetViews>
  <sheetFormatPr baseColWidth="10" defaultRowHeight="14.4" x14ac:dyDescent="0.3"/>
  <cols>
    <col min="1" max="1" width="40.6640625" bestFit="1" customWidth="1"/>
    <col min="2" max="2" width="11.44140625" style="21"/>
    <col min="4" max="18" width="11.44140625" style="3"/>
  </cols>
  <sheetData>
    <row r="1" spans="1:3" x14ac:dyDescent="0.3">
      <c r="A1" s="5" t="s">
        <v>18</v>
      </c>
      <c r="B1" s="15"/>
      <c r="C1" s="6"/>
    </row>
    <row r="2" spans="1:3" x14ac:dyDescent="0.3">
      <c r="A2" s="2" t="s">
        <v>33</v>
      </c>
      <c r="B2" s="16"/>
      <c r="C2" s="2" t="s">
        <v>0</v>
      </c>
    </row>
    <row r="3" spans="1:3" x14ac:dyDescent="0.3">
      <c r="A3" s="7" t="s">
        <v>34</v>
      </c>
      <c r="B3" s="16"/>
      <c r="C3" s="2" t="s">
        <v>23</v>
      </c>
    </row>
    <row r="4" spans="1:3" x14ac:dyDescent="0.3">
      <c r="A4" s="2" t="s">
        <v>1</v>
      </c>
      <c r="B4" s="16"/>
      <c r="C4" s="2" t="s">
        <v>2</v>
      </c>
    </row>
    <row r="5" spans="1:3" x14ac:dyDescent="0.3">
      <c r="A5" s="7" t="s">
        <v>36</v>
      </c>
      <c r="B5" s="16"/>
      <c r="C5" s="2" t="s">
        <v>3</v>
      </c>
    </row>
    <row r="6" spans="1:3" x14ac:dyDescent="0.3">
      <c r="A6" s="7" t="s">
        <v>27</v>
      </c>
      <c r="B6" s="16"/>
      <c r="C6" s="2" t="s">
        <v>24</v>
      </c>
    </row>
    <row r="7" spans="1:3" x14ac:dyDescent="0.3">
      <c r="A7" s="7" t="s">
        <v>28</v>
      </c>
      <c r="B7" s="16"/>
      <c r="C7" s="2" t="s">
        <v>24</v>
      </c>
    </row>
    <row r="8" spans="1:3" x14ac:dyDescent="0.3">
      <c r="A8" s="3"/>
      <c r="B8" s="17"/>
      <c r="C8" s="3"/>
    </row>
    <row r="9" spans="1:3" x14ac:dyDescent="0.3">
      <c r="A9" s="4"/>
      <c r="B9" s="17"/>
      <c r="C9" s="3"/>
    </row>
    <row r="10" spans="1:3" s="3" customFormat="1" x14ac:dyDescent="0.3">
      <c r="A10" s="1" t="s">
        <v>30</v>
      </c>
      <c r="B10" s="17"/>
    </row>
    <row r="11" spans="1:3" s="3" customFormat="1" x14ac:dyDescent="0.3">
      <c r="A11" s="2" t="s">
        <v>30</v>
      </c>
      <c r="B11" s="18" t="e">
        <f>1.2*B2/B3</f>
        <v>#DIV/0!</v>
      </c>
      <c r="C11" s="2" t="s">
        <v>25</v>
      </c>
    </row>
    <row r="12" spans="1:3" s="3" customFormat="1" x14ac:dyDescent="0.3">
      <c r="A12" s="2" t="s">
        <v>4</v>
      </c>
      <c r="B12" s="18" t="e">
        <f>SQRT(B11)</f>
        <v>#DIV/0!</v>
      </c>
      <c r="C12" s="2" t="s">
        <v>6</v>
      </c>
    </row>
    <row r="13" spans="1:3" s="3" customFormat="1" x14ac:dyDescent="0.3">
      <c r="A13" s="2" t="s">
        <v>5</v>
      </c>
      <c r="B13" s="16"/>
      <c r="C13" s="2" t="s">
        <v>6</v>
      </c>
    </row>
    <row r="14" spans="1:3" s="3" customFormat="1" x14ac:dyDescent="0.3">
      <c r="A14" s="2" t="s">
        <v>12</v>
      </c>
      <c r="B14" s="18">
        <f>(B13-B4)</f>
        <v>0</v>
      </c>
      <c r="C14" s="2" t="s">
        <v>2</v>
      </c>
    </row>
    <row r="15" spans="1:3" s="3" customFormat="1" x14ac:dyDescent="0.3">
      <c r="B15" s="17"/>
    </row>
    <row r="16" spans="1:3" x14ac:dyDescent="0.3">
      <c r="A16" s="3"/>
      <c r="B16" s="17"/>
      <c r="C16" s="3"/>
    </row>
    <row r="17" spans="1:3" x14ac:dyDescent="0.3">
      <c r="A17" s="1" t="s">
        <v>7</v>
      </c>
      <c r="B17" s="17"/>
      <c r="C17" s="3"/>
    </row>
    <row r="18" spans="1:3" x14ac:dyDescent="0.3">
      <c r="A18" s="2" t="s">
        <v>8</v>
      </c>
      <c r="B18" s="18">
        <v>50</v>
      </c>
      <c r="C18" s="2" t="s">
        <v>9</v>
      </c>
    </row>
    <row r="19" spans="1:3" x14ac:dyDescent="0.3">
      <c r="A19" s="2" t="s">
        <v>10</v>
      </c>
      <c r="B19" s="18">
        <f>15*((B5/10)^2)+10</f>
        <v>10</v>
      </c>
      <c r="C19" s="2" t="s">
        <v>9</v>
      </c>
    </row>
    <row r="20" spans="1:3" x14ac:dyDescent="0.3">
      <c r="A20" s="2" t="s">
        <v>11</v>
      </c>
      <c r="B20" s="18">
        <f>100*B14/2</f>
        <v>0</v>
      </c>
      <c r="C20" s="2" t="s">
        <v>9</v>
      </c>
    </row>
    <row r="21" spans="1:3" x14ac:dyDescent="0.3">
      <c r="A21" s="3"/>
      <c r="B21" s="17"/>
      <c r="C21" s="3"/>
    </row>
    <row r="22" spans="1:3" x14ac:dyDescent="0.3">
      <c r="A22" s="2" t="s">
        <v>13</v>
      </c>
      <c r="B22" s="16"/>
      <c r="C22" s="2" t="s">
        <v>9</v>
      </c>
    </row>
    <row r="23" spans="1:3" x14ac:dyDescent="0.3">
      <c r="A23" s="3"/>
      <c r="B23" s="17"/>
      <c r="C23" s="3"/>
    </row>
    <row r="24" spans="1:3" x14ac:dyDescent="0.3">
      <c r="A24" s="3"/>
      <c r="B24" s="17"/>
      <c r="C24" s="3"/>
    </row>
    <row r="25" spans="1:3" x14ac:dyDescent="0.3">
      <c r="A25" s="1" t="s">
        <v>14</v>
      </c>
      <c r="B25" s="19"/>
      <c r="C25" s="1"/>
    </row>
    <row r="26" spans="1:3" x14ac:dyDescent="0.3">
      <c r="A26" s="2" t="s">
        <v>15</v>
      </c>
      <c r="B26" s="18">
        <f>1.5*B3*B13*B13*B13/4.8</f>
        <v>0</v>
      </c>
      <c r="C26" s="2" t="s">
        <v>29</v>
      </c>
    </row>
    <row r="27" spans="1:3" x14ac:dyDescent="0.3">
      <c r="A27" s="3"/>
      <c r="B27" s="17"/>
      <c r="C27" s="3"/>
    </row>
    <row r="28" spans="1:3" x14ac:dyDescent="0.3">
      <c r="A28" s="3"/>
      <c r="B28" s="17"/>
      <c r="C28" s="3"/>
    </row>
    <row r="29" spans="1:3" x14ac:dyDescent="0.3">
      <c r="A29" s="1" t="s">
        <v>17</v>
      </c>
      <c r="B29" s="17"/>
      <c r="C29" s="3"/>
    </row>
    <row r="30" spans="1:3" x14ac:dyDescent="0.3">
      <c r="A30" s="2" t="s">
        <v>16</v>
      </c>
      <c r="B30" s="18" t="e">
        <f>10*B26/(0.8*B22*B6/115)</f>
        <v>#DIV/0!</v>
      </c>
      <c r="C30" s="2" t="s">
        <v>26</v>
      </c>
    </row>
    <row r="31" spans="1:3" x14ac:dyDescent="0.3">
      <c r="A31" s="3"/>
      <c r="B31" s="17"/>
      <c r="C31" s="3"/>
    </row>
    <row r="32" spans="1:3" x14ac:dyDescent="0.3">
      <c r="A32" s="3"/>
      <c r="B32" s="17"/>
      <c r="C32" s="3"/>
    </row>
    <row r="33" spans="1:3 16384:16384" x14ac:dyDescent="0.3">
      <c r="A33" s="1" t="s">
        <v>35</v>
      </c>
      <c r="B33" s="17"/>
      <c r="C33" s="3"/>
    </row>
    <row r="34" spans="1:3 16384:16384" x14ac:dyDescent="0.3">
      <c r="A34" s="2" t="s">
        <v>37</v>
      </c>
      <c r="B34" s="16"/>
      <c r="C34" s="2" t="s">
        <v>3</v>
      </c>
      <c r="XFD34">
        <v>12</v>
      </c>
    </row>
    <row r="35" spans="1:3 16384:16384" x14ac:dyDescent="0.3">
      <c r="A35" s="2" t="s">
        <v>31</v>
      </c>
      <c r="B35" s="18">
        <f>PI()*((B34/20)^2)</f>
        <v>0</v>
      </c>
      <c r="C35" s="2" t="s">
        <v>26</v>
      </c>
      <c r="XFD35">
        <v>16</v>
      </c>
    </row>
    <row r="36" spans="1:3 16384:16384" x14ac:dyDescent="0.3">
      <c r="A36" s="2" t="s">
        <v>35</v>
      </c>
      <c r="B36" s="18" t="e">
        <f>B30/B35</f>
        <v>#DIV/0!</v>
      </c>
      <c r="C36" s="2"/>
      <c r="XFD36">
        <v>20</v>
      </c>
    </row>
    <row r="37" spans="1:3 16384:16384" x14ac:dyDescent="0.3">
      <c r="A37" s="2" t="s">
        <v>38</v>
      </c>
      <c r="B37" s="16"/>
      <c r="C37" s="2"/>
      <c r="XFD37">
        <v>25</v>
      </c>
    </row>
    <row r="38" spans="1:3 16384:16384" x14ac:dyDescent="0.3">
      <c r="A38" s="3"/>
      <c r="B38" s="17"/>
      <c r="C38" s="3"/>
    </row>
    <row r="39" spans="1:3 16384:16384" x14ac:dyDescent="0.3">
      <c r="A39" s="3"/>
      <c r="B39" s="17"/>
      <c r="C39" s="3"/>
    </row>
    <row r="40" spans="1:3 16384:16384" x14ac:dyDescent="0.3">
      <c r="A40" s="1" t="s">
        <v>32</v>
      </c>
      <c r="B40" s="19"/>
      <c r="C40" s="1"/>
    </row>
    <row r="41" spans="1:3 16384:16384" x14ac:dyDescent="0.3">
      <c r="A41" s="2" t="s">
        <v>32</v>
      </c>
      <c r="B41" s="18">
        <f>(B13*100-10-B37*B34/10)/(B37-1)</f>
        <v>10</v>
      </c>
      <c r="C41" s="2" t="s">
        <v>9</v>
      </c>
    </row>
    <row r="42" spans="1:3 16384:16384" x14ac:dyDescent="0.3">
      <c r="A42" s="3"/>
      <c r="B42" s="20"/>
      <c r="C42" s="3"/>
    </row>
    <row r="43" spans="1:3 16384:16384" x14ac:dyDescent="0.3">
      <c r="A43" s="3"/>
      <c r="B43" s="20"/>
      <c r="C43" s="3"/>
    </row>
    <row r="44" spans="1:3 16384:16384" x14ac:dyDescent="0.3">
      <c r="A44" s="3"/>
      <c r="B44" s="20"/>
      <c r="C44" s="3"/>
    </row>
    <row r="45" spans="1:3 16384:16384" x14ac:dyDescent="0.3">
      <c r="A45" s="3"/>
      <c r="B45" s="20"/>
      <c r="C45" s="3"/>
    </row>
    <row r="46" spans="1:3 16384:16384" x14ac:dyDescent="0.3">
      <c r="A46" s="3"/>
      <c r="B46" s="17"/>
      <c r="C46" s="3"/>
    </row>
    <row r="47" spans="1:3 16384:16384" x14ac:dyDescent="0.3">
      <c r="A47" s="3"/>
      <c r="B47" s="17"/>
      <c r="C47" s="3"/>
    </row>
    <row r="48" spans="1:3 16384:16384" x14ac:dyDescent="0.3">
      <c r="A48" s="3"/>
      <c r="B48" s="17"/>
      <c r="C48" s="3"/>
    </row>
    <row r="49" spans="1:3" x14ac:dyDescent="0.3">
      <c r="A49" s="3"/>
      <c r="B49" s="17"/>
      <c r="C49" s="3"/>
    </row>
    <row r="50" spans="1:3" x14ac:dyDescent="0.3">
      <c r="A50" s="3"/>
      <c r="B50" s="17"/>
      <c r="C50" s="3"/>
    </row>
    <row r="51" spans="1:3" x14ac:dyDescent="0.3">
      <c r="A51" s="3"/>
      <c r="B51" s="17"/>
      <c r="C51" s="3"/>
    </row>
    <row r="52" spans="1:3" x14ac:dyDescent="0.3">
      <c r="A52" s="3"/>
      <c r="B52" s="17"/>
      <c r="C52" s="3"/>
    </row>
    <row r="53" spans="1:3" x14ac:dyDescent="0.3">
      <c r="A53" s="3"/>
      <c r="B53" s="17"/>
      <c r="C53" s="3"/>
    </row>
    <row r="54" spans="1:3" x14ac:dyDescent="0.3">
      <c r="A54" s="3"/>
      <c r="B54" s="17"/>
      <c r="C54" s="3"/>
    </row>
    <row r="55" spans="1:3" x14ac:dyDescent="0.3">
      <c r="A55" s="3"/>
      <c r="B55" s="17"/>
      <c r="C55" s="3"/>
    </row>
    <row r="56" spans="1:3" x14ac:dyDescent="0.3">
      <c r="A56" s="3"/>
      <c r="B56" s="17"/>
      <c r="C56" s="3"/>
    </row>
    <row r="57" spans="1:3" x14ac:dyDescent="0.3">
      <c r="A57" s="3"/>
      <c r="B57" s="17"/>
      <c r="C57" s="3"/>
    </row>
    <row r="58" spans="1:3" x14ac:dyDescent="0.3">
      <c r="A58" s="3"/>
      <c r="B58" s="17"/>
      <c r="C58" s="3"/>
    </row>
    <row r="59" spans="1:3" x14ac:dyDescent="0.3">
      <c r="A59" s="3"/>
      <c r="B59" s="17"/>
      <c r="C59" s="3"/>
    </row>
    <row r="60" spans="1:3" x14ac:dyDescent="0.3">
      <c r="A60" s="3"/>
      <c r="B60" s="17"/>
      <c r="C60" s="3"/>
    </row>
    <row r="61" spans="1:3" x14ac:dyDescent="0.3">
      <c r="A61" s="3"/>
      <c r="B61" s="17"/>
      <c r="C61" s="3"/>
    </row>
    <row r="62" spans="1:3" x14ac:dyDescent="0.3">
      <c r="A62" s="3"/>
      <c r="B62" s="17"/>
      <c r="C62" s="3"/>
    </row>
    <row r="63" spans="1:3" x14ac:dyDescent="0.3">
      <c r="A63" s="3"/>
      <c r="B63" s="17"/>
      <c r="C63" s="3"/>
    </row>
    <row r="64" spans="1:3" x14ac:dyDescent="0.3">
      <c r="A64" s="3"/>
      <c r="B64" s="17"/>
      <c r="C64" s="3"/>
    </row>
    <row r="65" spans="1:3" x14ac:dyDescent="0.3">
      <c r="A65" s="3"/>
      <c r="B65" s="17"/>
      <c r="C65" s="3"/>
    </row>
    <row r="66" spans="1:3" x14ac:dyDescent="0.3">
      <c r="A66" s="3"/>
      <c r="B66" s="17"/>
      <c r="C66" s="3"/>
    </row>
    <row r="67" spans="1:3" x14ac:dyDescent="0.3">
      <c r="A67" s="3"/>
      <c r="B67" s="17"/>
      <c r="C67" s="3"/>
    </row>
    <row r="68" spans="1:3" x14ac:dyDescent="0.3">
      <c r="A68" s="3"/>
      <c r="B68" s="17"/>
      <c r="C68" s="3"/>
    </row>
    <row r="69" spans="1:3" x14ac:dyDescent="0.3">
      <c r="A69" s="3"/>
      <c r="B69" s="17"/>
      <c r="C69" s="3"/>
    </row>
    <row r="70" spans="1:3" x14ac:dyDescent="0.3">
      <c r="A70" s="3"/>
      <c r="B70" s="17"/>
      <c r="C70" s="3"/>
    </row>
    <row r="71" spans="1:3" x14ac:dyDescent="0.3">
      <c r="A71" s="3"/>
      <c r="B71" s="17"/>
      <c r="C71" s="3"/>
    </row>
    <row r="72" spans="1:3" x14ac:dyDescent="0.3">
      <c r="A72" s="3"/>
      <c r="B72" s="17"/>
      <c r="C72" s="3"/>
    </row>
    <row r="73" spans="1:3" x14ac:dyDescent="0.3">
      <c r="A73" s="3"/>
      <c r="B73" s="17"/>
      <c r="C73" s="3"/>
    </row>
    <row r="74" spans="1:3" x14ac:dyDescent="0.3">
      <c r="A74" s="3"/>
      <c r="B74" s="17"/>
      <c r="C74" s="3"/>
    </row>
    <row r="75" spans="1:3" x14ac:dyDescent="0.3">
      <c r="A75" s="3"/>
      <c r="B75" s="17"/>
      <c r="C75" s="3"/>
    </row>
    <row r="76" spans="1:3" x14ac:dyDescent="0.3">
      <c r="A76" s="3"/>
      <c r="B76" s="17"/>
      <c r="C76" s="3"/>
    </row>
    <row r="77" spans="1:3" x14ac:dyDescent="0.3">
      <c r="A77" s="3"/>
      <c r="B77" s="17"/>
      <c r="C77" s="3"/>
    </row>
    <row r="78" spans="1:3" x14ac:dyDescent="0.3">
      <c r="A78" s="3"/>
      <c r="B78" s="17"/>
      <c r="C78" s="3"/>
    </row>
    <row r="79" spans="1:3" x14ac:dyDescent="0.3">
      <c r="A79" s="3"/>
      <c r="B79" s="17"/>
      <c r="C79" s="3"/>
    </row>
    <row r="80" spans="1:3" x14ac:dyDescent="0.3">
      <c r="A80" s="3"/>
      <c r="B80" s="17"/>
      <c r="C80" s="3"/>
    </row>
    <row r="81" spans="1:3" x14ac:dyDescent="0.3">
      <c r="A81" s="3"/>
      <c r="B81" s="17"/>
      <c r="C81" s="3"/>
    </row>
    <row r="82" spans="1:3" x14ac:dyDescent="0.3">
      <c r="A82" s="3"/>
      <c r="B82" s="17"/>
      <c r="C82" s="3"/>
    </row>
    <row r="83" spans="1:3" x14ac:dyDescent="0.3">
      <c r="A83" s="3"/>
      <c r="B83" s="17"/>
      <c r="C83" s="3"/>
    </row>
    <row r="84" spans="1:3" x14ac:dyDescent="0.3">
      <c r="A84" s="3"/>
      <c r="B84" s="17"/>
      <c r="C84" s="3"/>
    </row>
    <row r="85" spans="1:3" x14ac:dyDescent="0.3">
      <c r="A85" s="3"/>
      <c r="B85" s="17"/>
      <c r="C85" s="3"/>
    </row>
    <row r="86" spans="1:3" x14ac:dyDescent="0.3">
      <c r="A86" s="3"/>
      <c r="B86" s="17"/>
      <c r="C86" s="3"/>
    </row>
    <row r="87" spans="1:3" x14ac:dyDescent="0.3">
      <c r="A87" s="3"/>
      <c r="B87" s="17"/>
      <c r="C87" s="3"/>
    </row>
    <row r="88" spans="1:3" x14ac:dyDescent="0.3">
      <c r="A88" s="3"/>
      <c r="B88" s="17"/>
      <c r="C88" s="3"/>
    </row>
    <row r="89" spans="1:3" x14ac:dyDescent="0.3">
      <c r="A89" s="3"/>
      <c r="B89" s="17"/>
      <c r="C89" s="3"/>
    </row>
    <row r="90" spans="1:3" x14ac:dyDescent="0.3">
      <c r="A90" s="3"/>
      <c r="B90" s="17"/>
      <c r="C90" s="3"/>
    </row>
    <row r="91" spans="1:3" x14ac:dyDescent="0.3">
      <c r="A91" s="3"/>
      <c r="B91" s="17"/>
      <c r="C91" s="3"/>
    </row>
    <row r="92" spans="1:3" x14ac:dyDescent="0.3">
      <c r="A92" s="3"/>
      <c r="B92" s="17"/>
      <c r="C92" s="3"/>
    </row>
    <row r="93" spans="1:3" x14ac:dyDescent="0.3">
      <c r="A93" s="3"/>
      <c r="B93" s="17"/>
      <c r="C93" s="3"/>
    </row>
    <row r="94" spans="1:3" x14ac:dyDescent="0.3">
      <c r="A94" s="3"/>
      <c r="B94" s="17"/>
      <c r="C94" s="3"/>
    </row>
    <row r="95" spans="1:3" x14ac:dyDescent="0.3">
      <c r="A95" s="3"/>
      <c r="B95" s="17"/>
      <c r="C95" s="3"/>
    </row>
    <row r="96" spans="1:3" x14ac:dyDescent="0.3">
      <c r="A96" s="3"/>
      <c r="B96" s="17"/>
      <c r="C96" s="3"/>
    </row>
    <row r="97" spans="1:3" x14ac:dyDescent="0.3">
      <c r="A97" s="3"/>
      <c r="B97" s="17"/>
      <c r="C97" s="3"/>
    </row>
    <row r="98" spans="1:3" x14ac:dyDescent="0.3">
      <c r="A98" s="3"/>
      <c r="B98" s="17"/>
      <c r="C98" s="3"/>
    </row>
    <row r="99" spans="1:3" x14ac:dyDescent="0.3">
      <c r="A99" s="3"/>
      <c r="B99" s="17"/>
      <c r="C99" s="3"/>
    </row>
    <row r="100" spans="1:3" x14ac:dyDescent="0.3">
      <c r="A100" s="3"/>
      <c r="B100" s="17"/>
      <c r="C100" s="3"/>
    </row>
    <row r="101" spans="1:3" x14ac:dyDescent="0.3">
      <c r="A101" s="3"/>
      <c r="B101" s="17"/>
      <c r="C101" s="3"/>
    </row>
    <row r="102" spans="1:3" x14ac:dyDescent="0.3">
      <c r="A102" s="3"/>
      <c r="B102" s="17"/>
      <c r="C102" s="3"/>
    </row>
    <row r="103" spans="1:3" x14ac:dyDescent="0.3">
      <c r="A103" s="3"/>
      <c r="B103" s="17"/>
      <c r="C103" s="3"/>
    </row>
    <row r="104" spans="1:3" x14ac:dyDescent="0.3">
      <c r="A104" s="3"/>
      <c r="B104" s="17"/>
      <c r="C104" s="3"/>
    </row>
    <row r="105" spans="1:3" x14ac:dyDescent="0.3">
      <c r="A105" s="3"/>
      <c r="B105" s="17"/>
      <c r="C105" s="3"/>
    </row>
    <row r="106" spans="1:3" x14ac:dyDescent="0.3">
      <c r="A106" s="3"/>
      <c r="B106" s="17"/>
      <c r="C106" s="3"/>
    </row>
    <row r="107" spans="1:3" x14ac:dyDescent="0.3">
      <c r="A107" s="3"/>
      <c r="B107" s="17"/>
      <c r="C107" s="3"/>
    </row>
    <row r="108" spans="1:3" x14ac:dyDescent="0.3">
      <c r="A108" s="3"/>
      <c r="B108" s="17"/>
      <c r="C108" s="3"/>
    </row>
    <row r="109" spans="1:3" x14ac:dyDescent="0.3">
      <c r="A109" s="3"/>
      <c r="B109" s="17"/>
      <c r="C109" s="3"/>
    </row>
    <row r="110" spans="1:3" x14ac:dyDescent="0.3">
      <c r="A110" s="3"/>
      <c r="B110" s="17"/>
      <c r="C110" s="3"/>
    </row>
    <row r="111" spans="1:3" x14ac:dyDescent="0.3">
      <c r="A111" s="3"/>
      <c r="B111" s="17"/>
      <c r="C111" s="3"/>
    </row>
    <row r="112" spans="1:3" x14ac:dyDescent="0.3">
      <c r="A112" s="3"/>
      <c r="B112" s="17"/>
      <c r="C112" s="3"/>
    </row>
    <row r="113" spans="1:3" x14ac:dyDescent="0.3">
      <c r="A113" s="3"/>
      <c r="B113" s="17"/>
      <c r="C113" s="3"/>
    </row>
    <row r="114" spans="1:3" x14ac:dyDescent="0.3">
      <c r="A114" s="3"/>
      <c r="B114" s="17"/>
      <c r="C114" s="3"/>
    </row>
    <row r="115" spans="1:3" x14ac:dyDescent="0.3">
      <c r="A115" s="3"/>
      <c r="B115" s="17"/>
      <c r="C115" s="3"/>
    </row>
    <row r="116" spans="1:3" x14ac:dyDescent="0.3">
      <c r="A116" s="3"/>
      <c r="B116" s="17"/>
      <c r="C116" s="3"/>
    </row>
    <row r="117" spans="1:3" x14ac:dyDescent="0.3">
      <c r="A117" s="3"/>
      <c r="B117" s="17"/>
      <c r="C117" s="3"/>
    </row>
    <row r="118" spans="1:3" x14ac:dyDescent="0.3">
      <c r="A118" s="3"/>
      <c r="B118" s="17"/>
      <c r="C118" s="3"/>
    </row>
    <row r="119" spans="1:3" x14ac:dyDescent="0.3">
      <c r="A119" s="3"/>
      <c r="B119" s="17"/>
      <c r="C119" s="3"/>
    </row>
    <row r="120" spans="1:3" x14ac:dyDescent="0.3">
      <c r="A120" s="3"/>
      <c r="B120" s="17"/>
      <c r="C120" s="3"/>
    </row>
    <row r="121" spans="1:3" x14ac:dyDescent="0.3">
      <c r="A121" s="3"/>
      <c r="B121" s="17"/>
      <c r="C121" s="3"/>
    </row>
    <row r="122" spans="1:3" x14ac:dyDescent="0.3">
      <c r="A122" s="3"/>
      <c r="B122" s="17"/>
      <c r="C122" s="3"/>
    </row>
    <row r="123" spans="1:3" x14ac:dyDescent="0.3">
      <c r="A123" s="3"/>
      <c r="B123" s="17"/>
      <c r="C123" s="3"/>
    </row>
    <row r="124" spans="1:3" x14ac:dyDescent="0.3">
      <c r="A124" s="3"/>
      <c r="B124" s="17"/>
      <c r="C124" s="3"/>
    </row>
    <row r="125" spans="1:3" x14ac:dyDescent="0.3">
      <c r="A125" s="3"/>
      <c r="B125" s="17"/>
      <c r="C125" s="3"/>
    </row>
    <row r="126" spans="1:3" x14ac:dyDescent="0.3">
      <c r="A126" s="3"/>
      <c r="B126" s="17"/>
      <c r="C126" s="3"/>
    </row>
    <row r="127" spans="1:3" x14ac:dyDescent="0.3">
      <c r="A127" s="3"/>
      <c r="B127" s="17"/>
      <c r="C127" s="3"/>
    </row>
    <row r="128" spans="1:3" x14ac:dyDescent="0.3">
      <c r="A128" s="3"/>
      <c r="B128" s="17"/>
      <c r="C128" s="3"/>
    </row>
    <row r="129" spans="1:3" x14ac:dyDescent="0.3">
      <c r="A129" s="3"/>
      <c r="B129" s="17"/>
      <c r="C129" s="3"/>
    </row>
    <row r="130" spans="1:3" x14ac:dyDescent="0.3">
      <c r="A130" s="3"/>
      <c r="B130" s="17"/>
      <c r="C130" s="3"/>
    </row>
    <row r="131" spans="1:3" x14ac:dyDescent="0.3">
      <c r="A131" s="3"/>
      <c r="B131" s="17"/>
      <c r="C131" s="3"/>
    </row>
    <row r="132" spans="1:3" x14ac:dyDescent="0.3">
      <c r="A132" s="3"/>
      <c r="B132" s="17"/>
      <c r="C132" s="3"/>
    </row>
    <row r="133" spans="1:3" x14ac:dyDescent="0.3">
      <c r="A133" s="3"/>
      <c r="B133" s="17"/>
      <c r="C133" s="3"/>
    </row>
    <row r="134" spans="1:3" x14ac:dyDescent="0.3">
      <c r="A134" s="3"/>
      <c r="B134" s="17"/>
      <c r="C134" s="3"/>
    </row>
    <row r="135" spans="1:3" x14ac:dyDescent="0.3">
      <c r="A135" s="3"/>
      <c r="B135" s="17"/>
      <c r="C135" s="3"/>
    </row>
    <row r="136" spans="1:3" x14ac:dyDescent="0.3">
      <c r="A136" s="3"/>
      <c r="B136" s="17"/>
      <c r="C136" s="3"/>
    </row>
    <row r="137" spans="1:3" x14ac:dyDescent="0.3">
      <c r="A137" s="3"/>
      <c r="B137" s="17"/>
      <c r="C137" s="3"/>
    </row>
    <row r="138" spans="1:3" x14ac:dyDescent="0.3">
      <c r="A138" s="3"/>
      <c r="B138" s="17"/>
      <c r="C138" s="3"/>
    </row>
    <row r="139" spans="1:3" x14ac:dyDescent="0.3">
      <c r="A139" s="3"/>
      <c r="B139" s="17"/>
      <c r="C139" s="3"/>
    </row>
    <row r="140" spans="1:3" x14ac:dyDescent="0.3">
      <c r="A140" s="3"/>
      <c r="B140" s="17"/>
      <c r="C140" s="3"/>
    </row>
    <row r="141" spans="1:3" x14ac:dyDescent="0.3">
      <c r="A141" s="3"/>
      <c r="B141" s="17"/>
      <c r="C141" s="3"/>
    </row>
    <row r="142" spans="1:3" x14ac:dyDescent="0.3">
      <c r="A142" s="3"/>
      <c r="B142" s="17"/>
      <c r="C142" s="3"/>
    </row>
    <row r="143" spans="1:3" x14ac:dyDescent="0.3">
      <c r="A143" s="3"/>
      <c r="B143" s="17"/>
      <c r="C143" s="3"/>
    </row>
    <row r="144" spans="1:3" x14ac:dyDescent="0.3">
      <c r="A144" s="3"/>
      <c r="B144" s="17"/>
      <c r="C144" s="3"/>
    </row>
    <row r="145" spans="1:3" x14ac:dyDescent="0.3">
      <c r="A145" s="3"/>
      <c r="B145" s="17"/>
      <c r="C145" s="3"/>
    </row>
    <row r="146" spans="1:3" x14ac:dyDescent="0.3">
      <c r="A146" s="3"/>
      <c r="B146" s="17"/>
      <c r="C146" s="3"/>
    </row>
    <row r="147" spans="1:3" x14ac:dyDescent="0.3">
      <c r="A147" s="3"/>
      <c r="B147" s="17"/>
      <c r="C147" s="3"/>
    </row>
    <row r="148" spans="1:3" x14ac:dyDescent="0.3">
      <c r="A148" s="3"/>
      <c r="B148" s="17"/>
      <c r="C148" s="3"/>
    </row>
    <row r="149" spans="1:3" x14ac:dyDescent="0.3">
      <c r="A149" s="3"/>
      <c r="B149" s="17"/>
      <c r="C149" s="3"/>
    </row>
    <row r="150" spans="1:3" x14ac:dyDescent="0.3">
      <c r="A150" s="3"/>
      <c r="B150" s="17"/>
      <c r="C150" s="3"/>
    </row>
    <row r="151" spans="1:3" x14ac:dyDescent="0.3">
      <c r="A151" s="3"/>
      <c r="B151" s="17"/>
      <c r="C151" s="3"/>
    </row>
    <row r="152" spans="1:3" x14ac:dyDescent="0.3">
      <c r="A152" s="3"/>
      <c r="B152" s="17"/>
      <c r="C152" s="3"/>
    </row>
    <row r="153" spans="1:3" x14ac:dyDescent="0.3">
      <c r="A153" s="3"/>
      <c r="B153" s="17"/>
      <c r="C153" s="3"/>
    </row>
    <row r="154" spans="1:3" x14ac:dyDescent="0.3">
      <c r="A154" s="3"/>
      <c r="B154" s="17"/>
      <c r="C154" s="3"/>
    </row>
    <row r="155" spans="1:3" x14ac:dyDescent="0.3">
      <c r="A155" s="3"/>
      <c r="B155" s="17"/>
      <c r="C155" s="3"/>
    </row>
    <row r="156" spans="1:3" x14ac:dyDescent="0.3">
      <c r="A156" s="3"/>
      <c r="B156" s="17"/>
      <c r="C156" s="3"/>
    </row>
    <row r="157" spans="1:3" x14ac:dyDescent="0.3">
      <c r="A157" s="3"/>
      <c r="B157" s="17"/>
      <c r="C157" s="3"/>
    </row>
    <row r="158" spans="1:3" x14ac:dyDescent="0.3">
      <c r="A158" s="3"/>
      <c r="B158" s="17"/>
      <c r="C158" s="3"/>
    </row>
    <row r="159" spans="1:3" x14ac:dyDescent="0.3">
      <c r="A159" s="3"/>
      <c r="B159" s="17"/>
      <c r="C159" s="3"/>
    </row>
    <row r="160" spans="1:3" x14ac:dyDescent="0.3">
      <c r="A160" s="3"/>
      <c r="B160" s="17"/>
      <c r="C160" s="3"/>
    </row>
    <row r="161" spans="1:3" x14ac:dyDescent="0.3">
      <c r="A161" s="3"/>
      <c r="B161" s="17"/>
      <c r="C161" s="3"/>
    </row>
    <row r="162" spans="1:3" x14ac:dyDescent="0.3">
      <c r="A162" s="3"/>
      <c r="B162" s="17"/>
      <c r="C162" s="3"/>
    </row>
    <row r="163" spans="1:3" x14ac:dyDescent="0.3">
      <c r="A163" s="3"/>
      <c r="B163" s="17"/>
      <c r="C163" s="3"/>
    </row>
    <row r="164" spans="1:3" x14ac:dyDescent="0.3">
      <c r="A164" s="3"/>
      <c r="B164" s="17"/>
      <c r="C164" s="3"/>
    </row>
    <row r="165" spans="1:3" x14ac:dyDescent="0.3">
      <c r="A165" s="3"/>
      <c r="B165" s="17"/>
      <c r="C165" s="3"/>
    </row>
    <row r="166" spans="1:3" x14ac:dyDescent="0.3">
      <c r="A166" s="3"/>
      <c r="B166" s="17"/>
      <c r="C166" s="3"/>
    </row>
    <row r="167" spans="1:3" x14ac:dyDescent="0.3">
      <c r="A167" s="3"/>
      <c r="B167" s="17"/>
      <c r="C167" s="3"/>
    </row>
    <row r="168" spans="1:3" x14ac:dyDescent="0.3">
      <c r="A168" s="3"/>
      <c r="B168" s="17"/>
      <c r="C168" s="3"/>
    </row>
    <row r="169" spans="1:3" x14ac:dyDescent="0.3">
      <c r="A169" s="3"/>
      <c r="B169" s="17"/>
      <c r="C169" s="3"/>
    </row>
    <row r="170" spans="1:3" x14ac:dyDescent="0.3">
      <c r="A170" s="3"/>
      <c r="B170" s="17"/>
      <c r="C170" s="3"/>
    </row>
    <row r="171" spans="1:3" x14ac:dyDescent="0.3">
      <c r="A171" s="3"/>
      <c r="B171" s="17"/>
      <c r="C171" s="3"/>
    </row>
    <row r="172" spans="1:3" x14ac:dyDescent="0.3">
      <c r="A172" s="3"/>
      <c r="B172" s="17"/>
      <c r="C172" s="3"/>
    </row>
    <row r="173" spans="1:3" x14ac:dyDescent="0.3">
      <c r="A173" s="3"/>
      <c r="B173" s="17"/>
      <c r="C173" s="3"/>
    </row>
    <row r="174" spans="1:3" x14ac:dyDescent="0.3">
      <c r="A174" s="3"/>
      <c r="B174" s="17"/>
      <c r="C174" s="3"/>
    </row>
    <row r="175" spans="1:3" x14ac:dyDescent="0.3">
      <c r="A175" s="3"/>
      <c r="B175" s="17"/>
      <c r="C175" s="3"/>
    </row>
    <row r="176" spans="1:3" x14ac:dyDescent="0.3">
      <c r="A176" s="3"/>
      <c r="B176" s="17"/>
      <c r="C176" s="3"/>
    </row>
    <row r="177" spans="1:3" x14ac:dyDescent="0.3">
      <c r="A177" s="3"/>
      <c r="B177" s="17"/>
      <c r="C177" s="3"/>
    </row>
    <row r="178" spans="1:3" x14ac:dyDescent="0.3">
      <c r="A178" s="3"/>
      <c r="B178" s="17"/>
      <c r="C178" s="3"/>
    </row>
    <row r="179" spans="1:3" x14ac:dyDescent="0.3">
      <c r="A179" s="3"/>
      <c r="B179" s="17"/>
      <c r="C179" s="3"/>
    </row>
    <row r="180" spans="1:3" x14ac:dyDescent="0.3">
      <c r="A180" s="3"/>
      <c r="B180" s="17"/>
      <c r="C180" s="3"/>
    </row>
    <row r="181" spans="1:3" x14ac:dyDescent="0.3">
      <c r="A181" s="3"/>
      <c r="B181" s="17"/>
      <c r="C181" s="3"/>
    </row>
    <row r="182" spans="1:3" x14ac:dyDescent="0.3">
      <c r="A182" s="3"/>
      <c r="B182" s="17"/>
      <c r="C182" s="3"/>
    </row>
    <row r="183" spans="1:3" x14ac:dyDescent="0.3">
      <c r="A183" s="3"/>
      <c r="B183" s="17"/>
      <c r="C183" s="3"/>
    </row>
    <row r="184" spans="1:3" x14ac:dyDescent="0.3">
      <c r="A184" s="3"/>
      <c r="B184" s="17"/>
      <c r="C184" s="3"/>
    </row>
    <row r="185" spans="1:3" x14ac:dyDescent="0.3">
      <c r="A185" s="3"/>
      <c r="B185" s="17"/>
      <c r="C185" s="3"/>
    </row>
    <row r="186" spans="1:3" x14ac:dyDescent="0.3">
      <c r="A186" s="3"/>
      <c r="B186" s="17"/>
      <c r="C186" s="3"/>
    </row>
    <row r="187" spans="1:3" x14ac:dyDescent="0.3">
      <c r="A187" s="3"/>
      <c r="B187" s="17"/>
      <c r="C187" s="3"/>
    </row>
    <row r="188" spans="1:3" x14ac:dyDescent="0.3">
      <c r="A188" s="3"/>
      <c r="B188" s="17"/>
      <c r="C188" s="3"/>
    </row>
    <row r="189" spans="1:3" x14ac:dyDescent="0.3">
      <c r="A189" s="3"/>
      <c r="B189" s="17"/>
      <c r="C189" s="3"/>
    </row>
    <row r="190" spans="1:3" x14ac:dyDescent="0.3">
      <c r="A190" s="3"/>
      <c r="B190" s="17"/>
      <c r="C190" s="3"/>
    </row>
    <row r="191" spans="1:3" x14ac:dyDescent="0.3">
      <c r="A191" s="3"/>
      <c r="B191" s="17"/>
      <c r="C191" s="3"/>
    </row>
  </sheetData>
  <dataValidations count="1">
    <dataValidation type="list" allowBlank="1" showInputMessage="1" showErrorMessage="1" sqref="B34" xr:uid="{3DEF7F18-4455-40BA-9452-29140AAB0517}">
      <formula1>$XFD$34:$XFD$37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88FD9-EB93-47DE-B68F-A1715037409C}">
  <sheetPr>
    <tabColor theme="9" tint="0.79998168889431442"/>
  </sheetPr>
  <dimension ref="B2:F8"/>
  <sheetViews>
    <sheetView workbookViewId="0">
      <selection sqref="A1:XFD1048576"/>
    </sheetView>
  </sheetViews>
  <sheetFormatPr baseColWidth="10" defaultRowHeight="14.4" x14ac:dyDescent="0.3"/>
  <cols>
    <col min="1" max="5" width="11.5546875" style="3"/>
    <col min="6" max="6" width="42.6640625" style="3" customWidth="1"/>
    <col min="7" max="16384" width="11.5546875" style="3"/>
  </cols>
  <sheetData>
    <row r="2" spans="2:6" x14ac:dyDescent="0.3">
      <c r="B2" s="13" t="s">
        <v>39</v>
      </c>
      <c r="C2" s="14"/>
      <c r="D2" s="14"/>
      <c r="E2" s="14"/>
      <c r="F2" s="14"/>
    </row>
    <row r="3" spans="2:6" x14ac:dyDescent="0.3">
      <c r="B3" s="14"/>
      <c r="C3" s="14"/>
      <c r="D3" s="14"/>
      <c r="E3" s="14"/>
      <c r="F3" s="14"/>
    </row>
    <row r="4" spans="2:6" x14ac:dyDescent="0.3">
      <c r="B4" s="14"/>
      <c r="C4" s="14"/>
      <c r="D4" s="14"/>
      <c r="E4" s="14"/>
      <c r="F4" s="14"/>
    </row>
    <row r="5" spans="2:6" x14ac:dyDescent="0.3">
      <c r="B5" s="14"/>
      <c r="C5" s="14"/>
      <c r="D5" s="14"/>
      <c r="E5" s="14"/>
      <c r="F5" s="14"/>
    </row>
    <row r="6" spans="2:6" x14ac:dyDescent="0.3">
      <c r="B6" s="14"/>
      <c r="C6" s="14"/>
      <c r="D6" s="14"/>
      <c r="E6" s="14"/>
      <c r="F6" s="14"/>
    </row>
    <row r="7" spans="2:6" x14ac:dyDescent="0.3">
      <c r="B7" s="14"/>
      <c r="C7" s="14"/>
      <c r="D7" s="14"/>
      <c r="E7" s="14"/>
      <c r="F7" s="14"/>
    </row>
    <row r="8" spans="2:6" x14ac:dyDescent="0.3">
      <c r="B8" s="14"/>
      <c r="C8" s="14"/>
      <c r="D8" s="14"/>
      <c r="E8" s="14"/>
      <c r="F8" s="14"/>
    </row>
  </sheetData>
  <mergeCells count="1">
    <mergeCell ref="B2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Zap esquina</vt:lpstr>
      <vt:lpstr>Referencia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DAVID BIENVENIDO HUERTAS</cp:lastModifiedBy>
  <dcterms:created xsi:type="dcterms:W3CDTF">2021-10-28T11:36:30Z</dcterms:created>
  <dcterms:modified xsi:type="dcterms:W3CDTF">2023-10-19T07:55:44Z</dcterms:modified>
</cp:coreProperties>
</file>