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pia\OneDrive\Desktop\UGR repository\"/>
    </mc:Choice>
  </mc:AlternateContent>
  <xr:revisionPtr revIDLastSave="0" documentId="8_{F8E06495-136A-4AEF-9C25-AB1097272DCF}" xr6:coauthVersionLast="47" xr6:coauthVersionMax="47" xr10:uidLastSave="{00000000-0000-0000-0000-000000000000}"/>
  <bookViews>
    <workbookView xWindow="-110" yWindow="-110" windowWidth="19420" windowHeight="10300" tabRatio="776" activeTab="3" xr2:uid="{00000000-000D-0000-FFFF-FFFF00000000}"/>
  </bookViews>
  <sheets>
    <sheet name="Table 1" sheetId="16" r:id="rId1"/>
    <sheet name="Table 2" sheetId="3" r:id="rId2"/>
    <sheet name="Tabla 3" sheetId="20" r:id="rId3"/>
    <sheet name="Tabl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6" i="20" l="1"/>
  <c r="W15" i="20"/>
  <c r="W14" i="20"/>
  <c r="W12" i="20"/>
  <c r="W11" i="20"/>
  <c r="W10" i="20"/>
  <c r="W9" i="20"/>
  <c r="W25" i="20"/>
  <c r="W24" i="20"/>
  <c r="W23" i="20"/>
  <c r="W22" i="20"/>
  <c r="W21" i="20"/>
  <c r="W20" i="20"/>
  <c r="W19" i="20"/>
  <c r="W18" i="20"/>
  <c r="W34" i="20"/>
  <c r="W33" i="20"/>
  <c r="W32" i="20"/>
  <c r="W31" i="20"/>
  <c r="W29" i="20"/>
  <c r="W28" i="20"/>
  <c r="W27" i="20"/>
  <c r="S34" i="20"/>
  <c r="S33" i="20"/>
  <c r="S32" i="20"/>
  <c r="S30" i="20"/>
  <c r="S29" i="20"/>
  <c r="S28" i="20"/>
  <c r="S27" i="20"/>
  <c r="S25" i="20"/>
  <c r="S24" i="20"/>
  <c r="S23" i="20"/>
  <c r="S22" i="20"/>
  <c r="S21" i="20"/>
  <c r="S20" i="20"/>
  <c r="S19" i="20"/>
  <c r="S18" i="20"/>
  <c r="S16" i="20"/>
  <c r="S15" i="20"/>
  <c r="S14" i="20"/>
  <c r="S13" i="20"/>
  <c r="S12" i="20"/>
  <c r="S10" i="20"/>
  <c r="S9" i="20"/>
  <c r="O16" i="20"/>
  <c r="O15" i="20"/>
  <c r="O14" i="20"/>
  <c r="O13" i="20"/>
  <c r="O12" i="20"/>
  <c r="O11" i="20"/>
  <c r="O10" i="20"/>
  <c r="O9" i="20"/>
  <c r="O25" i="20"/>
  <c r="O24" i="20"/>
  <c r="O23" i="20"/>
  <c r="O22" i="20"/>
  <c r="O21" i="20"/>
  <c r="O20" i="20"/>
  <c r="O19" i="20"/>
  <c r="O18" i="20"/>
  <c r="O34" i="20"/>
  <c r="O33" i="20"/>
  <c r="O32" i="20"/>
  <c r="O31" i="20"/>
  <c r="O30" i="20"/>
  <c r="O29" i="20"/>
  <c r="O28" i="20"/>
  <c r="O27" i="20"/>
  <c r="K33" i="20"/>
  <c r="K32" i="20"/>
  <c r="K31" i="20"/>
  <c r="K30" i="20"/>
  <c r="K29" i="20"/>
  <c r="K28" i="20"/>
  <c r="K27" i="20"/>
  <c r="K25" i="20"/>
  <c r="K24" i="20"/>
  <c r="K23" i="20"/>
  <c r="K22" i="20"/>
  <c r="K21" i="20"/>
  <c r="K20" i="20"/>
  <c r="K18" i="20"/>
  <c r="K16" i="20"/>
  <c r="K15" i="20"/>
  <c r="K14" i="20"/>
  <c r="K13" i="20"/>
  <c r="K12" i="20"/>
  <c r="K11" i="20"/>
  <c r="K10" i="20"/>
  <c r="K9" i="20"/>
  <c r="G34" i="20"/>
  <c r="G33" i="20"/>
  <c r="G32" i="20"/>
  <c r="G31" i="20"/>
  <c r="G30" i="20"/>
  <c r="G29" i="20"/>
  <c r="G28" i="20"/>
  <c r="G27" i="20"/>
  <c r="G25" i="20"/>
  <c r="G24" i="20"/>
  <c r="G23" i="20"/>
  <c r="G22" i="20"/>
  <c r="G21" i="20"/>
  <c r="G20" i="20"/>
  <c r="G19" i="20"/>
  <c r="G18" i="20"/>
  <c r="G16" i="20"/>
  <c r="G15" i="20"/>
  <c r="G14" i="20"/>
  <c r="G13" i="20"/>
  <c r="G12" i="20"/>
  <c r="G11" i="20"/>
  <c r="G10" i="20"/>
  <c r="G9" i="20"/>
  <c r="W25" i="3"/>
  <c r="W24" i="3"/>
  <c r="W23" i="3"/>
  <c r="W22" i="3"/>
  <c r="W21" i="3"/>
  <c r="W20" i="3"/>
  <c r="W19" i="3"/>
  <c r="W18" i="3"/>
  <c r="W16" i="3"/>
  <c r="W15" i="3"/>
  <c r="W14" i="3"/>
  <c r="W13" i="3"/>
  <c r="W12" i="3"/>
  <c r="W11" i="3"/>
  <c r="W10" i="3"/>
  <c r="W9" i="3"/>
  <c r="S25" i="3"/>
  <c r="S24" i="3"/>
  <c r="S23" i="3"/>
  <c r="S22" i="3"/>
  <c r="S21" i="3"/>
  <c r="S20" i="3"/>
  <c r="S19" i="3"/>
  <c r="S18" i="3"/>
  <c r="S16" i="3"/>
  <c r="S15" i="3"/>
  <c r="S14" i="3"/>
  <c r="S13" i="3"/>
  <c r="S12" i="3"/>
  <c r="S11" i="3"/>
  <c r="S10" i="3"/>
  <c r="S9" i="3"/>
  <c r="O25" i="3"/>
  <c r="O24" i="3"/>
  <c r="O23" i="3"/>
  <c r="O22" i="3"/>
  <c r="O21" i="3"/>
  <c r="O20" i="3"/>
  <c r="O19" i="3"/>
  <c r="O18" i="3"/>
  <c r="O16" i="3"/>
  <c r="O15" i="3"/>
  <c r="O14" i="3"/>
  <c r="O13" i="3"/>
  <c r="O12" i="3"/>
  <c r="O11" i="3"/>
  <c r="O10" i="3"/>
  <c r="O9" i="3"/>
  <c r="K25" i="3"/>
  <c r="K24" i="3"/>
  <c r="K23" i="3"/>
  <c r="K22" i="3"/>
  <c r="K21" i="3"/>
  <c r="K20" i="3"/>
  <c r="K19" i="3"/>
  <c r="K18" i="3"/>
  <c r="K16" i="3"/>
  <c r="K15" i="3"/>
  <c r="K14" i="3"/>
  <c r="K13" i="3"/>
  <c r="K12" i="3"/>
  <c r="K11" i="3"/>
  <c r="K10" i="3"/>
  <c r="K9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G9" i="3"/>
  <c r="X27" i="16"/>
  <c r="X26" i="16"/>
  <c r="X25" i="16"/>
  <c r="X24" i="16"/>
  <c r="X23" i="16"/>
  <c r="X22" i="16"/>
  <c r="X21" i="16"/>
  <c r="X20" i="16"/>
  <c r="X19" i="16"/>
  <c r="X17" i="16"/>
  <c r="X16" i="16"/>
  <c r="X15" i="16"/>
  <c r="X14" i="16"/>
  <c r="X13" i="16"/>
  <c r="X12" i="16"/>
  <c r="X11" i="16"/>
  <c r="X10" i="16"/>
  <c r="X9" i="16"/>
  <c r="S26" i="16"/>
  <c r="S25" i="16"/>
  <c r="S24" i="16"/>
  <c r="S23" i="16"/>
  <c r="S22" i="16"/>
  <c r="S21" i="16"/>
  <c r="S20" i="16"/>
  <c r="S19" i="16"/>
  <c r="S16" i="16"/>
  <c r="S15" i="16"/>
  <c r="S14" i="16"/>
  <c r="S13" i="16"/>
  <c r="S12" i="16"/>
  <c r="S11" i="16"/>
  <c r="S10" i="16"/>
  <c r="S9" i="16"/>
  <c r="O27" i="16"/>
  <c r="O26" i="16"/>
  <c r="O25" i="16"/>
  <c r="O24" i="16"/>
  <c r="O23" i="16"/>
  <c r="O22" i="16"/>
  <c r="O21" i="16"/>
  <c r="O20" i="16"/>
  <c r="O19" i="16"/>
  <c r="O17" i="16"/>
  <c r="O16" i="16"/>
  <c r="O15" i="16"/>
  <c r="O14" i="16"/>
  <c r="O13" i="16"/>
  <c r="O12" i="16"/>
  <c r="O11" i="16"/>
  <c r="O10" i="16"/>
  <c r="O9" i="16"/>
  <c r="K26" i="16"/>
  <c r="K25" i="16"/>
  <c r="K24" i="16"/>
  <c r="K23" i="16"/>
  <c r="K22" i="16"/>
  <c r="K21" i="16"/>
  <c r="K20" i="16"/>
  <c r="K19" i="16"/>
  <c r="K16" i="16"/>
  <c r="K15" i="16"/>
  <c r="K14" i="16"/>
  <c r="K13" i="16"/>
  <c r="K12" i="16"/>
  <c r="K11" i="16"/>
  <c r="K10" i="16"/>
  <c r="K9" i="16"/>
  <c r="G27" i="16"/>
  <c r="G26" i="16"/>
  <c r="G25" i="16"/>
  <c r="G24" i="16"/>
  <c r="G23" i="16"/>
  <c r="G22" i="16"/>
  <c r="G21" i="16"/>
  <c r="G20" i="16"/>
  <c r="G19" i="16"/>
  <c r="G10" i="16"/>
  <c r="G11" i="16"/>
  <c r="G12" i="16"/>
  <c r="G13" i="16"/>
  <c r="G14" i="16"/>
  <c r="G15" i="16"/>
  <c r="G16" i="16"/>
  <c r="G17" i="16"/>
  <c r="G9" i="16"/>
</calcChain>
</file>

<file path=xl/sharedStrings.xml><?xml version="1.0" encoding="utf-8"?>
<sst xmlns="http://schemas.openxmlformats.org/spreadsheetml/2006/main" count="447" uniqueCount="79">
  <si>
    <t>Mineralogy</t>
  </si>
  <si>
    <t>time (d)</t>
  </si>
  <si>
    <t>Experiment: B2-33</t>
  </si>
  <si>
    <t>Experiment: B4-33</t>
  </si>
  <si>
    <t>Experiment: B2-45</t>
  </si>
  <si>
    <t>Experiment: B4-45</t>
  </si>
  <si>
    <t>Experiment: B5-60</t>
  </si>
  <si>
    <t>Experiment: B6-60</t>
  </si>
  <si>
    <t>Experiment: B5-75</t>
  </si>
  <si>
    <t>Experiment: B6-75</t>
  </si>
  <si>
    <t>Experiment: B4-95</t>
  </si>
  <si>
    <t>Experiment: B7-95</t>
  </si>
  <si>
    <t>ACC</t>
  </si>
  <si>
    <t>C</t>
  </si>
  <si>
    <t>ACC+C</t>
  </si>
  <si>
    <t>C+V</t>
  </si>
  <si>
    <t>C (+V)</t>
  </si>
  <si>
    <t>ACC+C+V</t>
  </si>
  <si>
    <t>Experiment: B11-33</t>
  </si>
  <si>
    <t>Experiment: B10-45</t>
  </si>
  <si>
    <t>Experiment: B8-60</t>
  </si>
  <si>
    <t>Experiment: B9-75</t>
  </si>
  <si>
    <t>Experiment: B12-95</t>
  </si>
  <si>
    <t>ACC (+C)</t>
  </si>
  <si>
    <t>-</t>
  </si>
  <si>
    <t>Experiment: B13-33</t>
  </si>
  <si>
    <t>Experiment: B13-45</t>
  </si>
  <si>
    <t>Experiment: B14-60</t>
  </si>
  <si>
    <t>Experiment: B14-75</t>
  </si>
  <si>
    <t>Experiment: B5-95</t>
  </si>
  <si>
    <t>RH</t>
  </si>
  <si>
    <t>T</t>
  </si>
  <si>
    <t>5ºC experiments</t>
  </si>
  <si>
    <t>20ºC experiments</t>
  </si>
  <si>
    <t>5 &amp; 20ºC</t>
  </si>
  <si>
    <t>5ºC</t>
  </si>
  <si>
    <t>20ºC</t>
  </si>
  <si>
    <r>
      <rPr>
        <b/>
        <sz val="11"/>
        <rFont val="Symbol"/>
        <family val="1"/>
        <charset val="2"/>
      </rPr>
      <t>d</t>
    </r>
    <r>
      <rPr>
        <b/>
        <vertAlign val="superscript"/>
        <sz val="11"/>
        <rFont val="Times New Roman"/>
        <family val="1"/>
      </rPr>
      <t>18</t>
    </r>
    <r>
      <rPr>
        <b/>
        <sz val="11"/>
        <rFont val="Times New Roman"/>
        <family val="1"/>
      </rPr>
      <t>O</t>
    </r>
    <r>
      <rPr>
        <b/>
        <vertAlign val="subscript"/>
        <sz val="11"/>
        <rFont val="Times New Roman"/>
        <family val="1"/>
      </rPr>
      <t>VPDB</t>
    </r>
    <r>
      <rPr>
        <b/>
        <sz val="11"/>
        <rFont val="Times New Roman"/>
        <family val="1"/>
      </rPr>
      <t xml:space="preserve"> </t>
    </r>
  </si>
  <si>
    <t xml:space="preserve"> set 1</t>
  </si>
  <si>
    <t>set 2</t>
  </si>
  <si>
    <t>-15.46</t>
  </si>
  <si>
    <t>-15.67</t>
  </si>
  <si>
    <t>Experiment: B3-33</t>
  </si>
  <si>
    <t>Experiment: B3-45</t>
  </si>
  <si>
    <t>Experiment: B24-60</t>
  </si>
  <si>
    <t>Experiment: B21-75</t>
  </si>
  <si>
    <t>Experiment: B24-95</t>
  </si>
  <si>
    <t>Experiment:  B8-33</t>
  </si>
  <si>
    <t>Experiment: B8-45</t>
  </si>
  <si>
    <t>Experiment: B24-75</t>
  </si>
  <si>
    <t>Experiment: B25-95</t>
  </si>
  <si>
    <t>Experiment:  B10-33</t>
  </si>
  <si>
    <t>Experiment: B9-60</t>
  </si>
  <si>
    <t>Experiment: B25-75</t>
  </si>
  <si>
    <t>Experiment: B22-95</t>
  </si>
  <si>
    <t>set 3</t>
  </si>
  <si>
    <t xml:space="preserve"> 20ºC</t>
  </si>
  <si>
    <r>
      <t>With CO</t>
    </r>
    <r>
      <rPr>
        <b/>
        <vertAlign val="subscript"/>
        <sz val="11"/>
        <color theme="1"/>
        <rFont val="Times New Roman"/>
        <family val="1"/>
      </rPr>
      <t>2</t>
    </r>
  </si>
  <si>
    <r>
      <t>Without CO</t>
    </r>
    <r>
      <rPr>
        <b/>
        <vertAlign val="subscript"/>
        <sz val="11"/>
        <color theme="1"/>
        <rFont val="Times New Roman"/>
        <family val="1"/>
      </rPr>
      <t>2</t>
    </r>
  </si>
  <si>
    <t>ACC (+V+C)</t>
  </si>
  <si>
    <t>ACC +V (+C)</t>
  </si>
  <si>
    <t>ACC (+C+V)</t>
  </si>
  <si>
    <t>C+V (+ACC)</t>
  </si>
  <si>
    <t xml:space="preserve">V (+ACC+C )  </t>
  </si>
  <si>
    <t xml:space="preserve">ACC: amorphous calcium carbonate; C: calcite; V: vaterite; the minerals listed in parentheses correspond to those in less percentage in the sample; ‘-‘ not analyzed. </t>
  </si>
  <si>
    <t xml:space="preserve">33 % RH </t>
  </si>
  <si>
    <t xml:space="preserve">45 % RH </t>
  </si>
  <si>
    <t xml:space="preserve">60 % RH </t>
  </si>
  <si>
    <t xml:space="preserve">75 % RH </t>
  </si>
  <si>
    <t>95 % RH</t>
  </si>
  <si>
    <r>
      <rPr>
        <b/>
        <sz val="11"/>
        <rFont val="Symbol"/>
        <family val="1"/>
        <charset val="2"/>
      </rPr>
      <t>d</t>
    </r>
    <r>
      <rPr>
        <b/>
        <vertAlign val="superscript"/>
        <sz val="11"/>
        <rFont val="Times New Roman"/>
        <family val="1"/>
      </rPr>
      <t>18</t>
    </r>
    <r>
      <rPr>
        <b/>
        <sz val="11"/>
        <rFont val="Times New Roman"/>
        <family val="1"/>
      </rPr>
      <t>O</t>
    </r>
    <r>
      <rPr>
        <b/>
        <vertAlign val="subscript"/>
        <sz val="11"/>
        <rFont val="Times New Roman"/>
        <family val="1"/>
      </rPr>
      <t>VSMOW</t>
    </r>
  </si>
  <si>
    <r>
      <rPr>
        <b/>
        <sz val="11"/>
        <rFont val="Symbol"/>
        <family val="1"/>
        <charset val="2"/>
      </rPr>
      <t>d</t>
    </r>
    <r>
      <rPr>
        <b/>
        <vertAlign val="superscript"/>
        <sz val="11"/>
        <rFont val="Times New Roman"/>
        <family val="1"/>
      </rPr>
      <t>18</t>
    </r>
    <r>
      <rPr>
        <b/>
        <sz val="11"/>
        <rFont val="Times New Roman"/>
        <family val="1"/>
      </rPr>
      <t>O</t>
    </r>
    <r>
      <rPr>
        <b/>
        <vertAlign val="subscript"/>
        <sz val="11"/>
        <rFont val="Times New Roman"/>
        <family val="1"/>
      </rPr>
      <t>VPDB</t>
    </r>
  </si>
  <si>
    <t xml:space="preserve">33 % RH  </t>
  </si>
  <si>
    <t xml:space="preserve">95 % RH  </t>
  </si>
  <si>
    <t>ACC: amorphous calcium carbonate; C: calcite; V: vaterite; the minerals listed in parentheses correspond to those in less percentage in the sample; ‘-‘ not analyzed.</t>
  </si>
  <si>
    <r>
      <t>Table 1.</t>
    </r>
    <r>
      <rPr>
        <sz val="14"/>
        <color theme="1"/>
        <rFont val="Times New Roman"/>
        <family val="1"/>
      </rPr>
      <t xml:space="preserve"> Oxygen isotope composition and mineralogy of the calcium carbonates over reaction time at different RH, at 5 ºC and in the presence of atmospheric CO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. </t>
    </r>
  </si>
  <si>
    <r>
      <rPr>
        <b/>
        <sz val="14"/>
        <rFont val="Times New Roman"/>
        <family val="1"/>
      </rPr>
      <t>Table 2.</t>
    </r>
    <r>
      <rPr>
        <sz val="11"/>
        <rFont val="Times New Roman"/>
        <family val="1"/>
      </rPr>
      <t xml:space="preserve"> </t>
    </r>
    <r>
      <rPr>
        <sz val="14"/>
        <rFont val="Times New Roman"/>
        <family val="1"/>
      </rPr>
      <t xml:space="preserve">Oxygen isotope composition and mineralogy of the of the calcium carbonates over reaction time at different RH, at 20 ºC and in the presence of atmospheric CO2. </t>
    </r>
  </si>
  <si>
    <r>
      <rPr>
        <b/>
        <sz val="14"/>
        <color theme="1"/>
        <rFont val="Times New Roman"/>
        <family val="1"/>
      </rPr>
      <t xml:space="preserve">Table 3. </t>
    </r>
    <r>
      <rPr>
        <sz val="14"/>
        <color theme="1"/>
        <rFont val="Times New Roman"/>
        <family val="1"/>
      </rPr>
      <t>Oxygen isotope composition of the calcium carbonates over reaction time at different RH, at 20 ºC and CO2−free atmosphere.</t>
    </r>
  </si>
  <si>
    <r>
      <rPr>
        <b/>
        <sz val="11"/>
        <color theme="1"/>
        <rFont val="Times New Roman"/>
        <family val="1"/>
      </rPr>
      <t xml:space="preserve">Table 4. </t>
    </r>
    <r>
      <rPr>
        <sz val="11"/>
        <color theme="1"/>
        <rFont val="Times New Roman"/>
        <family val="1"/>
      </rPr>
      <t>Oxygen isotopic composition of the saturated−salt solutions used to reach the different RH in the experiments. Carbonates from set 1 and set 3 were sampled over reaction time while those of set 2 were only recovered and measured at the end of the experiment.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</si>
</sst>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1"/>
      <name val="Symbol"/>
      <family val="1"/>
      <charset val="2"/>
    </font>
    <font>
      <b/>
      <sz val="11"/>
      <name val="Times New Roman"/>
      <family val="1"/>
      <charset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2" borderId="1" xfId="0" applyFont="1" applyFill="1" applyBorder="1"/>
    <xf numFmtId="2" fontId="4" fillId="0" borderId="0" xfId="0" applyNumberFormat="1" applyFont="1"/>
    <xf numFmtId="164" fontId="4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165" fontId="4" fillId="2" borderId="0" xfId="0" applyNumberFormat="1" applyFont="1" applyFill="1" applyAlignment="1">
      <alignment horizontal="center"/>
    </xf>
    <xf numFmtId="0" fontId="0" fillId="2" borderId="1" xfId="0" applyFill="1" applyBorder="1"/>
    <xf numFmtId="2" fontId="0" fillId="2" borderId="0" xfId="0" applyNumberFormat="1" applyFill="1"/>
    <xf numFmtId="165" fontId="4" fillId="2" borderId="1" xfId="0" applyNumberFormat="1" applyFont="1" applyFill="1" applyBorder="1" applyAlignment="1">
      <alignment horizontal="center"/>
    </xf>
    <xf numFmtId="9" fontId="1" fillId="2" borderId="4" xfId="0" applyNumberFormat="1" applyFont="1" applyFill="1" applyBorder="1"/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center"/>
    </xf>
    <xf numFmtId="2" fontId="2" fillId="2" borderId="1" xfId="0" quotePrefix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/>
    </xf>
    <xf numFmtId="0" fontId="0" fillId="4" borderId="5" xfId="0" applyFill="1" applyBorder="1"/>
    <xf numFmtId="165" fontId="4" fillId="2" borderId="2" xfId="0" applyNumberFormat="1" applyFont="1" applyFill="1" applyBorder="1" applyAlignment="1">
      <alignment horizontal="center"/>
    </xf>
    <xf numFmtId="165" fontId="4" fillId="2" borderId="0" xfId="0" quotePrefix="1" applyNumberFormat="1" applyFont="1" applyFill="1" applyAlignment="1">
      <alignment horizontal="center"/>
    </xf>
    <xf numFmtId="165" fontId="2" fillId="2" borderId="0" xfId="0" quotePrefix="1" applyNumberFormat="1" applyFont="1" applyFill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center" textRotation="90"/>
    </xf>
    <xf numFmtId="0" fontId="13" fillId="2" borderId="0" xfId="0" applyFont="1" applyFill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0" xfId="0" applyFont="1" applyFill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 xr:uid="{581AB3F8-D433-4AAE-924C-3D86C0426EC8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AAE9-9102-4D34-864C-856DBCD2D214}">
  <dimension ref="B1:Z31"/>
  <sheetViews>
    <sheetView zoomScale="70" zoomScaleNormal="70" workbookViewId="0">
      <selection activeCell="AA18" sqref="AA18"/>
    </sheetView>
  </sheetViews>
  <sheetFormatPr baseColWidth="10" defaultRowHeight="14"/>
  <cols>
    <col min="1" max="1" width="10.90625" style="3"/>
    <col min="2" max="2" width="10.90625" style="1"/>
    <col min="3" max="3" width="6.36328125" style="3" bestFit="1" customWidth="1"/>
    <col min="4" max="4" width="1.26953125" style="1" customWidth="1"/>
    <col min="5" max="5" width="11.6328125" style="3" customWidth="1"/>
    <col min="6" max="6" width="8.6328125" style="3" customWidth="1"/>
    <col min="7" max="7" width="10.1796875" style="3" customWidth="1"/>
    <col min="8" max="8" width="1.26953125" style="1" customWidth="1"/>
    <col min="9" max="9" width="12.36328125" style="3" bestFit="1" customWidth="1"/>
    <col min="10" max="10" width="8.6328125" style="3" customWidth="1"/>
    <col min="11" max="11" width="9.90625" style="3" bestFit="1" customWidth="1"/>
    <col min="12" max="12" width="1.08984375" style="3" customWidth="1"/>
    <col min="13" max="13" width="12.81640625" style="3" bestFit="1" customWidth="1"/>
    <col min="14" max="14" width="8.6328125" style="3" bestFit="1" customWidth="1"/>
    <col min="15" max="15" width="9.90625" style="3" bestFit="1" customWidth="1"/>
    <col min="16" max="16" width="1.08984375" style="3" customWidth="1"/>
    <col min="17" max="17" width="10.6328125" style="3" bestFit="1" customWidth="1"/>
    <col min="18" max="18" width="8.6328125" style="3" bestFit="1" customWidth="1"/>
    <col min="19" max="19" width="9.90625" style="3" bestFit="1" customWidth="1"/>
    <col min="20" max="20" width="1.08984375" style="3" customWidth="1"/>
    <col min="21" max="21" width="11.6328125" style="3" bestFit="1" customWidth="1"/>
    <col min="22" max="22" width="1.08984375" style="3" customWidth="1"/>
    <col min="23" max="23" width="8.6328125" style="3" bestFit="1" customWidth="1"/>
    <col min="24" max="24" width="9.90625" style="3" bestFit="1" customWidth="1"/>
    <col min="25" max="25" width="10.90625" style="1"/>
    <col min="26" max="16384" width="10.90625" style="3"/>
  </cols>
  <sheetData>
    <row r="1" spans="2:26">
      <c r="C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6" s="92" customFormat="1" ht="21">
      <c r="B2" s="91"/>
      <c r="C2" s="94" t="s">
        <v>75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2:26" s="1" customFormat="1" ht="14.5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6" ht="15.5" thickBot="1">
      <c r="C4" s="71" t="s">
        <v>32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51"/>
    </row>
    <row r="5" spans="2:26" ht="16" customHeight="1" thickBot="1">
      <c r="C5" s="72" t="s">
        <v>1</v>
      </c>
      <c r="D5" s="4"/>
      <c r="E5" s="74" t="s">
        <v>65</v>
      </c>
      <c r="F5" s="74"/>
      <c r="G5" s="74"/>
      <c r="H5" s="4"/>
      <c r="I5" s="74" t="s">
        <v>66</v>
      </c>
      <c r="J5" s="74"/>
      <c r="K5" s="74"/>
      <c r="L5" s="5"/>
      <c r="M5" s="74" t="s">
        <v>67</v>
      </c>
      <c r="N5" s="74"/>
      <c r="O5" s="74"/>
      <c r="P5" s="5"/>
      <c r="Q5" s="74" t="s">
        <v>68</v>
      </c>
      <c r="R5" s="74"/>
      <c r="S5" s="74"/>
      <c r="T5" s="40"/>
      <c r="U5" s="75" t="s">
        <v>69</v>
      </c>
      <c r="V5" s="75"/>
      <c r="W5" s="75"/>
      <c r="X5" s="75"/>
    </row>
    <row r="6" spans="2:26" s="8" customFormat="1" ht="14.5" customHeight="1">
      <c r="B6" s="6"/>
      <c r="C6" s="70"/>
      <c r="D6" s="7"/>
      <c r="E6" s="70" t="s">
        <v>0</v>
      </c>
      <c r="F6" s="66" t="s">
        <v>37</v>
      </c>
      <c r="G6" s="66" t="s">
        <v>70</v>
      </c>
      <c r="H6" s="7"/>
      <c r="I6" s="70" t="s">
        <v>0</v>
      </c>
      <c r="J6" s="66" t="s">
        <v>37</v>
      </c>
      <c r="K6" s="66" t="s">
        <v>70</v>
      </c>
      <c r="L6" s="7"/>
      <c r="M6" s="70" t="s">
        <v>0</v>
      </c>
      <c r="N6" s="66" t="s">
        <v>37</v>
      </c>
      <c r="O6" s="66" t="s">
        <v>70</v>
      </c>
      <c r="P6" s="7"/>
      <c r="Q6" s="70" t="s">
        <v>0</v>
      </c>
      <c r="R6" s="66" t="s">
        <v>37</v>
      </c>
      <c r="S6" s="66" t="s">
        <v>70</v>
      </c>
      <c r="T6" s="7"/>
      <c r="U6" s="70" t="s">
        <v>0</v>
      </c>
      <c r="V6" s="7"/>
      <c r="W6" s="69" t="s">
        <v>37</v>
      </c>
      <c r="X6" s="66" t="s">
        <v>70</v>
      </c>
      <c r="Y6" s="6"/>
    </row>
    <row r="7" spans="2:26" s="8" customFormat="1" ht="14.5" thickBot="1">
      <c r="B7" s="6"/>
      <c r="C7" s="67"/>
      <c r="D7" s="7"/>
      <c r="E7" s="67"/>
      <c r="F7" s="67"/>
      <c r="G7" s="67"/>
      <c r="H7" s="7"/>
      <c r="I7" s="67"/>
      <c r="J7" s="67"/>
      <c r="K7" s="67"/>
      <c r="L7" s="9"/>
      <c r="M7" s="67"/>
      <c r="N7" s="67"/>
      <c r="O7" s="67"/>
      <c r="P7" s="9"/>
      <c r="Q7" s="67"/>
      <c r="R7" s="67"/>
      <c r="S7" s="67"/>
      <c r="T7" s="7"/>
      <c r="U7" s="67"/>
      <c r="V7" s="9"/>
      <c r="W7" s="67"/>
      <c r="X7" s="67"/>
      <c r="Y7" s="6"/>
    </row>
    <row r="8" spans="2:26" s="8" customFormat="1" ht="14.5" customHeight="1">
      <c r="B8" s="6"/>
      <c r="C8" s="7"/>
      <c r="D8" s="7"/>
      <c r="E8" s="64" t="s">
        <v>18</v>
      </c>
      <c r="F8" s="64"/>
      <c r="G8" s="64"/>
      <c r="H8" s="7"/>
      <c r="I8" s="64" t="s">
        <v>19</v>
      </c>
      <c r="J8" s="64"/>
      <c r="K8" s="64"/>
      <c r="L8" s="10"/>
      <c r="M8" s="64" t="s">
        <v>20</v>
      </c>
      <c r="N8" s="64"/>
      <c r="O8" s="64"/>
      <c r="P8" s="10"/>
      <c r="Q8" s="64" t="s">
        <v>21</v>
      </c>
      <c r="R8" s="64"/>
      <c r="S8" s="64"/>
      <c r="T8" s="10"/>
      <c r="U8" s="73" t="s">
        <v>22</v>
      </c>
      <c r="V8" s="73"/>
      <c r="W8" s="73"/>
      <c r="X8" s="73"/>
      <c r="Y8" s="6"/>
      <c r="Z8" s="11"/>
    </row>
    <row r="9" spans="2:26">
      <c r="B9" s="46"/>
      <c r="C9" s="11">
        <v>0</v>
      </c>
      <c r="D9" s="11"/>
      <c r="E9" s="12" t="s">
        <v>12</v>
      </c>
      <c r="F9" s="46">
        <v>-16.04034</v>
      </c>
      <c r="G9" s="46">
        <f>(1.03092*F9)+30.92</f>
        <v>14.3836926872</v>
      </c>
      <c r="H9" s="11"/>
      <c r="I9" s="14" t="s">
        <v>12</v>
      </c>
      <c r="J9" s="46">
        <v>-16.025880000000001</v>
      </c>
      <c r="K9" s="46">
        <f>(1.03092*J9)+30.92</f>
        <v>14.398599790399999</v>
      </c>
      <c r="L9" s="13"/>
      <c r="M9" s="14" t="s">
        <v>12</v>
      </c>
      <c r="N9" s="46">
        <v>-15.448090000000001</v>
      </c>
      <c r="O9" s="46">
        <f>(1.03092*N9)+30.92</f>
        <v>14.9942550572</v>
      </c>
      <c r="P9" s="13"/>
      <c r="Q9" s="14" t="s">
        <v>12</v>
      </c>
      <c r="R9" s="46">
        <v>-16.47411</v>
      </c>
      <c r="S9" s="46">
        <f>(1.03092*R9)+30.92</f>
        <v>13.936510518800002</v>
      </c>
      <c r="T9" s="13"/>
      <c r="U9" s="52" t="s">
        <v>12</v>
      </c>
      <c r="V9" s="53"/>
      <c r="W9" s="54">
        <v>-16.044830000000001</v>
      </c>
      <c r="X9" s="54">
        <f>(1.03092*W9)+30.92</f>
        <v>14.379063856399998</v>
      </c>
    </row>
    <row r="10" spans="2:26" ht="14.5" customHeight="1">
      <c r="B10" s="46"/>
      <c r="C10" s="16">
        <v>7</v>
      </c>
      <c r="D10" s="16"/>
      <c r="E10" s="12" t="s">
        <v>12</v>
      </c>
      <c r="F10" s="46">
        <v>-15.62622</v>
      </c>
      <c r="G10" s="46">
        <f t="shared" ref="G10:G17" si="0">(1.03092*F10)+30.92</f>
        <v>14.810617277600002</v>
      </c>
      <c r="H10" s="16"/>
      <c r="I10" s="14" t="s">
        <v>12</v>
      </c>
      <c r="J10" s="46">
        <v>-15.76971</v>
      </c>
      <c r="K10" s="46">
        <f t="shared" ref="K10:K16" si="1">(1.03092*J10)+30.92</f>
        <v>14.662690566800002</v>
      </c>
      <c r="L10" s="13"/>
      <c r="M10" s="14" t="s">
        <v>12</v>
      </c>
      <c r="N10" s="46">
        <v>-15.26763</v>
      </c>
      <c r="O10" s="46">
        <f t="shared" ref="O10:O17" si="2">(1.03092*N10)+30.92</f>
        <v>15.1802948804</v>
      </c>
      <c r="P10" s="13"/>
      <c r="Q10" s="17" t="s">
        <v>16</v>
      </c>
      <c r="R10" s="46">
        <v>-14.508089999999999</v>
      </c>
      <c r="S10" s="46">
        <f t="shared" ref="S10:S16" si="3">(1.03092*R10)+30.92</f>
        <v>15.963319857200002</v>
      </c>
      <c r="T10" s="13"/>
      <c r="U10" s="17" t="s">
        <v>13</v>
      </c>
      <c r="V10" s="13"/>
      <c r="W10" s="48">
        <v>-15.895200000000001</v>
      </c>
      <c r="X10" s="48">
        <f t="shared" ref="X10:X17" si="4">(1.03092*W10)+30.92</f>
        <v>14.533320415999999</v>
      </c>
    </row>
    <row r="11" spans="2:26" ht="14.5" customHeight="1">
      <c r="B11" s="46"/>
      <c r="C11" s="16">
        <v>34</v>
      </c>
      <c r="D11" s="16"/>
      <c r="E11" s="12" t="s">
        <v>12</v>
      </c>
      <c r="F11" s="46">
        <v>-15.25855</v>
      </c>
      <c r="G11" s="46">
        <f t="shared" si="0"/>
        <v>15.189655634000001</v>
      </c>
      <c r="H11" s="16"/>
      <c r="I11" s="10" t="s">
        <v>61</v>
      </c>
      <c r="J11" s="46">
        <v>-16.325140000000001</v>
      </c>
      <c r="K11" s="46">
        <f t="shared" si="1"/>
        <v>14.090086671199998</v>
      </c>
      <c r="L11" s="13"/>
      <c r="M11" s="10" t="s">
        <v>61</v>
      </c>
      <c r="N11" s="46">
        <v>-13.570080000000001</v>
      </c>
      <c r="O11" s="46">
        <f t="shared" si="2"/>
        <v>16.930333126400001</v>
      </c>
      <c r="P11" s="13"/>
      <c r="Q11" s="17" t="s">
        <v>16</v>
      </c>
      <c r="R11" s="46">
        <v>-10.922140000000001</v>
      </c>
      <c r="S11" s="46">
        <f t="shared" si="3"/>
        <v>19.660147431200002</v>
      </c>
      <c r="T11" s="13"/>
      <c r="U11" s="17" t="s">
        <v>13</v>
      </c>
      <c r="V11" s="13"/>
      <c r="W11" s="48">
        <v>-14.98358</v>
      </c>
      <c r="X11" s="48">
        <f t="shared" si="4"/>
        <v>15.473127706400001</v>
      </c>
    </row>
    <row r="12" spans="2:26" ht="14.5" customHeight="1">
      <c r="B12" s="46"/>
      <c r="C12" s="16">
        <v>48</v>
      </c>
      <c r="D12" s="16"/>
      <c r="E12" s="10" t="s">
        <v>23</v>
      </c>
      <c r="F12" s="46">
        <v>-14.800179999999999</v>
      </c>
      <c r="G12" s="46">
        <f t="shared" si="0"/>
        <v>15.662198434400002</v>
      </c>
      <c r="H12" s="16"/>
      <c r="I12" s="10" t="s">
        <v>61</v>
      </c>
      <c r="J12" s="46">
        <v>-15.587070000000001</v>
      </c>
      <c r="K12" s="46">
        <f t="shared" si="1"/>
        <v>14.850977795599999</v>
      </c>
      <c r="L12" s="13"/>
      <c r="M12" s="10" t="s">
        <v>61</v>
      </c>
      <c r="N12" s="46">
        <v>-11.936780000000001</v>
      </c>
      <c r="O12" s="46">
        <f t="shared" si="2"/>
        <v>18.614134762399999</v>
      </c>
      <c r="P12" s="13"/>
      <c r="Q12" s="17" t="s">
        <v>16</v>
      </c>
      <c r="R12" s="46">
        <v>-10.20004</v>
      </c>
      <c r="S12" s="46">
        <f t="shared" si="3"/>
        <v>20.404574763200003</v>
      </c>
      <c r="T12" s="13"/>
      <c r="U12" s="17" t="s">
        <v>13</v>
      </c>
      <c r="V12" s="13"/>
      <c r="W12" s="48">
        <v>-14.1972</v>
      </c>
      <c r="X12" s="48">
        <f t="shared" si="4"/>
        <v>16.283822575999999</v>
      </c>
    </row>
    <row r="13" spans="2:26" ht="14.5" customHeight="1">
      <c r="B13" s="46"/>
      <c r="C13" s="16">
        <v>61</v>
      </c>
      <c r="D13" s="16"/>
      <c r="E13" s="10" t="s">
        <v>23</v>
      </c>
      <c r="F13" s="46">
        <v>-14.641389999999999</v>
      </c>
      <c r="G13" s="46">
        <f t="shared" si="0"/>
        <v>15.825898221200001</v>
      </c>
      <c r="H13" s="16"/>
      <c r="I13" s="10" t="s">
        <v>61</v>
      </c>
      <c r="J13" s="46">
        <v>-15.93191</v>
      </c>
      <c r="K13" s="46">
        <f t="shared" si="1"/>
        <v>14.495475342799999</v>
      </c>
      <c r="L13" s="13"/>
      <c r="M13" s="10" t="s">
        <v>61</v>
      </c>
      <c r="N13" s="46">
        <v>-12.491379999999999</v>
      </c>
      <c r="O13" s="46">
        <f t="shared" si="2"/>
        <v>18.042386530400002</v>
      </c>
      <c r="P13" s="13"/>
      <c r="Q13" s="17" t="s">
        <v>16</v>
      </c>
      <c r="R13" s="46">
        <v>-9.9155599999999993</v>
      </c>
      <c r="S13" s="46">
        <f t="shared" si="3"/>
        <v>20.697850884800001</v>
      </c>
      <c r="T13" s="13"/>
      <c r="U13" s="17" t="s">
        <v>13</v>
      </c>
      <c r="V13" s="13"/>
      <c r="W13" s="48">
        <v>-14.364420000000001</v>
      </c>
      <c r="X13" s="48">
        <f t="shared" si="4"/>
        <v>16.111432133599997</v>
      </c>
    </row>
    <row r="14" spans="2:26" ht="14.5" customHeight="1">
      <c r="B14" s="46"/>
      <c r="C14" s="16">
        <v>81</v>
      </c>
      <c r="D14" s="16"/>
      <c r="E14" s="17" t="s">
        <v>24</v>
      </c>
      <c r="F14" s="46">
        <v>-12.91046</v>
      </c>
      <c r="G14" s="46">
        <f t="shared" si="0"/>
        <v>17.6103485768</v>
      </c>
      <c r="H14" s="16"/>
      <c r="I14" s="10" t="s">
        <v>61</v>
      </c>
      <c r="J14" s="46">
        <v>-15.89748</v>
      </c>
      <c r="K14" s="46">
        <f t="shared" si="1"/>
        <v>14.5309699184</v>
      </c>
      <c r="L14" s="13"/>
      <c r="M14" s="17" t="s">
        <v>15</v>
      </c>
      <c r="N14" s="46">
        <v>-9.8765699999999992</v>
      </c>
      <c r="O14" s="46">
        <f t="shared" si="2"/>
        <v>20.738046455600003</v>
      </c>
      <c r="P14" s="13"/>
      <c r="Q14" s="17" t="s">
        <v>16</v>
      </c>
      <c r="R14" s="46">
        <v>-9.4580699999999993</v>
      </c>
      <c r="S14" s="46">
        <f t="shared" si="3"/>
        <v>21.169486475600003</v>
      </c>
      <c r="T14" s="13"/>
      <c r="U14" s="17" t="s">
        <v>13</v>
      </c>
      <c r="V14" s="13"/>
      <c r="W14" s="48">
        <v>-13.60608</v>
      </c>
      <c r="X14" s="48">
        <f t="shared" si="4"/>
        <v>16.8932200064</v>
      </c>
    </row>
    <row r="15" spans="2:26" ht="14.5" customHeight="1">
      <c r="B15" s="46"/>
      <c r="C15" s="16">
        <v>105</v>
      </c>
      <c r="D15" s="16"/>
      <c r="E15" s="17" t="s">
        <v>13</v>
      </c>
      <c r="F15" s="46">
        <v>-13.31976</v>
      </c>
      <c r="G15" s="46">
        <f t="shared" si="0"/>
        <v>17.1883930208</v>
      </c>
      <c r="H15" s="16"/>
      <c r="I15" s="10" t="s">
        <v>61</v>
      </c>
      <c r="J15" s="46">
        <v>-16.204809999999998</v>
      </c>
      <c r="K15" s="46">
        <f t="shared" si="1"/>
        <v>14.214137274800002</v>
      </c>
      <c r="L15" s="13"/>
      <c r="M15" s="17" t="s">
        <v>15</v>
      </c>
      <c r="N15" s="46">
        <v>-10.38509</v>
      </c>
      <c r="O15" s="46">
        <f t="shared" si="2"/>
        <v>20.2138030172</v>
      </c>
      <c r="P15" s="13"/>
      <c r="Q15" s="17" t="s">
        <v>16</v>
      </c>
      <c r="R15" s="46">
        <v>-9.9270099999999992</v>
      </c>
      <c r="S15" s="46">
        <f t="shared" si="3"/>
        <v>20.686046850800004</v>
      </c>
      <c r="T15" s="13"/>
      <c r="U15" s="17" t="s">
        <v>13</v>
      </c>
      <c r="V15" s="13"/>
      <c r="W15" s="48">
        <v>-13.37904</v>
      </c>
      <c r="X15" s="48">
        <f t="shared" si="4"/>
        <v>17.127280083199999</v>
      </c>
    </row>
    <row r="16" spans="2:26" ht="14.5" customHeight="1">
      <c r="B16" s="46"/>
      <c r="C16" s="16">
        <v>122</v>
      </c>
      <c r="D16" s="16"/>
      <c r="E16" s="17" t="s">
        <v>13</v>
      </c>
      <c r="F16" s="46">
        <v>-12.45204</v>
      </c>
      <c r="G16" s="46">
        <f t="shared" si="0"/>
        <v>18.082942923200001</v>
      </c>
      <c r="H16" s="16"/>
      <c r="I16" s="10" t="s">
        <v>61</v>
      </c>
      <c r="J16" s="46">
        <v>-16.224540000000001</v>
      </c>
      <c r="K16" s="46">
        <f t="shared" si="1"/>
        <v>14.193797223200001</v>
      </c>
      <c r="L16" s="13"/>
      <c r="M16" s="17" t="s">
        <v>15</v>
      </c>
      <c r="N16" s="46">
        <v>-9.7774300000000007</v>
      </c>
      <c r="O16" s="46">
        <f t="shared" si="2"/>
        <v>20.840251864400003</v>
      </c>
      <c r="P16" s="13"/>
      <c r="Q16" s="17" t="s">
        <v>16</v>
      </c>
      <c r="R16" s="46">
        <v>-9.7350100000000008</v>
      </c>
      <c r="S16" s="46">
        <f t="shared" si="3"/>
        <v>20.883983490799999</v>
      </c>
      <c r="T16" s="13"/>
      <c r="U16" s="17" t="s">
        <v>13</v>
      </c>
      <c r="V16" s="13"/>
      <c r="W16" s="48">
        <v>-13.541130000000001</v>
      </c>
      <c r="X16" s="48">
        <f t="shared" si="4"/>
        <v>16.960178260399999</v>
      </c>
    </row>
    <row r="17" spans="2:24" ht="14.5" customHeight="1">
      <c r="B17" s="46"/>
      <c r="C17" s="16">
        <v>144</v>
      </c>
      <c r="D17" s="16"/>
      <c r="E17" s="18" t="s">
        <v>13</v>
      </c>
      <c r="F17" s="47">
        <v>-12.71715</v>
      </c>
      <c r="G17" s="46">
        <f t="shared" si="0"/>
        <v>17.809635722000003</v>
      </c>
      <c r="H17" s="16"/>
      <c r="I17" s="18" t="s">
        <v>24</v>
      </c>
      <c r="J17" s="18" t="s">
        <v>24</v>
      </c>
      <c r="K17" s="18" t="s">
        <v>24</v>
      </c>
      <c r="L17" s="13"/>
      <c r="M17" s="18" t="s">
        <v>15</v>
      </c>
      <c r="N17" s="47">
        <v>-9.3722300000000001</v>
      </c>
      <c r="O17" s="47">
        <f t="shared" si="2"/>
        <v>21.2579806484</v>
      </c>
      <c r="P17" s="13"/>
      <c r="Q17" s="18" t="s">
        <v>24</v>
      </c>
      <c r="R17" s="18" t="s">
        <v>24</v>
      </c>
      <c r="S17" s="18" t="s">
        <v>24</v>
      </c>
      <c r="T17" s="13"/>
      <c r="U17" s="17" t="s">
        <v>13</v>
      </c>
      <c r="V17" s="13"/>
      <c r="W17" s="15">
        <v>-13.17496</v>
      </c>
      <c r="X17" s="15">
        <f t="shared" si="4"/>
        <v>17.337670236800001</v>
      </c>
    </row>
    <row r="18" spans="2:24" ht="14.5" customHeight="1">
      <c r="B18" s="46"/>
      <c r="C18" s="16"/>
      <c r="D18" s="16"/>
      <c r="E18" s="65" t="s">
        <v>25</v>
      </c>
      <c r="F18" s="65"/>
      <c r="G18" s="65"/>
      <c r="H18" s="16"/>
      <c r="I18" s="65" t="s">
        <v>26</v>
      </c>
      <c r="J18" s="65"/>
      <c r="K18" s="65"/>
      <c r="L18" s="10"/>
      <c r="M18" s="65" t="s">
        <v>27</v>
      </c>
      <c r="N18" s="65"/>
      <c r="O18" s="65"/>
      <c r="P18" s="10"/>
      <c r="Q18" s="65" t="s">
        <v>28</v>
      </c>
      <c r="R18" s="65"/>
      <c r="S18" s="65"/>
      <c r="T18" s="10"/>
      <c r="U18" s="65" t="s">
        <v>29</v>
      </c>
      <c r="V18" s="65"/>
      <c r="W18" s="65"/>
      <c r="X18" s="65"/>
    </row>
    <row r="19" spans="2:24" ht="14.5" customHeight="1">
      <c r="B19" s="46"/>
      <c r="C19" s="16">
        <v>0</v>
      </c>
      <c r="D19" s="16"/>
      <c r="E19" s="12" t="s">
        <v>12</v>
      </c>
      <c r="F19" s="48">
        <v>-15.90141</v>
      </c>
      <c r="G19" s="15">
        <f>(1.03092*F19)+30.92</f>
        <v>14.5269184028</v>
      </c>
      <c r="H19" s="16"/>
      <c r="I19" s="14" t="s">
        <v>12</v>
      </c>
      <c r="J19" s="46">
        <v>-15.90141</v>
      </c>
      <c r="K19" s="46">
        <f>(1.03092*J19)+30.92</f>
        <v>14.5269184028</v>
      </c>
      <c r="L19" s="13"/>
      <c r="M19" s="14" t="s">
        <v>12</v>
      </c>
      <c r="N19" s="46">
        <v>-15.834540000000001</v>
      </c>
      <c r="O19" s="46">
        <f>(1.03092*N19)+30.92</f>
        <v>14.5958560232</v>
      </c>
      <c r="P19" s="13"/>
      <c r="Q19" s="14" t="s">
        <v>12</v>
      </c>
      <c r="R19" s="46">
        <v>-15.834540000000001</v>
      </c>
      <c r="S19" s="46">
        <f>(1.03092*R19)+30.92</f>
        <v>14.5958560232</v>
      </c>
      <c r="T19" s="13"/>
      <c r="U19" s="14" t="s">
        <v>12</v>
      </c>
      <c r="V19" s="13"/>
      <c r="W19" s="46">
        <v>-15.735950000000001</v>
      </c>
      <c r="X19" s="46">
        <f>(1.03092*W19)+30.92</f>
        <v>14.697494425999999</v>
      </c>
    </row>
    <row r="20" spans="2:24" ht="14.5" customHeight="1">
      <c r="B20" s="46"/>
      <c r="C20" s="16">
        <v>7</v>
      </c>
      <c r="D20" s="16"/>
      <c r="E20" s="12" t="s">
        <v>12</v>
      </c>
      <c r="F20" s="48">
        <v>-15.72353</v>
      </c>
      <c r="G20" s="15">
        <f t="shared" ref="G20:G27" si="5">(1.03092*F20)+30.92</f>
        <v>14.7102984524</v>
      </c>
      <c r="H20" s="16"/>
      <c r="I20" s="14" t="s">
        <v>12</v>
      </c>
      <c r="J20" s="46">
        <v>-15.748519999999999</v>
      </c>
      <c r="K20" s="46">
        <f t="shared" ref="K20:K26" si="6">(1.03092*J20)+30.92</f>
        <v>14.684535761600003</v>
      </c>
      <c r="L20" s="13"/>
      <c r="M20" s="14" t="s">
        <v>12</v>
      </c>
      <c r="N20" s="46">
        <v>-15.38153</v>
      </c>
      <c r="O20" s="46">
        <f t="shared" ref="O20:O27" si="7">(1.03092*N20)+30.92</f>
        <v>15.0628730924</v>
      </c>
      <c r="P20" s="13"/>
      <c r="Q20" s="10" t="s">
        <v>14</v>
      </c>
      <c r="R20" s="48">
        <v>-15.786960000000001</v>
      </c>
      <c r="S20" s="48">
        <f t="shared" ref="S20:S26" si="8">(1.03092*R20)+30.92</f>
        <v>14.644907196800002</v>
      </c>
      <c r="T20" s="13"/>
      <c r="U20" s="17" t="s">
        <v>13</v>
      </c>
      <c r="V20" s="13"/>
      <c r="W20" s="46">
        <v>-15.39831</v>
      </c>
      <c r="X20" s="46">
        <f t="shared" ref="X20:X27" si="9">(1.03092*W20)+30.92</f>
        <v>15.0455742548</v>
      </c>
    </row>
    <row r="21" spans="2:24" ht="14.5" customHeight="1">
      <c r="B21" s="46"/>
      <c r="C21" s="16">
        <v>34</v>
      </c>
      <c r="D21" s="16"/>
      <c r="E21" s="12" t="s">
        <v>12</v>
      </c>
      <c r="F21" s="48">
        <v>-16.145759999999999</v>
      </c>
      <c r="G21" s="15">
        <f t="shared" si="5"/>
        <v>14.275013100800003</v>
      </c>
      <c r="H21" s="16"/>
      <c r="I21" s="14" t="s">
        <v>12</v>
      </c>
      <c r="J21" s="46">
        <v>-16.333680000000001</v>
      </c>
      <c r="K21" s="46">
        <f t="shared" si="6"/>
        <v>14.081282614399999</v>
      </c>
      <c r="L21" s="13"/>
      <c r="M21" s="17" t="s">
        <v>17</v>
      </c>
      <c r="N21" s="46">
        <v>-11.797840000000001</v>
      </c>
      <c r="O21" s="46">
        <f t="shared" si="7"/>
        <v>18.757370787200003</v>
      </c>
      <c r="P21" s="13"/>
      <c r="Q21" s="17" t="s">
        <v>13</v>
      </c>
      <c r="R21" s="46">
        <v>-11.197710000000001</v>
      </c>
      <c r="S21" s="46">
        <f t="shared" si="8"/>
        <v>19.376056806800001</v>
      </c>
      <c r="T21" s="13"/>
      <c r="U21" s="17" t="s">
        <v>13</v>
      </c>
      <c r="V21" s="13"/>
      <c r="W21" s="46">
        <v>-15.08797</v>
      </c>
      <c r="X21" s="46">
        <f t="shared" si="9"/>
        <v>15.365509967600001</v>
      </c>
    </row>
    <row r="22" spans="2:24" ht="14.5" customHeight="1">
      <c r="B22" s="46"/>
      <c r="C22" s="16">
        <v>48</v>
      </c>
      <c r="D22" s="16"/>
      <c r="E22" s="12" t="s">
        <v>12</v>
      </c>
      <c r="F22" s="48">
        <v>-15.015499999999999</v>
      </c>
      <c r="G22" s="15">
        <f t="shared" si="5"/>
        <v>15.440220740000001</v>
      </c>
      <c r="H22" s="16"/>
      <c r="I22" s="10" t="s">
        <v>61</v>
      </c>
      <c r="J22" s="46">
        <v>-15.454800000000001</v>
      </c>
      <c r="K22" s="46">
        <f t="shared" si="6"/>
        <v>14.987337584</v>
      </c>
      <c r="L22" s="13"/>
      <c r="M22" s="17" t="s">
        <v>17</v>
      </c>
      <c r="N22" s="46">
        <v>-10.93187</v>
      </c>
      <c r="O22" s="46">
        <f t="shared" si="7"/>
        <v>19.650116579600002</v>
      </c>
      <c r="P22" s="13"/>
      <c r="Q22" s="17" t="s">
        <v>13</v>
      </c>
      <c r="R22" s="46">
        <v>-9.8728300000000004</v>
      </c>
      <c r="S22" s="46">
        <f t="shared" si="8"/>
        <v>20.7419020964</v>
      </c>
      <c r="T22" s="13"/>
      <c r="U22" s="17" t="s">
        <v>13</v>
      </c>
      <c r="V22" s="13"/>
      <c r="W22" s="46">
        <v>-13.99418</v>
      </c>
      <c r="X22" s="46">
        <f t="shared" si="9"/>
        <v>16.493119954400001</v>
      </c>
    </row>
    <row r="23" spans="2:24" ht="14.5" customHeight="1">
      <c r="B23" s="46"/>
      <c r="C23" s="16">
        <v>61</v>
      </c>
      <c r="D23" s="16"/>
      <c r="E23" s="12" t="s">
        <v>12</v>
      </c>
      <c r="F23" s="48">
        <v>-15.6295</v>
      </c>
      <c r="G23" s="15">
        <f t="shared" si="5"/>
        <v>14.807235860000002</v>
      </c>
      <c r="H23" s="16"/>
      <c r="I23" s="10" t="s">
        <v>61</v>
      </c>
      <c r="J23" s="46">
        <v>-15.6295</v>
      </c>
      <c r="K23" s="46">
        <f t="shared" si="6"/>
        <v>14.807235860000002</v>
      </c>
      <c r="L23" s="13"/>
      <c r="M23" s="17" t="s">
        <v>15</v>
      </c>
      <c r="N23" s="46">
        <v>-10.3378</v>
      </c>
      <c r="O23" s="46">
        <f t="shared" si="7"/>
        <v>20.262555224000003</v>
      </c>
      <c r="P23" s="13"/>
      <c r="Q23" s="17" t="s">
        <v>13</v>
      </c>
      <c r="R23" s="46">
        <v>-9.6771499999999993</v>
      </c>
      <c r="S23" s="46">
        <f t="shared" si="8"/>
        <v>20.943632522000001</v>
      </c>
      <c r="T23" s="13"/>
      <c r="U23" s="17" t="s">
        <v>13</v>
      </c>
      <c r="V23" s="13"/>
      <c r="W23" s="46">
        <v>-13.937279999999999</v>
      </c>
      <c r="X23" s="46">
        <f t="shared" si="9"/>
        <v>16.5517793024</v>
      </c>
    </row>
    <row r="24" spans="2:24" ht="14.5" customHeight="1">
      <c r="B24" s="46"/>
      <c r="C24" s="16">
        <v>81</v>
      </c>
      <c r="D24" s="16"/>
      <c r="E24" s="20" t="s">
        <v>24</v>
      </c>
      <c r="F24" s="48">
        <v>-14.648540000000001</v>
      </c>
      <c r="G24" s="15">
        <f t="shared" si="5"/>
        <v>15.818527143200001</v>
      </c>
      <c r="H24" s="16"/>
      <c r="I24" s="10" t="s">
        <v>61</v>
      </c>
      <c r="J24" s="46">
        <v>-15.23719</v>
      </c>
      <c r="K24" s="46">
        <f t="shared" si="6"/>
        <v>15.211676085200001</v>
      </c>
      <c r="L24" s="13"/>
      <c r="M24" s="17" t="s">
        <v>15</v>
      </c>
      <c r="N24" s="46">
        <v>-8.0388599999999997</v>
      </c>
      <c r="O24" s="46">
        <f t="shared" si="7"/>
        <v>22.632578448800004</v>
      </c>
      <c r="P24" s="13"/>
      <c r="Q24" s="17" t="s">
        <v>13</v>
      </c>
      <c r="R24" s="46">
        <v>-9.0624400000000005</v>
      </c>
      <c r="S24" s="46">
        <f t="shared" si="8"/>
        <v>21.577349355199999</v>
      </c>
      <c r="T24" s="13"/>
      <c r="U24" s="17" t="s">
        <v>13</v>
      </c>
      <c r="V24" s="13"/>
      <c r="W24" s="46">
        <v>-13.74283</v>
      </c>
      <c r="X24" s="46">
        <f t="shared" si="9"/>
        <v>16.752241696399999</v>
      </c>
    </row>
    <row r="25" spans="2:24" ht="14.5" customHeight="1">
      <c r="B25" s="46"/>
      <c r="C25" s="16">
        <v>105</v>
      </c>
      <c r="D25" s="16"/>
      <c r="E25" s="10" t="s">
        <v>61</v>
      </c>
      <c r="F25" s="48">
        <v>-14.81231</v>
      </c>
      <c r="G25" s="15">
        <f t="shared" si="5"/>
        <v>15.6496933748</v>
      </c>
      <c r="H25" s="16"/>
      <c r="I25" s="10" t="s">
        <v>61</v>
      </c>
      <c r="J25" s="46">
        <v>-15.58282</v>
      </c>
      <c r="K25" s="46">
        <f t="shared" si="6"/>
        <v>14.855359205599999</v>
      </c>
      <c r="L25" s="13"/>
      <c r="M25" s="17" t="s">
        <v>15</v>
      </c>
      <c r="N25" s="46">
        <v>-9.4597300000000004</v>
      </c>
      <c r="O25" s="46">
        <f t="shared" si="7"/>
        <v>21.167775148400001</v>
      </c>
      <c r="P25" s="13"/>
      <c r="Q25" s="17" t="s">
        <v>13</v>
      </c>
      <c r="R25" s="46">
        <v>-9.5386799999999994</v>
      </c>
      <c r="S25" s="46">
        <f t="shared" si="8"/>
        <v>21.086384014400004</v>
      </c>
      <c r="T25" s="13"/>
      <c r="U25" s="17" t="s">
        <v>13</v>
      </c>
      <c r="V25" s="13"/>
      <c r="W25" s="46">
        <v>-13.40996</v>
      </c>
      <c r="X25" s="46">
        <f t="shared" si="9"/>
        <v>17.095404036800002</v>
      </c>
    </row>
    <row r="26" spans="2:24" ht="16" customHeight="1">
      <c r="B26" s="46"/>
      <c r="C26" s="16">
        <v>122</v>
      </c>
      <c r="D26" s="16"/>
      <c r="E26" s="10" t="s">
        <v>61</v>
      </c>
      <c r="F26" s="48">
        <v>-15.144780000000001</v>
      </c>
      <c r="G26" s="15">
        <f t="shared" si="5"/>
        <v>15.3069434024</v>
      </c>
      <c r="H26" s="16"/>
      <c r="I26" s="10" t="s">
        <v>61</v>
      </c>
      <c r="J26" s="46">
        <v>-16.068539999999999</v>
      </c>
      <c r="K26" s="46">
        <f t="shared" si="6"/>
        <v>14.354620743200002</v>
      </c>
      <c r="L26" s="13"/>
      <c r="M26" s="17" t="s">
        <v>15</v>
      </c>
      <c r="N26" s="46">
        <v>-8.5029299999999992</v>
      </c>
      <c r="O26" s="46">
        <f t="shared" si="7"/>
        <v>22.154159404400001</v>
      </c>
      <c r="P26" s="13"/>
      <c r="Q26" s="17" t="s">
        <v>13</v>
      </c>
      <c r="R26" s="46">
        <v>-9.7078000000000007</v>
      </c>
      <c r="S26" s="46">
        <f t="shared" si="8"/>
        <v>20.912034824000003</v>
      </c>
      <c r="T26" s="13"/>
      <c r="U26" s="17" t="s">
        <v>13</v>
      </c>
      <c r="V26" s="13"/>
      <c r="W26" s="46">
        <v>-13.309620000000001</v>
      </c>
      <c r="X26" s="46">
        <f t="shared" si="9"/>
        <v>17.198846549599999</v>
      </c>
    </row>
    <row r="27" spans="2:24" ht="16" customHeight="1" thickBot="1">
      <c r="B27" s="46"/>
      <c r="C27" s="21">
        <v>144</v>
      </c>
      <c r="D27" s="21"/>
      <c r="E27" s="10" t="s">
        <v>61</v>
      </c>
      <c r="F27" s="49">
        <v>-14.89085</v>
      </c>
      <c r="G27" s="33">
        <f t="shared" si="5"/>
        <v>15.568724918000001</v>
      </c>
      <c r="H27" s="21"/>
      <c r="I27" s="18" t="s">
        <v>24</v>
      </c>
      <c r="J27" s="18" t="s">
        <v>24</v>
      </c>
      <c r="K27" s="18" t="s">
        <v>24</v>
      </c>
      <c r="L27" s="23"/>
      <c r="M27" s="22" t="s">
        <v>15</v>
      </c>
      <c r="N27" s="50">
        <v>-8.3464399999999994</v>
      </c>
      <c r="O27" s="50">
        <f t="shared" si="7"/>
        <v>22.315488075200001</v>
      </c>
      <c r="P27" s="23"/>
      <c r="Q27" s="22" t="s">
        <v>24</v>
      </c>
      <c r="R27" s="22" t="s">
        <v>24</v>
      </c>
      <c r="S27" s="22" t="s">
        <v>24</v>
      </c>
      <c r="T27" s="23"/>
      <c r="U27" s="22" t="s">
        <v>13</v>
      </c>
      <c r="V27" s="23"/>
      <c r="W27" s="50">
        <v>-13.19173</v>
      </c>
      <c r="X27" s="50">
        <f t="shared" si="9"/>
        <v>17.320381708399999</v>
      </c>
    </row>
    <row r="28" spans="2:24" ht="14.5" customHeight="1">
      <c r="C28" s="68" t="s">
        <v>64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1"/>
    </row>
    <row r="29" spans="2:24" ht="14.5" customHeight="1">
      <c r="C29" s="16"/>
      <c r="D29" s="16"/>
      <c r="E29" s="10"/>
      <c r="F29" s="10"/>
      <c r="G29" s="10"/>
      <c r="H29" s="16"/>
      <c r="I29" s="10"/>
      <c r="J29" s="10"/>
      <c r="K29" s="10"/>
      <c r="L29" s="10"/>
      <c r="M29" s="17"/>
      <c r="N29" s="17"/>
      <c r="O29" s="17"/>
      <c r="P29" s="10"/>
      <c r="Q29" s="17"/>
      <c r="R29" s="17"/>
      <c r="S29" s="17"/>
      <c r="T29" s="10"/>
      <c r="U29" s="17"/>
      <c r="V29" s="10"/>
      <c r="W29" s="1"/>
      <c r="X29" s="1"/>
    </row>
    <row r="30" spans="2:24" ht="14.5" customHeight="1">
      <c r="C30" s="16"/>
      <c r="D30" s="16"/>
      <c r="E30" s="10"/>
      <c r="F30" s="10"/>
      <c r="G30" s="10"/>
      <c r="H30" s="16"/>
      <c r="I30" s="10"/>
      <c r="J30" s="10"/>
      <c r="K30" s="10"/>
      <c r="L30" s="10"/>
      <c r="M30" s="17"/>
      <c r="N30" s="17"/>
      <c r="O30" s="17"/>
      <c r="P30" s="10"/>
      <c r="Q30" s="17"/>
      <c r="R30" s="17"/>
      <c r="S30" s="17"/>
      <c r="T30" s="10"/>
      <c r="U30" s="17"/>
      <c r="V30" s="10"/>
      <c r="W30" s="1"/>
      <c r="X30" s="1"/>
    </row>
    <row r="31" spans="2:24">
      <c r="V31" s="1"/>
      <c r="W31" s="1"/>
      <c r="X31" s="1"/>
    </row>
  </sheetData>
  <mergeCells count="34">
    <mergeCell ref="C2:Y2"/>
    <mergeCell ref="Q18:S18"/>
    <mergeCell ref="X6:X7"/>
    <mergeCell ref="U8:X8"/>
    <mergeCell ref="U18:X18"/>
    <mergeCell ref="E5:G5"/>
    <mergeCell ref="I5:K5"/>
    <mergeCell ref="M5:O5"/>
    <mergeCell ref="Q5:S5"/>
    <mergeCell ref="U5:X5"/>
    <mergeCell ref="C4:W4"/>
    <mergeCell ref="C5:C7"/>
    <mergeCell ref="E6:E7"/>
    <mergeCell ref="F6:F7"/>
    <mergeCell ref="I6:I7"/>
    <mergeCell ref="G6:G7"/>
    <mergeCell ref="O6:O7"/>
    <mergeCell ref="S6:S7"/>
    <mergeCell ref="E8:G8"/>
    <mergeCell ref="E18:G18"/>
    <mergeCell ref="K6:K7"/>
    <mergeCell ref="C28:W28"/>
    <mergeCell ref="W6:W7"/>
    <mergeCell ref="J6:J7"/>
    <mergeCell ref="M6:M7"/>
    <mergeCell ref="N6:N7"/>
    <mergeCell ref="Q6:Q7"/>
    <mergeCell ref="R6:R7"/>
    <mergeCell ref="U6:U7"/>
    <mergeCell ref="I8:K8"/>
    <mergeCell ref="I18:K18"/>
    <mergeCell ref="M8:O8"/>
    <mergeCell ref="M18:O18"/>
    <mergeCell ref="Q8:S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9365-9CE8-42F2-BD61-919564158191}">
  <dimension ref="B2:X30"/>
  <sheetViews>
    <sheetView topLeftCell="B1" zoomScale="80" zoomScaleNormal="80" workbookViewId="0">
      <selection activeCell="C2" sqref="C2:W2"/>
    </sheetView>
  </sheetViews>
  <sheetFormatPr baseColWidth="10" defaultRowHeight="14"/>
  <cols>
    <col min="1" max="1" width="10.90625" style="3"/>
    <col min="2" max="2" width="10.90625" style="1"/>
    <col min="3" max="3" width="6.36328125" style="3" bestFit="1" customWidth="1"/>
    <col min="4" max="4" width="1.26953125" style="1" customWidth="1"/>
    <col min="5" max="5" width="12.453125" style="3" customWidth="1"/>
    <col min="6" max="7" width="12.26953125" style="3" bestFit="1" customWidth="1"/>
    <col min="8" max="8" width="1.26953125" style="1" customWidth="1"/>
    <col min="9" max="9" width="12" style="3" customWidth="1"/>
    <col min="10" max="11" width="12.26953125" style="3" bestFit="1" customWidth="1"/>
    <col min="12" max="12" width="1.08984375" style="3" customWidth="1"/>
    <col min="13" max="13" width="11.90625" style="3" customWidth="1"/>
    <col min="14" max="15" width="12.26953125" style="3" bestFit="1" customWidth="1"/>
    <col min="16" max="16" width="1.08984375" style="3" customWidth="1"/>
    <col min="17" max="17" width="12.453125" style="3" customWidth="1"/>
    <col min="18" max="19" width="12.26953125" style="3" bestFit="1" customWidth="1"/>
    <col min="20" max="20" width="1.08984375" style="3" customWidth="1"/>
    <col min="21" max="21" width="12" style="3" customWidth="1"/>
    <col min="22" max="22" width="9.6328125" style="3" customWidth="1"/>
    <col min="23" max="23" width="11.7265625" style="3" customWidth="1"/>
    <col min="24" max="24" width="10.90625" style="1"/>
    <col min="25" max="16384" width="10.90625" style="3"/>
  </cols>
  <sheetData>
    <row r="2" spans="2:24" ht="18">
      <c r="C2" s="93" t="s">
        <v>76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2:24" s="1" customFormat="1" ht="14.5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4" ht="15.5" thickBot="1">
      <c r="C4" s="71" t="s">
        <v>33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56"/>
    </row>
    <row r="5" spans="2:24" ht="16" customHeight="1" thickBot="1">
      <c r="C5" s="72" t="s">
        <v>1</v>
      </c>
      <c r="D5" s="4"/>
      <c r="E5" s="74" t="s">
        <v>72</v>
      </c>
      <c r="F5" s="74"/>
      <c r="G5" s="34"/>
      <c r="H5" s="4"/>
      <c r="I5" s="74" t="s">
        <v>66</v>
      </c>
      <c r="J5" s="74"/>
      <c r="K5" s="5"/>
      <c r="L5" s="5"/>
      <c r="M5" s="74" t="s">
        <v>67</v>
      </c>
      <c r="N5" s="74"/>
      <c r="O5" s="5"/>
      <c r="P5" s="5"/>
      <c r="Q5" s="74" t="s">
        <v>68</v>
      </c>
      <c r="R5" s="74"/>
      <c r="S5" s="74"/>
      <c r="U5" s="75" t="s">
        <v>73</v>
      </c>
      <c r="V5" s="75"/>
      <c r="W5" s="75"/>
    </row>
    <row r="6" spans="2:24" s="8" customFormat="1" ht="14.5" customHeight="1">
      <c r="B6" s="6"/>
      <c r="C6" s="70"/>
      <c r="D6" s="7"/>
      <c r="E6" s="70" t="s">
        <v>0</v>
      </c>
      <c r="F6" s="66" t="s">
        <v>37</v>
      </c>
      <c r="G6" s="66" t="s">
        <v>70</v>
      </c>
      <c r="H6" s="7"/>
      <c r="I6" s="70" t="s">
        <v>0</v>
      </c>
      <c r="J6" s="66" t="s">
        <v>37</v>
      </c>
      <c r="K6" s="66" t="s">
        <v>70</v>
      </c>
      <c r="L6" s="7"/>
      <c r="M6" s="72" t="s">
        <v>0</v>
      </c>
      <c r="N6" s="66" t="s">
        <v>37</v>
      </c>
      <c r="O6" s="66" t="s">
        <v>70</v>
      </c>
      <c r="P6" s="7"/>
      <c r="Q6" s="70" t="s">
        <v>0</v>
      </c>
      <c r="R6" s="66" t="s">
        <v>37</v>
      </c>
      <c r="S6" s="66" t="s">
        <v>70</v>
      </c>
      <c r="T6" s="7"/>
      <c r="U6" s="70" t="s">
        <v>0</v>
      </c>
      <c r="V6" s="69" t="s">
        <v>37</v>
      </c>
      <c r="W6" s="66" t="s">
        <v>70</v>
      </c>
      <c r="X6" s="6"/>
    </row>
    <row r="7" spans="2:24" s="8" customFormat="1" ht="14.5" thickBot="1">
      <c r="B7" s="6"/>
      <c r="C7" s="67"/>
      <c r="D7" s="7"/>
      <c r="E7" s="67"/>
      <c r="F7" s="67"/>
      <c r="G7" s="67"/>
      <c r="H7" s="7"/>
      <c r="I7" s="67"/>
      <c r="J7" s="67"/>
      <c r="K7" s="67"/>
      <c r="L7" s="9"/>
      <c r="M7" s="67"/>
      <c r="N7" s="76"/>
      <c r="O7" s="67"/>
      <c r="P7" s="9"/>
      <c r="Q7" s="67"/>
      <c r="R7" s="67"/>
      <c r="S7" s="67"/>
      <c r="T7" s="7"/>
      <c r="U7" s="67"/>
      <c r="V7" s="67"/>
      <c r="W7" s="67"/>
      <c r="X7" s="6"/>
    </row>
    <row r="8" spans="2:24" s="8" customFormat="1" ht="14.5" customHeight="1">
      <c r="B8" s="6"/>
      <c r="C8" s="7"/>
      <c r="D8" s="7"/>
      <c r="E8" s="73" t="s">
        <v>2</v>
      </c>
      <c r="F8" s="73"/>
      <c r="G8" s="73"/>
      <c r="H8" s="7"/>
      <c r="I8" s="73" t="s">
        <v>4</v>
      </c>
      <c r="J8" s="73"/>
      <c r="K8" s="73"/>
      <c r="L8" s="10"/>
      <c r="M8" s="73" t="s">
        <v>6</v>
      </c>
      <c r="N8" s="73"/>
      <c r="O8" s="73"/>
      <c r="P8" s="10"/>
      <c r="Q8" s="73" t="s">
        <v>8</v>
      </c>
      <c r="R8" s="73"/>
      <c r="S8" s="73"/>
      <c r="T8" s="10"/>
      <c r="U8" s="73" t="s">
        <v>10</v>
      </c>
      <c r="V8" s="73"/>
      <c r="W8" s="73"/>
      <c r="X8" s="6"/>
    </row>
    <row r="9" spans="2:24">
      <c r="C9" s="11">
        <v>0</v>
      </c>
      <c r="D9" s="11"/>
      <c r="E9" s="57" t="s">
        <v>12</v>
      </c>
      <c r="F9" s="58">
        <v>-16.669090000000001</v>
      </c>
      <c r="G9" s="58">
        <f>(1.03092*F9)+30.92</f>
        <v>13.7355017372</v>
      </c>
      <c r="H9" s="11"/>
      <c r="I9" s="57" t="s">
        <v>12</v>
      </c>
      <c r="J9" s="58">
        <v>-16.669090000000001</v>
      </c>
      <c r="K9" s="58">
        <f>(1.03092*J9)+30.92</f>
        <v>13.7355017372</v>
      </c>
      <c r="L9" s="13"/>
      <c r="M9" s="57" t="s">
        <v>12</v>
      </c>
      <c r="N9" s="58">
        <v>-16.234770000000001</v>
      </c>
      <c r="O9" s="58">
        <f>(1.03092*N9)+30.92</f>
        <v>14.183250911599998</v>
      </c>
      <c r="P9" s="13"/>
      <c r="Q9" s="57" t="s">
        <v>12</v>
      </c>
      <c r="R9" s="58">
        <v>-16.234770000000001</v>
      </c>
      <c r="S9" s="58">
        <f>(1.03092*R9)+30.92</f>
        <v>14.183250911599998</v>
      </c>
      <c r="T9" s="13"/>
      <c r="U9" s="57" t="s">
        <v>12</v>
      </c>
      <c r="V9" s="54">
        <v>-16.250820000000001</v>
      </c>
      <c r="W9" s="54">
        <f>(1.03092*V9)+30.92</f>
        <v>14.166704645599999</v>
      </c>
    </row>
    <row r="10" spans="2:24" ht="14.5" customHeight="1">
      <c r="C10" s="16">
        <v>6</v>
      </c>
      <c r="D10" s="16"/>
      <c r="E10" s="12" t="s">
        <v>12</v>
      </c>
      <c r="F10" s="46">
        <v>-16.279029999999999</v>
      </c>
      <c r="G10" s="46">
        <f t="shared" ref="G10:G16" si="0">(1.03092*F10)+30.92</f>
        <v>14.137622392400001</v>
      </c>
      <c r="H10" s="16"/>
      <c r="I10" s="17" t="s">
        <v>15</v>
      </c>
      <c r="J10" s="46">
        <v>-16.051310000000001</v>
      </c>
      <c r="K10" s="46">
        <f t="shared" ref="K10:K16" si="1">(1.03092*J10)+30.92</f>
        <v>14.372383494800001</v>
      </c>
      <c r="L10" s="13"/>
      <c r="M10" s="17" t="s">
        <v>13</v>
      </c>
      <c r="N10" s="46">
        <v>-14.237629999999999</v>
      </c>
      <c r="O10" s="46">
        <f t="shared" ref="O10:O16" si="2">(1.03092*N10)+30.92</f>
        <v>16.242142480400002</v>
      </c>
      <c r="P10" s="13"/>
      <c r="Q10" s="17" t="s">
        <v>16</v>
      </c>
      <c r="R10" s="46">
        <v>-14.88105</v>
      </c>
      <c r="S10" s="46">
        <f t="shared" ref="S10:S16" si="3">(1.03092*R10)+30.92</f>
        <v>15.578827934000001</v>
      </c>
      <c r="T10" s="13"/>
      <c r="U10" s="17" t="s">
        <v>13</v>
      </c>
      <c r="V10" s="48">
        <v>-13.48991</v>
      </c>
      <c r="W10" s="48">
        <f t="shared" ref="W10:W16" si="4">(1.03092*V10)+30.92</f>
        <v>17.0129819828</v>
      </c>
    </row>
    <row r="11" spans="2:24" ht="14.5" customHeight="1">
      <c r="C11" s="16">
        <v>19</v>
      </c>
      <c r="D11" s="16"/>
      <c r="E11" s="10" t="s">
        <v>17</v>
      </c>
      <c r="F11" s="46">
        <v>-15.911160000000001</v>
      </c>
      <c r="G11" s="46">
        <f t="shared" si="0"/>
        <v>14.516866932799999</v>
      </c>
      <c r="H11" s="16"/>
      <c r="I11" s="17" t="s">
        <v>15</v>
      </c>
      <c r="J11" s="46">
        <v>-16.321680000000001</v>
      </c>
      <c r="K11" s="46">
        <f t="shared" si="1"/>
        <v>14.093653654400001</v>
      </c>
      <c r="L11" s="13"/>
      <c r="M11" s="17" t="s">
        <v>13</v>
      </c>
      <c r="N11" s="46">
        <v>-12.01399</v>
      </c>
      <c r="O11" s="46">
        <f t="shared" si="2"/>
        <v>18.5345374292</v>
      </c>
      <c r="P11" s="13"/>
      <c r="Q11" s="17" t="s">
        <v>16</v>
      </c>
      <c r="R11" s="46">
        <v>-12.95778</v>
      </c>
      <c r="S11" s="46">
        <f t="shared" si="3"/>
        <v>17.561565442400003</v>
      </c>
      <c r="T11" s="13"/>
      <c r="U11" s="17" t="s">
        <v>13</v>
      </c>
      <c r="V11" s="48">
        <v>-12.107150000000001</v>
      </c>
      <c r="W11" s="48">
        <f t="shared" si="4"/>
        <v>18.438496921999999</v>
      </c>
    </row>
    <row r="12" spans="2:24" ht="14.5" customHeight="1">
      <c r="C12" s="16">
        <v>36</v>
      </c>
      <c r="D12" s="16"/>
      <c r="E12" s="10" t="s">
        <v>17</v>
      </c>
      <c r="F12" s="46">
        <v>-15.19154</v>
      </c>
      <c r="G12" s="46">
        <f t="shared" si="0"/>
        <v>15.2587375832</v>
      </c>
      <c r="H12" s="16"/>
      <c r="I12" s="17" t="s">
        <v>15</v>
      </c>
      <c r="J12" s="46">
        <v>-16.099329999999998</v>
      </c>
      <c r="K12" s="46">
        <f t="shared" si="1"/>
        <v>14.322878716400002</v>
      </c>
      <c r="L12" s="13"/>
      <c r="M12" s="17" t="s">
        <v>13</v>
      </c>
      <c r="N12" s="46">
        <v>-10.858409999999999</v>
      </c>
      <c r="O12" s="46">
        <f t="shared" si="2"/>
        <v>19.725847962800003</v>
      </c>
      <c r="P12" s="13"/>
      <c r="Q12" s="17" t="s">
        <v>16</v>
      </c>
      <c r="R12" s="46">
        <v>-11.45228</v>
      </c>
      <c r="S12" s="46">
        <f t="shared" si="3"/>
        <v>19.113615502400002</v>
      </c>
      <c r="T12" s="13"/>
      <c r="U12" s="17" t="s">
        <v>13</v>
      </c>
      <c r="V12" s="48">
        <v>-11.42314</v>
      </c>
      <c r="W12" s="48">
        <f t="shared" si="4"/>
        <v>19.1436565112</v>
      </c>
    </row>
    <row r="13" spans="2:24" ht="14.5" customHeight="1">
      <c r="C13" s="16">
        <v>54</v>
      </c>
      <c r="D13" s="16"/>
      <c r="E13" s="10" t="s">
        <v>17</v>
      </c>
      <c r="F13" s="46">
        <v>-11.89878</v>
      </c>
      <c r="G13" s="46">
        <f t="shared" si="0"/>
        <v>18.653309722400003</v>
      </c>
      <c r="H13" s="16"/>
      <c r="I13" s="17" t="s">
        <v>15</v>
      </c>
      <c r="J13" s="46">
        <v>-15.36942</v>
      </c>
      <c r="K13" s="46">
        <f t="shared" si="1"/>
        <v>15.0753575336</v>
      </c>
      <c r="L13" s="13"/>
      <c r="M13" s="17" t="s">
        <v>13</v>
      </c>
      <c r="N13" s="46">
        <v>-9.7353900000000007</v>
      </c>
      <c r="O13" s="46">
        <f t="shared" si="2"/>
        <v>20.8835917412</v>
      </c>
      <c r="P13" s="13"/>
      <c r="Q13" s="17" t="s">
        <v>16</v>
      </c>
      <c r="R13" s="46">
        <v>-10.87355</v>
      </c>
      <c r="S13" s="46">
        <f t="shared" si="3"/>
        <v>19.710239833999999</v>
      </c>
      <c r="T13" s="13"/>
      <c r="U13" s="17" t="s">
        <v>13</v>
      </c>
      <c r="V13" s="48">
        <v>-10.89606</v>
      </c>
      <c r="W13" s="48">
        <f t="shared" si="4"/>
        <v>19.6870338248</v>
      </c>
    </row>
    <row r="14" spans="2:24" ht="14.5" customHeight="1">
      <c r="C14" s="16">
        <v>75</v>
      </c>
      <c r="D14" s="16"/>
      <c r="E14" s="10" t="s">
        <v>17</v>
      </c>
      <c r="F14" s="46">
        <v>-13.09709</v>
      </c>
      <c r="G14" s="46">
        <f t="shared" si="0"/>
        <v>17.417947977200001</v>
      </c>
      <c r="H14" s="16"/>
      <c r="I14" s="17" t="s">
        <v>15</v>
      </c>
      <c r="J14" s="46">
        <v>-15.075989999999999</v>
      </c>
      <c r="K14" s="46">
        <f t="shared" si="1"/>
        <v>15.377860389200002</v>
      </c>
      <c r="L14" s="13"/>
      <c r="M14" s="17" t="s">
        <v>13</v>
      </c>
      <c r="N14" s="46">
        <v>-8.6582699999999999</v>
      </c>
      <c r="O14" s="46">
        <f t="shared" si="2"/>
        <v>21.994016291600001</v>
      </c>
      <c r="P14" s="13"/>
      <c r="Q14" s="17" t="s">
        <v>16</v>
      </c>
      <c r="R14" s="46">
        <v>-9.8847900000000006</v>
      </c>
      <c r="S14" s="46">
        <f t="shared" si="3"/>
        <v>20.7295722932</v>
      </c>
      <c r="T14" s="13"/>
      <c r="U14" s="17" t="s">
        <v>13</v>
      </c>
      <c r="V14" s="48">
        <v>-10.573689999999999</v>
      </c>
      <c r="W14" s="48">
        <f t="shared" si="4"/>
        <v>20.019371505200002</v>
      </c>
    </row>
    <row r="15" spans="2:24" ht="14.5" customHeight="1">
      <c r="C15" s="16">
        <v>91</v>
      </c>
      <c r="D15" s="16"/>
      <c r="E15" s="10" t="s">
        <v>17</v>
      </c>
      <c r="F15" s="46">
        <v>-12.17651</v>
      </c>
      <c r="G15" s="46">
        <f t="shared" si="0"/>
        <v>18.366992310800001</v>
      </c>
      <c r="H15" s="16"/>
      <c r="I15" s="17" t="s">
        <v>15</v>
      </c>
      <c r="J15" s="46">
        <v>-14.99628</v>
      </c>
      <c r="K15" s="46">
        <f t="shared" si="1"/>
        <v>15.4600350224</v>
      </c>
      <c r="L15" s="13"/>
      <c r="M15" s="17" t="s">
        <v>13</v>
      </c>
      <c r="N15" s="46">
        <v>-8.5442699999999991</v>
      </c>
      <c r="O15" s="46">
        <f t="shared" si="2"/>
        <v>22.111541171600003</v>
      </c>
      <c r="P15" s="13"/>
      <c r="Q15" s="17" t="s">
        <v>16</v>
      </c>
      <c r="R15" s="46">
        <v>-10.54012</v>
      </c>
      <c r="S15" s="46">
        <f t="shared" si="3"/>
        <v>20.053979489600003</v>
      </c>
      <c r="T15" s="13"/>
      <c r="U15" s="17" t="s">
        <v>13</v>
      </c>
      <c r="V15" s="48">
        <v>-10.05303</v>
      </c>
      <c r="W15" s="48">
        <f t="shared" si="4"/>
        <v>20.556130312400001</v>
      </c>
    </row>
    <row r="16" spans="2:24" ht="14.5" customHeight="1">
      <c r="C16" s="16">
        <v>103</v>
      </c>
      <c r="D16" s="16"/>
      <c r="E16" s="19" t="s">
        <v>17</v>
      </c>
      <c r="F16" s="47">
        <v>-11.80588</v>
      </c>
      <c r="G16" s="47">
        <f t="shared" si="0"/>
        <v>18.749082190400003</v>
      </c>
      <c r="H16" s="16"/>
      <c r="I16" s="18" t="s">
        <v>15</v>
      </c>
      <c r="J16" s="47">
        <v>-14.924910000000001</v>
      </c>
      <c r="K16" s="47">
        <f t="shared" si="1"/>
        <v>15.5336117828</v>
      </c>
      <c r="L16" s="13"/>
      <c r="M16" s="17" t="s">
        <v>13</v>
      </c>
      <c r="N16" s="46">
        <v>-8.1298399999999997</v>
      </c>
      <c r="O16" s="46">
        <f t="shared" si="2"/>
        <v>22.538785347200001</v>
      </c>
      <c r="P16" s="13"/>
      <c r="Q16" s="17" t="s">
        <v>16</v>
      </c>
      <c r="R16" s="46">
        <v>-10.44458</v>
      </c>
      <c r="S16" s="46">
        <f t="shared" si="3"/>
        <v>20.152473586399999</v>
      </c>
      <c r="T16" s="13"/>
      <c r="U16" s="17" t="s">
        <v>13</v>
      </c>
      <c r="V16" s="48">
        <v>-10.02913</v>
      </c>
      <c r="W16" s="48">
        <f t="shared" si="4"/>
        <v>20.5807693004</v>
      </c>
    </row>
    <row r="17" spans="3:23" ht="14.5" customHeight="1">
      <c r="C17" s="16"/>
      <c r="D17" s="16"/>
      <c r="E17" s="77" t="s">
        <v>3</v>
      </c>
      <c r="F17" s="77"/>
      <c r="G17" s="77"/>
      <c r="H17" s="16"/>
      <c r="I17" s="77" t="s">
        <v>5</v>
      </c>
      <c r="J17" s="77"/>
      <c r="K17" s="77"/>
      <c r="L17" s="13"/>
      <c r="M17" s="65" t="s">
        <v>7</v>
      </c>
      <c r="N17" s="65"/>
      <c r="O17" s="65"/>
      <c r="P17" s="10"/>
      <c r="Q17" s="65" t="s">
        <v>9</v>
      </c>
      <c r="R17" s="65"/>
      <c r="S17" s="65"/>
      <c r="T17" s="10"/>
      <c r="U17" s="65" t="s">
        <v>11</v>
      </c>
      <c r="V17" s="65"/>
      <c r="W17" s="65"/>
    </row>
    <row r="18" spans="3:23" ht="14.5" customHeight="1">
      <c r="C18" s="11">
        <v>0</v>
      </c>
      <c r="D18" s="16"/>
      <c r="E18" s="57" t="s">
        <v>12</v>
      </c>
      <c r="F18" s="54">
        <v>-16.250820000000001</v>
      </c>
      <c r="G18" s="54">
        <f>(1.03092*F18)+30.92</f>
        <v>14.166704645599999</v>
      </c>
      <c r="H18" s="16"/>
      <c r="I18" s="57" t="s">
        <v>12</v>
      </c>
      <c r="J18" s="58">
        <v>-16.250820000000001</v>
      </c>
      <c r="K18" s="58">
        <f>(1.03092*J18)+30.92</f>
        <v>14.166704645599999</v>
      </c>
      <c r="L18" s="13"/>
      <c r="M18" s="57" t="s">
        <v>12</v>
      </c>
      <c r="N18" s="58">
        <v>-16.432970000000001</v>
      </c>
      <c r="O18" s="58">
        <f>(1.03092*N18)+30.92</f>
        <v>13.978922567600002</v>
      </c>
      <c r="P18" s="13"/>
      <c r="Q18" s="57" t="s">
        <v>12</v>
      </c>
      <c r="R18" s="58">
        <v>-16.432970000000001</v>
      </c>
      <c r="S18" s="58">
        <f>(1.03092*R18)+30.92</f>
        <v>13.978922567600002</v>
      </c>
      <c r="T18" s="13"/>
      <c r="U18" s="57" t="s">
        <v>12</v>
      </c>
      <c r="V18" s="58">
        <v>-16.384350000000001</v>
      </c>
      <c r="W18" s="58">
        <f>(1.03092*V18)+30.92</f>
        <v>14.029045898</v>
      </c>
    </row>
    <row r="19" spans="3:23" ht="14.5" customHeight="1">
      <c r="C19" s="16">
        <v>6</v>
      </c>
      <c r="D19" s="16"/>
      <c r="E19" s="12" t="s">
        <v>12</v>
      </c>
      <c r="F19" s="48">
        <v>-15.98587</v>
      </c>
      <c r="G19" s="48">
        <f t="shared" ref="G19:G25" si="5">(1.03092*F19)+30.92</f>
        <v>14.439846899599999</v>
      </c>
      <c r="H19" s="16"/>
      <c r="I19" s="17" t="s">
        <v>15</v>
      </c>
      <c r="J19" s="46">
        <v>-16.14453</v>
      </c>
      <c r="K19" s="46">
        <f t="shared" ref="K19:K25" si="6">(1.03092*J19)+30.92</f>
        <v>14.276281132400001</v>
      </c>
      <c r="L19" s="13"/>
      <c r="M19" s="17" t="s">
        <v>13</v>
      </c>
      <c r="N19" s="46">
        <v>-14.386279999999999</v>
      </c>
      <c r="O19" s="46">
        <f t="shared" ref="O19:O25" si="7">(1.03092*N19)+30.92</f>
        <v>16.088896222400003</v>
      </c>
      <c r="P19" s="13"/>
      <c r="Q19" s="17" t="s">
        <v>16</v>
      </c>
      <c r="R19" s="48">
        <v>-14.67379</v>
      </c>
      <c r="S19" s="48">
        <f t="shared" ref="S19:S25" si="8">(1.03092*R19)+30.92</f>
        <v>15.7924964132</v>
      </c>
      <c r="T19" s="13"/>
      <c r="U19" s="17" t="s">
        <v>13</v>
      </c>
      <c r="V19" s="46">
        <v>-13.59314</v>
      </c>
      <c r="W19" s="46">
        <f t="shared" ref="W19:W25" si="9">(1.03092*V19)+30.92</f>
        <v>16.906560111200001</v>
      </c>
    </row>
    <row r="20" spans="3:23" ht="14.5" customHeight="1">
      <c r="C20" s="16">
        <v>19</v>
      </c>
      <c r="D20" s="16"/>
      <c r="E20" s="10" t="s">
        <v>17</v>
      </c>
      <c r="F20" s="48">
        <v>-15.50746</v>
      </c>
      <c r="G20" s="48">
        <f t="shared" si="5"/>
        <v>14.9330493368</v>
      </c>
      <c r="H20" s="16"/>
      <c r="I20" s="17" t="s">
        <v>15</v>
      </c>
      <c r="J20" s="46">
        <v>-16.166699999999999</v>
      </c>
      <c r="K20" s="46">
        <f t="shared" si="6"/>
        <v>14.253425636000003</v>
      </c>
      <c r="L20" s="13"/>
      <c r="M20" s="17" t="s">
        <v>13</v>
      </c>
      <c r="N20" s="46">
        <v>-12.49738</v>
      </c>
      <c r="O20" s="46">
        <f t="shared" si="7"/>
        <v>18.036201010399999</v>
      </c>
      <c r="P20" s="13"/>
      <c r="Q20" s="17" t="s">
        <v>16</v>
      </c>
      <c r="R20" s="46">
        <v>-12.608779999999999</v>
      </c>
      <c r="S20" s="46">
        <f t="shared" si="8"/>
        <v>17.921356522400004</v>
      </c>
      <c r="T20" s="13"/>
      <c r="U20" s="17" t="s">
        <v>13</v>
      </c>
      <c r="V20" s="46">
        <v>-12.551679999999999</v>
      </c>
      <c r="W20" s="46">
        <f t="shared" si="9"/>
        <v>17.980222054400002</v>
      </c>
    </row>
    <row r="21" spans="3:23" ht="14.5" customHeight="1">
      <c r="C21" s="16">
        <v>36</v>
      </c>
      <c r="D21" s="16"/>
      <c r="E21" s="10" t="s">
        <v>17</v>
      </c>
      <c r="F21" s="48">
        <v>-14.70725</v>
      </c>
      <c r="G21" s="48">
        <f t="shared" si="5"/>
        <v>15.758001830000001</v>
      </c>
      <c r="H21" s="16"/>
      <c r="I21" s="17" t="s">
        <v>15</v>
      </c>
      <c r="J21" s="46">
        <v>-15.842879999999999</v>
      </c>
      <c r="K21" s="46">
        <f t="shared" si="6"/>
        <v>14.5872581504</v>
      </c>
      <c r="L21" s="13"/>
      <c r="M21" s="17" t="s">
        <v>13</v>
      </c>
      <c r="N21" s="46">
        <v>-10.885429999999999</v>
      </c>
      <c r="O21" s="46">
        <f t="shared" si="7"/>
        <v>19.697992504400002</v>
      </c>
      <c r="P21" s="13"/>
      <c r="Q21" s="17" t="s">
        <v>16</v>
      </c>
      <c r="R21" s="46">
        <v>-11.464549999999999</v>
      </c>
      <c r="S21" s="46">
        <f t="shared" si="8"/>
        <v>19.100966114000002</v>
      </c>
      <c r="T21" s="13"/>
      <c r="U21" s="17" t="s">
        <v>13</v>
      </c>
      <c r="V21" s="46">
        <v>-11.66039</v>
      </c>
      <c r="W21" s="46">
        <f t="shared" si="9"/>
        <v>18.899070741199999</v>
      </c>
    </row>
    <row r="22" spans="3:23" s="1" customFormat="1" ht="14.5" customHeight="1">
      <c r="C22" s="16">
        <v>54</v>
      </c>
      <c r="D22" s="16"/>
      <c r="E22" s="10" t="s">
        <v>17</v>
      </c>
      <c r="F22" s="48">
        <v>-13.48185</v>
      </c>
      <c r="G22" s="48">
        <f t="shared" si="5"/>
        <v>17.021291198</v>
      </c>
      <c r="H22" s="16"/>
      <c r="I22" s="17" t="s">
        <v>15</v>
      </c>
      <c r="J22" s="46">
        <v>-15.608090000000001</v>
      </c>
      <c r="K22" s="46">
        <f t="shared" si="6"/>
        <v>14.8293078572</v>
      </c>
      <c r="L22" s="13"/>
      <c r="M22" s="17" t="s">
        <v>13</v>
      </c>
      <c r="N22" s="46">
        <v>-9.1287900000000004</v>
      </c>
      <c r="O22" s="46">
        <f t="shared" si="7"/>
        <v>21.508947813200002</v>
      </c>
      <c r="P22" s="13"/>
      <c r="Q22" s="17" t="s">
        <v>16</v>
      </c>
      <c r="R22" s="46">
        <v>-10.538629999999999</v>
      </c>
      <c r="S22" s="46">
        <f t="shared" si="8"/>
        <v>20.055515560400003</v>
      </c>
      <c r="T22" s="13"/>
      <c r="U22" s="17" t="s">
        <v>13</v>
      </c>
      <c r="V22" s="46">
        <v>-11.05686</v>
      </c>
      <c r="W22" s="46">
        <f t="shared" si="9"/>
        <v>19.521261888800002</v>
      </c>
    </row>
    <row r="23" spans="3:23" ht="14.5" customHeight="1">
      <c r="C23" s="16">
        <v>75</v>
      </c>
      <c r="D23" s="16"/>
      <c r="E23" s="10" t="s">
        <v>17</v>
      </c>
      <c r="F23" s="48">
        <v>-10.706149999999999</v>
      </c>
      <c r="G23" s="48">
        <f t="shared" si="5"/>
        <v>19.882815841999999</v>
      </c>
      <c r="H23" s="16"/>
      <c r="I23" s="17" t="s">
        <v>15</v>
      </c>
      <c r="J23" s="46">
        <v>-15.27313</v>
      </c>
      <c r="K23" s="46">
        <f t="shared" si="6"/>
        <v>15.1746248204</v>
      </c>
      <c r="L23" s="13"/>
      <c r="M23" s="17" t="s">
        <v>13</v>
      </c>
      <c r="N23" s="46">
        <v>-8.5388400000000004</v>
      </c>
      <c r="O23" s="46">
        <f t="shared" si="7"/>
        <v>22.1171390672</v>
      </c>
      <c r="P23" s="13"/>
      <c r="Q23" s="17" t="s">
        <v>16</v>
      </c>
      <c r="R23" s="46">
        <v>-9.8742800000000006</v>
      </c>
      <c r="S23" s="46">
        <f t="shared" si="8"/>
        <v>20.740407262399998</v>
      </c>
      <c r="T23" s="13"/>
      <c r="U23" s="17" t="s">
        <v>13</v>
      </c>
      <c r="V23" s="46">
        <v>-10.648910000000001</v>
      </c>
      <c r="W23" s="46">
        <f t="shared" si="9"/>
        <v>19.941825702800003</v>
      </c>
    </row>
    <row r="24" spans="3:23" ht="14.5" customHeight="1">
      <c r="C24" s="16">
        <v>91</v>
      </c>
      <c r="D24" s="16"/>
      <c r="E24" s="10" t="s">
        <v>17</v>
      </c>
      <c r="F24" s="48">
        <v>-11.365769999999999</v>
      </c>
      <c r="G24" s="48">
        <f t="shared" si="5"/>
        <v>19.2028003916</v>
      </c>
      <c r="H24" s="16"/>
      <c r="I24" s="17" t="s">
        <v>15</v>
      </c>
      <c r="J24" s="46">
        <v>-14.93671</v>
      </c>
      <c r="K24" s="46">
        <f t="shared" si="6"/>
        <v>15.521446926800001</v>
      </c>
      <c r="L24" s="13"/>
      <c r="M24" s="17" t="s">
        <v>13</v>
      </c>
      <c r="N24" s="46">
        <v>-8.2870299999999997</v>
      </c>
      <c r="O24" s="46">
        <f t="shared" si="7"/>
        <v>22.376735032399999</v>
      </c>
      <c r="P24" s="13"/>
      <c r="Q24" s="17" t="s">
        <v>16</v>
      </c>
      <c r="R24" s="46">
        <v>-10.06062</v>
      </c>
      <c r="S24" s="46">
        <f t="shared" si="8"/>
        <v>20.548305629600002</v>
      </c>
      <c r="T24" s="13"/>
      <c r="U24" s="17" t="s">
        <v>13</v>
      </c>
      <c r="V24" s="46">
        <v>-10.58211</v>
      </c>
      <c r="W24" s="46">
        <f t="shared" si="9"/>
        <v>20.0106911588</v>
      </c>
    </row>
    <row r="25" spans="3:23" ht="14.5" thickBot="1">
      <c r="C25" s="21">
        <v>103</v>
      </c>
      <c r="D25" s="21"/>
      <c r="E25" s="25" t="s">
        <v>17</v>
      </c>
      <c r="F25" s="49">
        <v>-9.9398900000000001</v>
      </c>
      <c r="G25" s="49">
        <f t="shared" si="5"/>
        <v>20.672768601200001</v>
      </c>
      <c r="H25" s="21"/>
      <c r="I25" s="22" t="s">
        <v>15</v>
      </c>
      <c r="J25" s="50">
        <v>-14.99539</v>
      </c>
      <c r="K25" s="50">
        <f t="shared" si="6"/>
        <v>15.460952541200001</v>
      </c>
      <c r="L25" s="23"/>
      <c r="M25" s="22" t="s">
        <v>13</v>
      </c>
      <c r="N25" s="50">
        <v>-8.14818</v>
      </c>
      <c r="O25" s="50">
        <f t="shared" si="7"/>
        <v>22.5198782744</v>
      </c>
      <c r="P25" s="23"/>
      <c r="Q25" s="22" t="s">
        <v>16</v>
      </c>
      <c r="R25" s="50">
        <v>-9.9744799999999998</v>
      </c>
      <c r="S25" s="50">
        <f t="shared" si="8"/>
        <v>20.637109078400002</v>
      </c>
      <c r="T25" s="23"/>
      <c r="U25" s="22" t="s">
        <v>13</v>
      </c>
      <c r="V25" s="50">
        <v>-9.8717000000000006</v>
      </c>
      <c r="W25" s="50">
        <f t="shared" si="9"/>
        <v>20.743067035999999</v>
      </c>
    </row>
    <row r="26" spans="3:23" ht="14.5" customHeight="1">
      <c r="C26" s="68" t="s">
        <v>64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3:23" ht="14.5" customHeight="1">
      <c r="C27" s="16"/>
      <c r="D27" s="16"/>
      <c r="E27" s="10"/>
      <c r="F27" s="10"/>
      <c r="G27" s="10"/>
      <c r="H27" s="16"/>
      <c r="I27" s="10"/>
      <c r="J27" s="10"/>
      <c r="K27" s="10"/>
      <c r="L27" s="10"/>
      <c r="M27" s="17"/>
      <c r="N27" s="17"/>
      <c r="O27" s="17"/>
      <c r="P27" s="10"/>
      <c r="Q27" s="17"/>
      <c r="R27" s="17"/>
      <c r="S27" s="17"/>
      <c r="T27" s="10"/>
      <c r="U27" s="17"/>
      <c r="V27" s="1"/>
      <c r="W27" s="1"/>
    </row>
    <row r="28" spans="3:23" ht="14.5" customHeight="1">
      <c r="C28" s="16"/>
      <c r="D28" s="16"/>
      <c r="E28" s="10"/>
      <c r="F28" s="10"/>
      <c r="G28" s="10"/>
      <c r="H28" s="16"/>
      <c r="I28" s="10"/>
      <c r="J28" s="10"/>
      <c r="K28" s="10"/>
      <c r="L28" s="10"/>
      <c r="M28" s="17"/>
      <c r="N28" s="17"/>
      <c r="O28" s="17"/>
      <c r="P28" s="10"/>
      <c r="Q28" s="17"/>
      <c r="R28" s="17"/>
      <c r="S28" s="17"/>
      <c r="T28" s="10"/>
      <c r="U28" s="17"/>
      <c r="V28" s="1"/>
      <c r="W28" s="1"/>
    </row>
    <row r="30" spans="3:23">
      <c r="J30" s="24"/>
      <c r="K30" s="24"/>
    </row>
  </sheetData>
  <mergeCells count="34">
    <mergeCell ref="C2:W2"/>
    <mergeCell ref="C26:W26"/>
    <mergeCell ref="E17:G17"/>
    <mergeCell ref="I17:K17"/>
    <mergeCell ref="M17:O17"/>
    <mergeCell ref="M8:O8"/>
    <mergeCell ref="I8:K8"/>
    <mergeCell ref="E8:G8"/>
    <mergeCell ref="U8:W8"/>
    <mergeCell ref="U17:W17"/>
    <mergeCell ref="Q5:S5"/>
    <mergeCell ref="Q8:S8"/>
    <mergeCell ref="Q17:S17"/>
    <mergeCell ref="S6:S7"/>
    <mergeCell ref="W6:W7"/>
    <mergeCell ref="V6:V7"/>
    <mergeCell ref="R6:R7"/>
    <mergeCell ref="Q6:Q7"/>
    <mergeCell ref="U6:U7"/>
    <mergeCell ref="C4:V4"/>
    <mergeCell ref="E5:F5"/>
    <mergeCell ref="I5:J5"/>
    <mergeCell ref="M5:N5"/>
    <mergeCell ref="C5:C7"/>
    <mergeCell ref="F6:F7"/>
    <mergeCell ref="N6:N7"/>
    <mergeCell ref="M6:M7"/>
    <mergeCell ref="E6:E7"/>
    <mergeCell ref="I6:I7"/>
    <mergeCell ref="J6:J7"/>
    <mergeCell ref="G6:G7"/>
    <mergeCell ref="K6:K7"/>
    <mergeCell ref="U5:W5"/>
    <mergeCell ref="O6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722B-5CF6-4F68-8FDB-039AB7BA788E}">
  <dimension ref="B2:X42"/>
  <sheetViews>
    <sheetView zoomScale="70" zoomScaleNormal="70" workbookViewId="0">
      <selection activeCell="B9" sqref="B9"/>
    </sheetView>
  </sheetViews>
  <sheetFormatPr baseColWidth="10" defaultRowHeight="14.5"/>
  <cols>
    <col min="2" max="2" width="10.90625" style="35"/>
    <col min="4" max="4" width="1.36328125" customWidth="1"/>
    <col min="5" max="5" width="13.6328125" customWidth="1"/>
    <col min="8" max="8" width="2.26953125" customWidth="1"/>
    <col min="9" max="9" width="15.08984375" bestFit="1" customWidth="1"/>
    <col min="12" max="12" width="2.08984375" customWidth="1"/>
    <col min="13" max="13" width="12.36328125" bestFit="1" customWidth="1"/>
    <col min="16" max="16" width="1.81640625" customWidth="1"/>
    <col min="20" max="20" width="2.36328125" style="35" customWidth="1"/>
    <col min="22" max="22" width="10.90625" style="35"/>
    <col min="24" max="24" width="10.90625" style="35"/>
  </cols>
  <sheetData>
    <row r="2" spans="2:24" s="97" customFormat="1" ht="18">
      <c r="B2" s="95"/>
      <c r="C2" s="96" t="s">
        <v>77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/>
    </row>
    <row r="3" spans="2:24" ht="15" thickBot="1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2:24" ht="16" thickBot="1">
      <c r="C4" s="71" t="s">
        <v>33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59"/>
    </row>
    <row r="5" spans="2:24" ht="16" thickBot="1">
      <c r="C5" s="72" t="s">
        <v>1</v>
      </c>
      <c r="D5" s="34"/>
      <c r="E5" s="74" t="s">
        <v>72</v>
      </c>
      <c r="F5" s="74"/>
      <c r="G5" s="74"/>
      <c r="H5" s="34"/>
      <c r="I5" s="74" t="s">
        <v>66</v>
      </c>
      <c r="J5" s="74"/>
      <c r="K5" s="74"/>
      <c r="L5" s="5"/>
      <c r="M5" s="74" t="s">
        <v>67</v>
      </c>
      <c r="N5" s="74"/>
      <c r="O5" s="74"/>
      <c r="P5" s="5"/>
      <c r="Q5" s="74" t="s">
        <v>68</v>
      </c>
      <c r="R5" s="74"/>
      <c r="S5" s="74"/>
      <c r="T5" s="40"/>
      <c r="U5" s="74" t="s">
        <v>73</v>
      </c>
      <c r="V5" s="74"/>
      <c r="W5" s="74"/>
    </row>
    <row r="6" spans="2:24" ht="14.5" customHeight="1">
      <c r="C6" s="70"/>
      <c r="D6" s="7"/>
      <c r="E6" s="70" t="s">
        <v>0</v>
      </c>
      <c r="F6" s="66" t="s">
        <v>37</v>
      </c>
      <c r="G6" s="66" t="s">
        <v>70</v>
      </c>
      <c r="H6" s="7"/>
      <c r="I6" s="70" t="s">
        <v>0</v>
      </c>
      <c r="J6" s="66" t="s">
        <v>37</v>
      </c>
      <c r="K6" s="66" t="s">
        <v>70</v>
      </c>
      <c r="L6" s="7"/>
      <c r="M6" s="70" t="s">
        <v>0</v>
      </c>
      <c r="N6" s="66" t="s">
        <v>37</v>
      </c>
      <c r="O6" s="66" t="s">
        <v>70</v>
      </c>
      <c r="P6" s="7"/>
      <c r="Q6" s="70" t="s">
        <v>0</v>
      </c>
      <c r="R6" s="66" t="s">
        <v>37</v>
      </c>
      <c r="S6" s="66" t="s">
        <v>70</v>
      </c>
      <c r="T6" s="7"/>
      <c r="U6" s="70" t="s">
        <v>0</v>
      </c>
      <c r="V6" s="66" t="s">
        <v>37</v>
      </c>
      <c r="W6" s="66" t="s">
        <v>70</v>
      </c>
    </row>
    <row r="7" spans="2:24" ht="15" thickBot="1">
      <c r="C7" s="67"/>
      <c r="D7" s="7"/>
      <c r="E7" s="70"/>
      <c r="F7" s="70"/>
      <c r="G7" s="67"/>
      <c r="H7" s="7"/>
      <c r="I7" s="67"/>
      <c r="J7" s="67"/>
      <c r="K7" s="67"/>
      <c r="L7" s="9"/>
      <c r="M7" s="67"/>
      <c r="N7" s="67"/>
      <c r="O7" s="67"/>
      <c r="P7" s="9"/>
      <c r="Q7" s="67"/>
      <c r="R7" s="67"/>
      <c r="S7" s="67"/>
      <c r="T7" s="7"/>
      <c r="U7" s="67"/>
      <c r="V7" s="67"/>
      <c r="W7" s="67"/>
    </row>
    <row r="8" spans="2:24">
      <c r="C8" s="7"/>
      <c r="D8" s="7"/>
      <c r="E8" s="77" t="s">
        <v>42</v>
      </c>
      <c r="F8" s="77"/>
      <c r="G8" s="77"/>
      <c r="H8" s="41"/>
      <c r="I8" s="73" t="s">
        <v>43</v>
      </c>
      <c r="J8" s="73"/>
      <c r="K8" s="73"/>
      <c r="L8" s="42"/>
      <c r="M8" s="73" t="s">
        <v>44</v>
      </c>
      <c r="N8" s="73"/>
      <c r="O8" s="73"/>
      <c r="P8" s="35"/>
      <c r="Q8" s="73" t="s">
        <v>45</v>
      </c>
      <c r="R8" s="73"/>
      <c r="S8" s="73"/>
      <c r="T8" s="10"/>
      <c r="U8" s="73" t="s">
        <v>46</v>
      </c>
      <c r="V8" s="73"/>
      <c r="W8" s="73"/>
    </row>
    <row r="9" spans="2:24">
      <c r="C9" s="11">
        <v>0</v>
      </c>
      <c r="D9" s="35"/>
      <c r="E9" s="12" t="s">
        <v>12</v>
      </c>
      <c r="F9" s="36">
        <v>-15.82</v>
      </c>
      <c r="G9" s="36">
        <f>(1.03092*F9)+30.92</f>
        <v>14.610845600000001</v>
      </c>
      <c r="H9" s="35"/>
      <c r="I9" s="57" t="s">
        <v>12</v>
      </c>
      <c r="J9" s="63">
        <v>-15.82</v>
      </c>
      <c r="K9" s="63">
        <f>(1.03092*J9)+30.92</f>
        <v>14.610845600000001</v>
      </c>
      <c r="L9" s="35"/>
      <c r="M9" s="57" t="s">
        <v>12</v>
      </c>
      <c r="N9" s="58">
        <v>-16.07</v>
      </c>
      <c r="O9" s="58">
        <f>(1.03092*N9)+30.92</f>
        <v>14.353115599999999</v>
      </c>
      <c r="P9" s="35"/>
      <c r="Q9" s="57" t="s">
        <v>12</v>
      </c>
      <c r="R9" s="63">
        <v>-15.84</v>
      </c>
      <c r="S9" s="63">
        <f>(1.03092*R9)+30.92</f>
        <v>14.590227200000001</v>
      </c>
      <c r="U9" s="57" t="s">
        <v>12</v>
      </c>
      <c r="V9" s="63">
        <v>-16.07</v>
      </c>
      <c r="W9" s="63">
        <f>(1.03092*V9)+30.92</f>
        <v>14.353115599999999</v>
      </c>
    </row>
    <row r="10" spans="2:24">
      <c r="C10" s="16">
        <v>10</v>
      </c>
      <c r="D10" s="35"/>
      <c r="E10" s="12" t="s">
        <v>12</v>
      </c>
      <c r="F10" s="36">
        <v>-15.63</v>
      </c>
      <c r="G10" s="36">
        <f t="shared" ref="G10:G16" si="0">(1.03092*F10)+30.92</f>
        <v>14.8067204</v>
      </c>
      <c r="H10" s="35"/>
      <c r="I10" s="12" t="s">
        <v>12</v>
      </c>
      <c r="J10" s="36">
        <v>-16.45</v>
      </c>
      <c r="K10" s="36">
        <f t="shared" ref="K10:K16" si="1">(1.03092*J10)+30.92</f>
        <v>13.961366000000002</v>
      </c>
      <c r="L10" s="35"/>
      <c r="M10" s="17" t="s">
        <v>15</v>
      </c>
      <c r="N10" s="46">
        <v>-15.65</v>
      </c>
      <c r="O10" s="46">
        <f t="shared" ref="O10:O16" si="2">(1.03092*N10)+30.92</f>
        <v>14.786102</v>
      </c>
      <c r="P10" s="35"/>
      <c r="Q10" s="17" t="s">
        <v>13</v>
      </c>
      <c r="R10" s="36">
        <v>-16.170000000000002</v>
      </c>
      <c r="S10" s="36">
        <f t="shared" ref="S10:S16" si="3">(1.03092*R10)+30.92</f>
        <v>14.250023599999999</v>
      </c>
      <c r="U10" s="17" t="s">
        <v>13</v>
      </c>
      <c r="V10" s="36">
        <v>-14.04</v>
      </c>
      <c r="W10" s="36">
        <f t="shared" ref="W10:W15" si="4">(1.03092*V10)+30.92</f>
        <v>16.445883200000004</v>
      </c>
    </row>
    <row r="11" spans="2:24">
      <c r="C11" s="16">
        <v>25</v>
      </c>
      <c r="D11" s="35"/>
      <c r="E11" s="12" t="s">
        <v>12</v>
      </c>
      <c r="F11" s="36">
        <v>-14.935510000000001</v>
      </c>
      <c r="G11" s="36">
        <f t="shared" si="0"/>
        <v>15.522684030800001</v>
      </c>
      <c r="H11" s="7"/>
      <c r="I11" s="10" t="s">
        <v>59</v>
      </c>
      <c r="J11" s="36">
        <v>-14.926334500000001</v>
      </c>
      <c r="K11" s="36">
        <f t="shared" si="1"/>
        <v>15.53214323726</v>
      </c>
      <c r="L11" s="10"/>
      <c r="M11" s="17" t="s">
        <v>15</v>
      </c>
      <c r="N11" s="46">
        <v>-15.932581000000004</v>
      </c>
      <c r="O11" s="46">
        <f t="shared" si="2"/>
        <v>14.494783595479998</v>
      </c>
      <c r="P11" s="10"/>
      <c r="Q11" s="17" t="s">
        <v>13</v>
      </c>
      <c r="R11" s="62" t="s">
        <v>24</v>
      </c>
      <c r="S11" s="62" t="s">
        <v>24</v>
      </c>
      <c r="T11" s="10"/>
      <c r="U11" s="17" t="s">
        <v>13</v>
      </c>
      <c r="V11" s="36">
        <v>-11.003298500000001</v>
      </c>
      <c r="W11" s="62">
        <f t="shared" si="4"/>
        <v>19.57647951038</v>
      </c>
    </row>
    <row r="12" spans="2:24">
      <c r="C12" s="16">
        <v>45</v>
      </c>
      <c r="D12" s="35"/>
      <c r="E12" s="10" t="s">
        <v>59</v>
      </c>
      <c r="F12" s="36">
        <v>-14.76487109701988</v>
      </c>
      <c r="G12" s="36">
        <f t="shared" si="0"/>
        <v>15.698599088660266</v>
      </c>
      <c r="H12" s="35"/>
      <c r="I12" s="10" t="s">
        <v>59</v>
      </c>
      <c r="J12" s="36">
        <v>-14.260588109445882</v>
      </c>
      <c r="K12" s="36">
        <f t="shared" si="1"/>
        <v>16.21847450621005</v>
      </c>
      <c r="L12" s="35"/>
      <c r="M12" s="17" t="s">
        <v>15</v>
      </c>
      <c r="N12" s="46">
        <v>-14.805672280294321</v>
      </c>
      <c r="O12" s="46">
        <f t="shared" si="2"/>
        <v>15.65653633279898</v>
      </c>
      <c r="P12" s="35"/>
      <c r="Q12" s="17" t="s">
        <v>13</v>
      </c>
      <c r="R12" s="61">
        <v>-15.218821277533271</v>
      </c>
      <c r="S12" s="61">
        <f t="shared" si="3"/>
        <v>15.2306127685654</v>
      </c>
      <c r="U12" s="17" t="s">
        <v>13</v>
      </c>
      <c r="V12" s="62">
        <v>-10.237287577681338</v>
      </c>
      <c r="W12" s="61">
        <f t="shared" si="4"/>
        <v>20.366175490416758</v>
      </c>
    </row>
    <row r="13" spans="2:24">
      <c r="C13" s="16">
        <v>61</v>
      </c>
      <c r="D13" s="35"/>
      <c r="E13" s="10" t="s">
        <v>59</v>
      </c>
      <c r="F13" s="36">
        <v>-14.21</v>
      </c>
      <c r="G13" s="36">
        <f t="shared" si="0"/>
        <v>16.270626800000002</v>
      </c>
      <c r="H13" s="35"/>
      <c r="I13" s="10" t="s">
        <v>59</v>
      </c>
      <c r="J13" s="36">
        <v>-13.54</v>
      </c>
      <c r="K13" s="36">
        <f t="shared" si="1"/>
        <v>16.961343200000002</v>
      </c>
      <c r="L13" s="35"/>
      <c r="M13" s="17" t="s">
        <v>15</v>
      </c>
      <c r="N13" s="46">
        <v>-14.06</v>
      </c>
      <c r="O13" s="46">
        <f t="shared" si="2"/>
        <v>16.425264800000001</v>
      </c>
      <c r="P13" s="35"/>
      <c r="Q13" s="17" t="s">
        <v>13</v>
      </c>
      <c r="R13" s="36">
        <v>-14.66</v>
      </c>
      <c r="S13" s="36">
        <f t="shared" si="3"/>
        <v>15.806712800000001</v>
      </c>
      <c r="U13" s="17" t="s">
        <v>13</v>
      </c>
      <c r="V13" s="62" t="s">
        <v>24</v>
      </c>
      <c r="W13" s="62" t="s">
        <v>24</v>
      </c>
    </row>
    <row r="14" spans="2:24">
      <c r="C14" s="1">
        <v>75</v>
      </c>
      <c r="D14" s="35"/>
      <c r="E14" s="10" t="s">
        <v>60</v>
      </c>
      <c r="F14" s="36">
        <v>-13.480453600000002</v>
      </c>
      <c r="G14" s="36">
        <f t="shared" si="0"/>
        <v>17.022730774688</v>
      </c>
      <c r="H14" s="35"/>
      <c r="I14" s="10" t="s">
        <v>63</v>
      </c>
      <c r="J14" s="36">
        <v>-12.744905600000001</v>
      </c>
      <c r="K14" s="36">
        <f t="shared" si="1"/>
        <v>17.781021918847998</v>
      </c>
      <c r="L14" s="35"/>
      <c r="M14" s="17" t="s">
        <v>15</v>
      </c>
      <c r="N14" s="46">
        <v>-13.502620800000003</v>
      </c>
      <c r="O14" s="46">
        <f t="shared" si="2"/>
        <v>16.999878164864</v>
      </c>
      <c r="P14" s="35"/>
      <c r="Q14" s="17" t="s">
        <v>13</v>
      </c>
      <c r="R14" s="36">
        <v>-13.407906400000002</v>
      </c>
      <c r="S14" s="36">
        <f t="shared" si="3"/>
        <v>17.097521134112</v>
      </c>
      <c r="U14" s="17" t="s">
        <v>13</v>
      </c>
      <c r="V14" s="36">
        <v>-9.6687028000000019</v>
      </c>
      <c r="W14" s="36">
        <f t="shared" si="4"/>
        <v>20.952340909423999</v>
      </c>
    </row>
    <row r="15" spans="2:24">
      <c r="C15" s="16">
        <v>89</v>
      </c>
      <c r="D15" s="35"/>
      <c r="E15" s="10" t="s">
        <v>60</v>
      </c>
      <c r="F15" s="46">
        <v>-13.4281462</v>
      </c>
      <c r="G15" s="46">
        <f t="shared" si="0"/>
        <v>17.076655519496001</v>
      </c>
      <c r="H15" s="35"/>
      <c r="I15" s="10" t="s">
        <v>63</v>
      </c>
      <c r="J15" s="46">
        <v>-11.674262800000001</v>
      </c>
      <c r="K15" s="46">
        <f t="shared" si="1"/>
        <v>18.884768994224</v>
      </c>
      <c r="L15" s="35"/>
      <c r="M15" s="17" t="s">
        <v>15</v>
      </c>
      <c r="N15" s="46">
        <v>-12.7995286</v>
      </c>
      <c r="O15" s="46">
        <f t="shared" si="2"/>
        <v>17.724709975688</v>
      </c>
      <c r="P15" s="35"/>
      <c r="Q15" s="17" t="s">
        <v>13</v>
      </c>
      <c r="R15" s="46">
        <v>-12.9435868</v>
      </c>
      <c r="S15" s="46">
        <f t="shared" si="3"/>
        <v>17.576197496144001</v>
      </c>
      <c r="U15" s="17" t="s">
        <v>13</v>
      </c>
      <c r="V15" s="46">
        <v>-9.9032535999999993</v>
      </c>
      <c r="W15" s="46">
        <f t="shared" si="4"/>
        <v>20.710537798688001</v>
      </c>
    </row>
    <row r="16" spans="2:24">
      <c r="C16" s="1">
        <v>108</v>
      </c>
      <c r="D16" s="35"/>
      <c r="E16" s="10" t="s">
        <v>60</v>
      </c>
      <c r="F16" s="60">
        <v>-13.141084800000002</v>
      </c>
      <c r="G16" s="60">
        <f t="shared" si="0"/>
        <v>17.372592857983999</v>
      </c>
      <c r="H16" s="35"/>
      <c r="I16" s="10" t="s">
        <v>63</v>
      </c>
      <c r="J16" s="60">
        <v>-11.821324800000001</v>
      </c>
      <c r="K16" s="60">
        <f t="shared" si="1"/>
        <v>18.733159837183997</v>
      </c>
      <c r="L16" s="35"/>
      <c r="M16" s="18" t="s">
        <v>15</v>
      </c>
      <c r="N16" s="47">
        <v>-12.55</v>
      </c>
      <c r="O16" s="47">
        <f t="shared" si="2"/>
        <v>17.981954000000002</v>
      </c>
      <c r="P16" s="35"/>
      <c r="Q16" s="18" t="s">
        <v>13</v>
      </c>
      <c r="R16" s="60">
        <v>-12.4588704</v>
      </c>
      <c r="S16" s="60">
        <f t="shared" si="3"/>
        <v>18.075901327232003</v>
      </c>
      <c r="U16" s="18" t="s">
        <v>13</v>
      </c>
      <c r="V16" s="60">
        <v>-9.5269728000000011</v>
      </c>
      <c r="W16" s="60">
        <f>(1.03092*V16)+30.92</f>
        <v>21.098453201024</v>
      </c>
    </row>
    <row r="17" spans="3:23">
      <c r="C17" s="35"/>
      <c r="D17" s="35"/>
      <c r="E17" s="77" t="s">
        <v>47</v>
      </c>
      <c r="F17" s="77"/>
      <c r="G17" s="77"/>
      <c r="H17" s="41"/>
      <c r="I17" s="77" t="s">
        <v>48</v>
      </c>
      <c r="J17" s="77"/>
      <c r="K17" s="77"/>
      <c r="L17" s="41"/>
      <c r="M17" s="77" t="s">
        <v>20</v>
      </c>
      <c r="N17" s="77"/>
      <c r="O17" s="77"/>
      <c r="Q17" s="77" t="s">
        <v>49</v>
      </c>
      <c r="R17" s="77"/>
      <c r="S17" s="77"/>
      <c r="T17" s="10"/>
      <c r="U17" s="77" t="s">
        <v>50</v>
      </c>
      <c r="V17" s="77"/>
      <c r="W17" s="77"/>
    </row>
    <row r="18" spans="3:23">
      <c r="C18" s="11">
        <v>0</v>
      </c>
      <c r="D18" s="35"/>
      <c r="E18" s="57" t="s">
        <v>12</v>
      </c>
      <c r="F18" s="63">
        <v>-14.67</v>
      </c>
      <c r="G18" s="63">
        <f>(1.03092*F18)+30.92</f>
        <v>15.796403600000001</v>
      </c>
      <c r="H18" s="35"/>
      <c r="I18" s="57" t="s">
        <v>12</v>
      </c>
      <c r="J18" s="58">
        <v>-14.67</v>
      </c>
      <c r="K18" s="58">
        <f>(1.03092*J18)+30.92</f>
        <v>15.796403600000001</v>
      </c>
      <c r="L18" s="35"/>
      <c r="M18" s="57" t="s">
        <v>12</v>
      </c>
      <c r="N18" s="58">
        <v>-14.67</v>
      </c>
      <c r="O18" s="58">
        <f>(1.03092*N18)+30.92</f>
        <v>15.796403600000001</v>
      </c>
      <c r="P18" s="35"/>
      <c r="Q18" s="57" t="s">
        <v>12</v>
      </c>
      <c r="R18" s="63">
        <v>-16.07</v>
      </c>
      <c r="S18" s="63">
        <f>(1.03092*R18)+30.92</f>
        <v>14.353115599999999</v>
      </c>
      <c r="U18" s="57" t="s">
        <v>12</v>
      </c>
      <c r="V18" s="63">
        <v>-15.95</v>
      </c>
      <c r="W18" s="63">
        <f>(1.03092*V18)+30.92</f>
        <v>14.476826000000003</v>
      </c>
    </row>
    <row r="19" spans="3:23">
      <c r="C19" s="16">
        <v>10</v>
      </c>
      <c r="D19" s="35"/>
      <c r="E19" s="12" t="s">
        <v>12</v>
      </c>
      <c r="F19" s="36">
        <v>-15.09</v>
      </c>
      <c r="G19" s="36">
        <f t="shared" ref="G19:G25" si="5">(1.03092*F19)+30.92</f>
        <v>15.363417200000001</v>
      </c>
      <c r="H19" s="35"/>
      <c r="I19" s="12" t="s">
        <v>12</v>
      </c>
      <c r="J19" s="62" t="s">
        <v>24</v>
      </c>
      <c r="K19" s="62" t="s">
        <v>24</v>
      </c>
      <c r="L19" s="35"/>
      <c r="M19" s="17" t="s">
        <v>62</v>
      </c>
      <c r="N19" s="46">
        <v>-15.06</v>
      </c>
      <c r="O19" s="46">
        <f t="shared" ref="O19:O25" si="6">(1.03092*N19)+30.92</f>
        <v>15.394344800000001</v>
      </c>
      <c r="P19" s="35"/>
      <c r="Q19" s="17" t="s">
        <v>13</v>
      </c>
      <c r="R19" s="36">
        <v>-16.41</v>
      </c>
      <c r="S19" s="36">
        <f t="shared" ref="S19:S25" si="7">(1.03092*R19)+30.92</f>
        <v>14.002602800000002</v>
      </c>
      <c r="U19" s="17" t="s">
        <v>13</v>
      </c>
      <c r="V19" s="36">
        <v>-14.47</v>
      </c>
      <c r="W19" s="36">
        <f t="shared" ref="W19:W24" si="8">(1.03092*V19)+30.92</f>
        <v>16.002587599999998</v>
      </c>
    </row>
    <row r="20" spans="3:23">
      <c r="C20" s="16">
        <v>25</v>
      </c>
      <c r="D20" s="35"/>
      <c r="E20" s="12" t="s">
        <v>12</v>
      </c>
      <c r="F20" s="36">
        <v>-15.522742000000003</v>
      </c>
      <c r="G20" s="36">
        <f t="shared" si="5"/>
        <v>14.917294817359998</v>
      </c>
      <c r="H20" s="35"/>
      <c r="I20" s="10" t="s">
        <v>59</v>
      </c>
      <c r="J20" s="36">
        <v>-15.469728000000002</v>
      </c>
      <c r="K20" s="36">
        <f t="shared" ref="K20:K25" si="9">(1.03092*J20)+30.92</f>
        <v>14.971948010239998</v>
      </c>
      <c r="L20" s="35"/>
      <c r="M20" s="17" t="s">
        <v>62</v>
      </c>
      <c r="N20" s="46">
        <v>-15.759266000000002</v>
      </c>
      <c r="O20" s="46">
        <f t="shared" si="6"/>
        <v>14.673457495279997</v>
      </c>
      <c r="P20" s="35"/>
      <c r="Q20" s="17" t="s">
        <v>13</v>
      </c>
      <c r="R20" s="36">
        <v>-16.141578499999998</v>
      </c>
      <c r="S20" s="36">
        <f t="shared" si="7"/>
        <v>14.279323892780003</v>
      </c>
      <c r="U20" s="17" t="s">
        <v>13</v>
      </c>
      <c r="V20" s="36">
        <v>-12.223640000000001</v>
      </c>
      <c r="W20" s="36">
        <f t="shared" si="8"/>
        <v>18.318405051199999</v>
      </c>
    </row>
    <row r="21" spans="3:23">
      <c r="C21" s="16">
        <v>45</v>
      </c>
      <c r="D21" s="35"/>
      <c r="E21" s="10" t="s">
        <v>61</v>
      </c>
      <c r="F21" s="61">
        <v>-15.638523420841192</v>
      </c>
      <c r="G21" s="61">
        <f t="shared" si="5"/>
        <v>14.797933434986398</v>
      </c>
      <c r="H21" s="35"/>
      <c r="I21" s="10" t="s">
        <v>59</v>
      </c>
      <c r="J21" s="36">
        <v>-14.69395817073444</v>
      </c>
      <c r="K21" s="36">
        <f t="shared" si="9"/>
        <v>15.771704642626451</v>
      </c>
      <c r="L21" s="35"/>
      <c r="M21" s="17" t="s">
        <v>15</v>
      </c>
      <c r="N21" s="46">
        <v>-14.582566482166229</v>
      </c>
      <c r="O21" s="46">
        <f t="shared" si="6"/>
        <v>15.886540562205193</v>
      </c>
      <c r="P21" s="35"/>
      <c r="Q21" s="17" t="s">
        <v>13</v>
      </c>
      <c r="R21" s="61">
        <v>-15.234458162575368</v>
      </c>
      <c r="S21" s="61">
        <f t="shared" si="7"/>
        <v>15.214492391037803</v>
      </c>
      <c r="U21" s="17" t="s">
        <v>13</v>
      </c>
      <c r="V21" s="61">
        <v>-11.353904559139966</v>
      </c>
      <c r="W21" s="61">
        <f t="shared" si="8"/>
        <v>19.215032711891425</v>
      </c>
    </row>
    <row r="22" spans="3:23">
      <c r="C22" s="16">
        <v>61</v>
      </c>
      <c r="D22" s="35"/>
      <c r="E22" s="10" t="s">
        <v>61</v>
      </c>
      <c r="F22" s="36">
        <v>-14.8</v>
      </c>
      <c r="G22" s="36">
        <f t="shared" si="5"/>
        <v>15.662383999999999</v>
      </c>
      <c r="H22" s="35"/>
      <c r="I22" s="10" t="s">
        <v>59</v>
      </c>
      <c r="J22" s="36">
        <v>-13.78</v>
      </c>
      <c r="K22" s="36">
        <f t="shared" si="9"/>
        <v>16.713922400000001</v>
      </c>
      <c r="L22" s="35"/>
      <c r="M22" s="17" t="s">
        <v>15</v>
      </c>
      <c r="N22" s="46">
        <v>-13.74</v>
      </c>
      <c r="O22" s="46">
        <f t="shared" si="6"/>
        <v>16.755159200000001</v>
      </c>
      <c r="P22" s="35"/>
      <c r="Q22" s="17" t="s">
        <v>13</v>
      </c>
      <c r="R22" s="36">
        <v>-14.46</v>
      </c>
      <c r="S22" s="36">
        <f t="shared" si="7"/>
        <v>16.0128968</v>
      </c>
      <c r="U22" s="17" t="s">
        <v>13</v>
      </c>
      <c r="V22" s="36">
        <v>-10.79</v>
      </c>
      <c r="W22" s="36">
        <f t="shared" si="8"/>
        <v>19.796373200000001</v>
      </c>
    </row>
    <row r="23" spans="3:23">
      <c r="C23" s="1">
        <v>75</v>
      </c>
      <c r="D23" s="35"/>
      <c r="E23" s="10" t="s">
        <v>60</v>
      </c>
      <c r="F23" s="36">
        <v>-14.122294800000002</v>
      </c>
      <c r="G23" s="36">
        <f t="shared" si="5"/>
        <v>16.361043844784</v>
      </c>
      <c r="H23" s="35"/>
      <c r="I23" s="10" t="s">
        <v>63</v>
      </c>
      <c r="J23" s="36">
        <v>-12.7459132</v>
      </c>
      <c r="K23" s="36">
        <f t="shared" si="9"/>
        <v>17.779983163856002</v>
      </c>
      <c r="L23" s="35"/>
      <c r="M23" s="17" t="s">
        <v>15</v>
      </c>
      <c r="N23" s="46">
        <v>-13.125778400000002</v>
      </c>
      <c r="O23" s="46">
        <f t="shared" si="6"/>
        <v>17.388372531872001</v>
      </c>
      <c r="P23" s="35"/>
      <c r="Q23" s="17" t="s">
        <v>13</v>
      </c>
      <c r="R23" s="36">
        <v>-13.541917200000002</v>
      </c>
      <c r="S23" s="36">
        <f t="shared" si="7"/>
        <v>16.959366720176</v>
      </c>
      <c r="U23" s="17" t="s">
        <v>13</v>
      </c>
      <c r="V23" s="36">
        <v>-9.6445204000000011</v>
      </c>
      <c r="W23" s="36">
        <f t="shared" si="8"/>
        <v>20.977271029232</v>
      </c>
    </row>
    <row r="24" spans="3:23">
      <c r="C24" s="16">
        <v>89</v>
      </c>
      <c r="D24" s="35"/>
      <c r="E24" s="10" t="s">
        <v>60</v>
      </c>
      <c r="F24" s="46">
        <v>-13.257895599999999</v>
      </c>
      <c r="G24" s="46">
        <f t="shared" si="5"/>
        <v>17.252170268048001</v>
      </c>
      <c r="H24" s="35"/>
      <c r="I24" s="10" t="s">
        <v>63</v>
      </c>
      <c r="J24" s="46">
        <v>-12.070171</v>
      </c>
      <c r="K24" s="46">
        <f t="shared" si="9"/>
        <v>18.47661931268</v>
      </c>
      <c r="L24" s="35"/>
      <c r="M24" s="17" t="s">
        <v>15</v>
      </c>
      <c r="N24" s="46">
        <v>-12.484212400000001</v>
      </c>
      <c r="O24" s="46">
        <f t="shared" si="6"/>
        <v>18.049775752591998</v>
      </c>
      <c r="P24" s="35"/>
      <c r="Q24" s="17" t="s">
        <v>13</v>
      </c>
      <c r="R24" s="46">
        <v>-12.958697800000001</v>
      </c>
      <c r="S24" s="46">
        <f t="shared" si="7"/>
        <v>17.560619264023998</v>
      </c>
      <c r="U24" s="17" t="s">
        <v>13</v>
      </c>
      <c r="V24" s="46">
        <v>-9.8730316000000009</v>
      </c>
      <c r="W24" s="46">
        <f t="shared" si="8"/>
        <v>20.741694262928</v>
      </c>
    </row>
    <row r="25" spans="3:23">
      <c r="C25" s="1">
        <v>108</v>
      </c>
      <c r="D25" s="35"/>
      <c r="E25" s="10" t="s">
        <v>60</v>
      </c>
      <c r="F25" s="60">
        <v>-12.954288</v>
      </c>
      <c r="G25" s="60">
        <f t="shared" si="5"/>
        <v>17.565165415039999</v>
      </c>
      <c r="H25" s="35"/>
      <c r="I25" s="10" t="s">
        <v>63</v>
      </c>
      <c r="J25" s="60">
        <v>-11.194332300000001</v>
      </c>
      <c r="K25" s="60">
        <f t="shared" si="9"/>
        <v>19.379538945284001</v>
      </c>
      <c r="L25" s="35"/>
      <c r="M25" s="18" t="s">
        <v>15</v>
      </c>
      <c r="N25" s="47">
        <v>-11.71</v>
      </c>
      <c r="O25" s="47">
        <f t="shared" si="6"/>
        <v>18.8479268</v>
      </c>
      <c r="P25" s="35"/>
      <c r="Q25" s="18" t="s">
        <v>13</v>
      </c>
      <c r="R25" s="60">
        <v>-13.528891200000002</v>
      </c>
      <c r="S25" s="60">
        <f t="shared" si="7"/>
        <v>16.972795484095997</v>
      </c>
      <c r="U25" s="43" t="s">
        <v>24</v>
      </c>
      <c r="V25" s="60">
        <v>-10.289388000000001</v>
      </c>
      <c r="W25" s="60">
        <f>(1.03092*V25)+30.92</f>
        <v>20.312464123040002</v>
      </c>
    </row>
    <row r="26" spans="3:23">
      <c r="C26" s="35"/>
      <c r="D26" s="35"/>
      <c r="E26" s="77" t="s">
        <v>51</v>
      </c>
      <c r="F26" s="77"/>
      <c r="G26" s="77"/>
      <c r="H26" s="41"/>
      <c r="I26" s="77" t="s">
        <v>19</v>
      </c>
      <c r="J26" s="77"/>
      <c r="K26" s="77"/>
      <c r="L26" s="41"/>
      <c r="M26" s="77" t="s">
        <v>52</v>
      </c>
      <c r="N26" s="77"/>
      <c r="O26" s="77"/>
      <c r="Q26" s="77" t="s">
        <v>53</v>
      </c>
      <c r="R26" s="77"/>
      <c r="S26" s="77"/>
      <c r="T26" s="10"/>
      <c r="U26" s="77" t="s">
        <v>54</v>
      </c>
      <c r="V26" s="77"/>
      <c r="W26" s="77"/>
    </row>
    <row r="27" spans="3:23">
      <c r="C27" s="11">
        <v>0</v>
      </c>
      <c r="D27" s="35"/>
      <c r="E27" s="57" t="s">
        <v>12</v>
      </c>
      <c r="F27" s="58" t="s">
        <v>40</v>
      </c>
      <c r="G27" s="58">
        <f>(1.03092*F27)+30.92</f>
        <v>14.9819768</v>
      </c>
      <c r="H27" s="35"/>
      <c r="I27" s="57" t="s">
        <v>12</v>
      </c>
      <c r="J27" s="58">
        <v>-15.46</v>
      </c>
      <c r="K27" s="58">
        <f>(1.03092*J27)+30.92</f>
        <v>14.9819768</v>
      </c>
      <c r="L27" s="35"/>
      <c r="M27" s="57" t="s">
        <v>12</v>
      </c>
      <c r="N27" s="63">
        <v>-16.82</v>
      </c>
      <c r="O27" s="63">
        <f>(1.03092*N27)+30.92</f>
        <v>13.579925599999999</v>
      </c>
      <c r="P27" s="35"/>
      <c r="Q27" s="57" t="s">
        <v>12</v>
      </c>
      <c r="R27" s="63">
        <v>-15.95</v>
      </c>
      <c r="S27" s="63">
        <f>(1.03092*R27)+30.92</f>
        <v>14.476826000000003</v>
      </c>
      <c r="U27" s="57" t="s">
        <v>12</v>
      </c>
      <c r="V27" s="63">
        <v>-15.57</v>
      </c>
      <c r="W27" s="63">
        <f>(1.03092*V27)+30.92</f>
        <v>14.8685756</v>
      </c>
    </row>
    <row r="28" spans="3:23">
      <c r="C28" s="16">
        <v>10</v>
      </c>
      <c r="D28" s="35"/>
      <c r="E28" s="12" t="s">
        <v>12</v>
      </c>
      <c r="F28" s="36" t="s">
        <v>41</v>
      </c>
      <c r="G28" s="36">
        <f t="shared" ref="G28:G34" si="10">(1.03092*F28)+30.92</f>
        <v>14.7654836</v>
      </c>
      <c r="H28" s="35"/>
      <c r="I28" s="12" t="s">
        <v>12</v>
      </c>
      <c r="J28" s="36">
        <v>-15.14</v>
      </c>
      <c r="K28" s="36">
        <f t="shared" ref="K28:K33" si="11">(1.03092*J28)+30.92</f>
        <v>15.311871200000001</v>
      </c>
      <c r="L28" s="35"/>
      <c r="M28" s="17" t="s">
        <v>15</v>
      </c>
      <c r="N28" s="36">
        <v>-15.62</v>
      </c>
      <c r="O28" s="36">
        <f t="shared" ref="O28:O33" si="12">(1.03092*N28)+30.92</f>
        <v>14.817029600000001</v>
      </c>
      <c r="P28" s="35"/>
      <c r="Q28" s="17" t="s">
        <v>13</v>
      </c>
      <c r="R28" s="36">
        <v>-16.420000000000002</v>
      </c>
      <c r="S28" s="36">
        <f t="shared" ref="S28:S34" si="13">(1.03092*R28)+30.92</f>
        <v>13.9922936</v>
      </c>
      <c r="U28" s="17" t="s">
        <v>13</v>
      </c>
      <c r="V28" s="36">
        <v>-13.99</v>
      </c>
      <c r="W28" s="36">
        <f t="shared" ref="W28:W33" si="14">(1.03092*V28)+30.92</f>
        <v>16.497429199999999</v>
      </c>
    </row>
    <row r="29" spans="3:23">
      <c r="C29" s="16">
        <v>25</v>
      </c>
      <c r="D29" s="35"/>
      <c r="E29" s="12" t="s">
        <v>12</v>
      </c>
      <c r="F29" s="36">
        <v>-15.0242065</v>
      </c>
      <c r="G29" s="36">
        <f t="shared" si="10"/>
        <v>15.431245035020002</v>
      </c>
      <c r="H29" s="35"/>
      <c r="I29" s="10" t="s">
        <v>59</v>
      </c>
      <c r="J29" s="36">
        <v>-14.410467500000001</v>
      </c>
      <c r="K29" s="36">
        <f t="shared" si="11"/>
        <v>16.063960844900002</v>
      </c>
      <c r="L29" s="35"/>
      <c r="M29" s="17" t="s">
        <v>15</v>
      </c>
      <c r="N29" s="46">
        <v>-15.744993000000003</v>
      </c>
      <c r="O29" s="46">
        <f t="shared" si="12"/>
        <v>14.688171816439997</v>
      </c>
      <c r="P29" s="35"/>
      <c r="Q29" s="17" t="s">
        <v>13</v>
      </c>
      <c r="R29" s="36">
        <v>-16.158909999999999</v>
      </c>
      <c r="S29" s="36">
        <f t="shared" si="13"/>
        <v>14.261456502800002</v>
      </c>
      <c r="U29" s="17" t="s">
        <v>13</v>
      </c>
      <c r="V29" s="36">
        <v>-11.540575</v>
      </c>
      <c r="W29" s="36">
        <f t="shared" si="14"/>
        <v>19.022590421</v>
      </c>
    </row>
    <row r="30" spans="3:23">
      <c r="C30" s="16">
        <v>45</v>
      </c>
      <c r="D30" s="35"/>
      <c r="E30" s="12" t="s">
        <v>12</v>
      </c>
      <c r="F30" s="61">
        <v>-14.84726143072003</v>
      </c>
      <c r="G30" s="61">
        <f t="shared" si="10"/>
        <v>15.613661245842108</v>
      </c>
      <c r="H30" s="35"/>
      <c r="I30" s="10" t="s">
        <v>59</v>
      </c>
      <c r="J30" s="36">
        <v>-14.151607711410328</v>
      </c>
      <c r="K30" s="36">
        <f t="shared" si="11"/>
        <v>16.330824578152864</v>
      </c>
      <c r="L30" s="35"/>
      <c r="M30" s="17" t="s">
        <v>15</v>
      </c>
      <c r="N30" s="46">
        <v>-14.67445496570854</v>
      </c>
      <c r="O30" s="46">
        <f t="shared" si="12"/>
        <v>15.791810886751753</v>
      </c>
      <c r="P30" s="35"/>
      <c r="Q30" s="17" t="s">
        <v>13</v>
      </c>
      <c r="R30" s="61">
        <v>-15.416167389814003</v>
      </c>
      <c r="S30" s="61">
        <f t="shared" si="13"/>
        <v>15.027164714492949</v>
      </c>
      <c r="U30" s="17" t="s">
        <v>13</v>
      </c>
      <c r="V30" s="62" t="s">
        <v>24</v>
      </c>
      <c r="W30" s="62" t="s">
        <v>24</v>
      </c>
    </row>
    <row r="31" spans="3:23">
      <c r="C31" s="16">
        <v>61</v>
      </c>
      <c r="D31" s="35"/>
      <c r="E31" s="10" t="s">
        <v>59</v>
      </c>
      <c r="F31" s="36">
        <v>-14.34</v>
      </c>
      <c r="G31" s="36">
        <f t="shared" si="10"/>
        <v>16.1366072</v>
      </c>
      <c r="H31" s="35"/>
      <c r="I31" s="10" t="s">
        <v>59</v>
      </c>
      <c r="J31" s="36">
        <v>-13.67</v>
      </c>
      <c r="K31" s="36">
        <f t="shared" si="11"/>
        <v>16.8273236</v>
      </c>
      <c r="L31" s="35"/>
      <c r="M31" s="17" t="s">
        <v>15</v>
      </c>
      <c r="N31" s="36">
        <v>-14.01</v>
      </c>
      <c r="O31" s="36">
        <f t="shared" si="12"/>
        <v>16.476810800000003</v>
      </c>
      <c r="P31" s="35"/>
      <c r="Q31" s="17" t="s">
        <v>13</v>
      </c>
      <c r="R31" s="62" t="s">
        <v>24</v>
      </c>
      <c r="S31" s="62" t="s">
        <v>24</v>
      </c>
      <c r="U31" s="17" t="s">
        <v>13</v>
      </c>
      <c r="V31" s="36">
        <v>-11.11</v>
      </c>
      <c r="W31" s="62">
        <f t="shared" si="14"/>
        <v>19.466478800000001</v>
      </c>
    </row>
    <row r="32" spans="3:23">
      <c r="C32" s="1">
        <v>75</v>
      </c>
      <c r="D32" s="35"/>
      <c r="E32" s="10" t="s">
        <v>59</v>
      </c>
      <c r="F32" s="36">
        <v>-13.573152800000003</v>
      </c>
      <c r="G32" s="36">
        <f t="shared" si="10"/>
        <v>16.927165315423998</v>
      </c>
      <c r="H32" s="35"/>
      <c r="I32" s="10" t="s">
        <v>63</v>
      </c>
      <c r="J32" s="36">
        <v>-12.468823200000003</v>
      </c>
      <c r="K32" s="36">
        <f t="shared" si="11"/>
        <v>18.065640786655997</v>
      </c>
      <c r="L32" s="35"/>
      <c r="M32" s="17" t="s">
        <v>15</v>
      </c>
      <c r="N32" s="36">
        <v>-13.307146400000001</v>
      </c>
      <c r="O32" s="36">
        <f t="shared" si="12"/>
        <v>17.201396633312001</v>
      </c>
      <c r="P32" s="35"/>
      <c r="Q32" s="17" t="s">
        <v>13</v>
      </c>
      <c r="R32" s="36">
        <v>-14.023550000000002</v>
      </c>
      <c r="S32" s="36">
        <f t="shared" si="13"/>
        <v>16.462841833999999</v>
      </c>
      <c r="U32" s="17" t="s">
        <v>13</v>
      </c>
      <c r="V32" s="36">
        <v>-10.481836000000001</v>
      </c>
      <c r="W32" s="36">
        <f t="shared" si="14"/>
        <v>20.114065630879999</v>
      </c>
    </row>
    <row r="33" spans="3:23">
      <c r="C33" s="16">
        <v>89</v>
      </c>
      <c r="D33" s="35"/>
      <c r="E33" s="10" t="s">
        <v>60</v>
      </c>
      <c r="F33" s="46">
        <v>-12.856950400000001</v>
      </c>
      <c r="G33" s="46">
        <f t="shared" si="10"/>
        <v>17.665512693631999</v>
      </c>
      <c r="H33" s="35"/>
      <c r="I33" s="10" t="s">
        <v>63</v>
      </c>
      <c r="J33" s="46">
        <v>-11.697433</v>
      </c>
      <c r="K33" s="46">
        <f t="shared" si="11"/>
        <v>18.860882371640002</v>
      </c>
      <c r="L33" s="35"/>
      <c r="M33" s="17" t="s">
        <v>15</v>
      </c>
      <c r="N33" s="46">
        <v>-12.703825600000002</v>
      </c>
      <c r="O33" s="46">
        <f t="shared" si="12"/>
        <v>17.823372112447998</v>
      </c>
      <c r="P33" s="35"/>
      <c r="Q33" s="17" t="s">
        <v>13</v>
      </c>
      <c r="R33" s="46">
        <v>-13.598396800000002</v>
      </c>
      <c r="S33" s="46">
        <f t="shared" si="13"/>
        <v>16.901140770944</v>
      </c>
      <c r="U33" s="17" t="s">
        <v>13</v>
      </c>
      <c r="V33" s="46">
        <v>-10.411990600000001</v>
      </c>
      <c r="W33" s="46">
        <f t="shared" si="14"/>
        <v>20.186070650647999</v>
      </c>
    </row>
    <row r="34" spans="3:23" ht="15" thickBot="1">
      <c r="C34" s="2">
        <v>108</v>
      </c>
      <c r="D34" s="37"/>
      <c r="E34" s="25" t="s">
        <v>60</v>
      </c>
      <c r="F34" s="39">
        <v>-13.141084800000002</v>
      </c>
      <c r="G34" s="39">
        <f t="shared" si="10"/>
        <v>17.372592857983999</v>
      </c>
      <c r="H34" s="37"/>
      <c r="I34" s="25" t="s">
        <v>63</v>
      </c>
      <c r="J34" s="44" t="s">
        <v>24</v>
      </c>
      <c r="K34" s="44" t="s">
        <v>24</v>
      </c>
      <c r="L34" s="37"/>
      <c r="M34" s="22" t="s">
        <v>15</v>
      </c>
      <c r="N34" s="39">
        <v>-12.48</v>
      </c>
      <c r="O34" s="39">
        <f>(1.03092*N34)+30.92</f>
        <v>18.0541184</v>
      </c>
      <c r="P34" s="37"/>
      <c r="Q34" s="22" t="s">
        <v>13</v>
      </c>
      <c r="R34" s="39">
        <v>-12.521812800000001</v>
      </c>
      <c r="S34" s="39">
        <f t="shared" si="13"/>
        <v>18.011012748223997</v>
      </c>
      <c r="T34" s="37"/>
      <c r="U34" s="22" t="s">
        <v>13</v>
      </c>
      <c r="V34" s="39">
        <v>-9.6274776000000006</v>
      </c>
      <c r="W34" s="39">
        <f>(1.03092*V34)+30.92</f>
        <v>20.994840792608002</v>
      </c>
    </row>
    <row r="35" spans="3:23">
      <c r="C35" s="78" t="s">
        <v>74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</row>
    <row r="36" spans="3:23">
      <c r="C36" s="35"/>
      <c r="D36" s="35"/>
      <c r="E36" s="35"/>
      <c r="F36" s="35"/>
      <c r="G36" s="35"/>
      <c r="H36" s="35"/>
      <c r="I36" s="35"/>
      <c r="J36" s="10"/>
      <c r="K36" s="10"/>
      <c r="L36" s="16"/>
      <c r="M36" s="16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3:23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W37" s="35"/>
    </row>
    <row r="38" spans="3:23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3:23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3:23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3:23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W41" s="35"/>
    </row>
    <row r="42" spans="3:23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W42" s="35"/>
    </row>
  </sheetData>
  <mergeCells count="39">
    <mergeCell ref="C2:W2"/>
    <mergeCell ref="U5:W5"/>
    <mergeCell ref="C35:W35"/>
    <mergeCell ref="E8:G8"/>
    <mergeCell ref="E17:G17"/>
    <mergeCell ref="E26:G26"/>
    <mergeCell ref="E5:G5"/>
    <mergeCell ref="I5:K5"/>
    <mergeCell ref="W6:W7"/>
    <mergeCell ref="U8:W8"/>
    <mergeCell ref="U17:W17"/>
    <mergeCell ref="U26:W26"/>
    <mergeCell ref="Q8:S8"/>
    <mergeCell ref="Q17:S17"/>
    <mergeCell ref="Q26:S26"/>
    <mergeCell ref="R6:R7"/>
    <mergeCell ref="U6:U7"/>
    <mergeCell ref="C4:V4"/>
    <mergeCell ref="C5:C7"/>
    <mergeCell ref="E6:E7"/>
    <mergeCell ref="F6:F7"/>
    <mergeCell ref="I6:I7"/>
    <mergeCell ref="G6:G7"/>
    <mergeCell ref="K6:K7"/>
    <mergeCell ref="O6:O7"/>
    <mergeCell ref="S6:S7"/>
    <mergeCell ref="M5:O5"/>
    <mergeCell ref="Q5:S5"/>
    <mergeCell ref="V6:V7"/>
    <mergeCell ref="J6:J7"/>
    <mergeCell ref="M6:M7"/>
    <mergeCell ref="N6:N7"/>
    <mergeCell ref="Q6:Q7"/>
    <mergeCell ref="M8:O8"/>
    <mergeCell ref="M17:O17"/>
    <mergeCell ref="M26:O26"/>
    <mergeCell ref="I26:K26"/>
    <mergeCell ref="I17:K17"/>
    <mergeCell ref="I8:K8"/>
  </mergeCells>
  <pageMargins left="0.7" right="0.7" top="0.75" bottom="0.75" header="0.3" footer="0.3"/>
  <ignoredErrors>
    <ignoredError sqref="F27:F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E01-79CD-42FB-9404-AE11FF056884}">
  <dimension ref="C1:N27"/>
  <sheetViews>
    <sheetView tabSelected="1" zoomScale="90" zoomScaleNormal="90" workbookViewId="0">
      <selection activeCell="N14" sqref="N14"/>
    </sheetView>
  </sheetViews>
  <sheetFormatPr baseColWidth="10" defaultRowHeight="14"/>
  <cols>
    <col min="1" max="2" width="10.90625" style="26"/>
    <col min="3" max="3" width="10.90625" style="27"/>
    <col min="4" max="4" width="3.08984375" style="27" customWidth="1"/>
    <col min="5" max="5" width="2.36328125" style="27" customWidth="1"/>
    <col min="6" max="6" width="4.453125" style="26" customWidth="1"/>
    <col min="7" max="7" width="8.453125" style="26" bestFit="1" customWidth="1"/>
    <col min="8" max="8" width="10.453125" style="26" customWidth="1"/>
    <col min="9" max="9" width="8.81640625" style="26" customWidth="1"/>
    <col min="10" max="16384" width="10.90625" style="26"/>
  </cols>
  <sheetData>
    <row r="1" spans="4:14" ht="14.5" customHeight="1">
      <c r="D1" s="98" t="s">
        <v>78</v>
      </c>
      <c r="E1" s="98"/>
      <c r="F1" s="98"/>
      <c r="G1" s="98"/>
      <c r="H1" s="98"/>
      <c r="I1" s="98"/>
      <c r="J1" s="98"/>
    </row>
    <row r="2" spans="4:14">
      <c r="D2" s="98"/>
      <c r="E2" s="98"/>
      <c r="F2" s="98"/>
      <c r="G2" s="98"/>
      <c r="H2" s="98"/>
      <c r="I2" s="98"/>
      <c r="J2" s="98"/>
    </row>
    <row r="3" spans="4:14">
      <c r="D3" s="98"/>
      <c r="E3" s="98"/>
      <c r="F3" s="98"/>
      <c r="G3" s="98"/>
      <c r="H3" s="98"/>
      <c r="I3" s="98"/>
      <c r="J3" s="98"/>
    </row>
    <row r="4" spans="4:14">
      <c r="D4" s="98"/>
      <c r="E4" s="98"/>
      <c r="F4" s="98"/>
      <c r="G4" s="98"/>
      <c r="H4" s="98"/>
      <c r="I4" s="98"/>
      <c r="J4" s="98"/>
    </row>
    <row r="5" spans="4:14" ht="14.5" thickBot="1">
      <c r="F5" s="28"/>
      <c r="G5" s="28"/>
      <c r="H5" s="27"/>
      <c r="I5" s="27"/>
      <c r="J5" s="27"/>
    </row>
    <row r="6" spans="4:14" ht="14.5" customHeight="1">
      <c r="F6" s="90" t="s">
        <v>30</v>
      </c>
      <c r="G6" s="90" t="s">
        <v>31</v>
      </c>
      <c r="H6" s="88" t="s">
        <v>70</v>
      </c>
      <c r="I6" s="88" t="s">
        <v>71</v>
      </c>
      <c r="J6" s="27"/>
      <c r="M6" s="29"/>
      <c r="N6" s="30"/>
    </row>
    <row r="7" spans="4:14" ht="14.5" customHeight="1" thickBot="1">
      <c r="D7" s="28"/>
      <c r="E7" s="28"/>
      <c r="F7" s="89"/>
      <c r="G7" s="89"/>
      <c r="H7" s="89"/>
      <c r="I7" s="89"/>
      <c r="J7" s="27"/>
      <c r="M7" s="29"/>
      <c r="N7" s="30"/>
    </row>
    <row r="8" spans="4:14" ht="14.5" customHeight="1">
      <c r="D8" s="82" t="s">
        <v>57</v>
      </c>
      <c r="E8" s="85" t="s">
        <v>38</v>
      </c>
      <c r="F8" s="45">
        <v>95</v>
      </c>
      <c r="G8" s="45" t="s">
        <v>34</v>
      </c>
      <c r="H8" s="55">
        <v>-12.087292006719419</v>
      </c>
      <c r="I8" s="55">
        <v>-41.708094796557816</v>
      </c>
      <c r="J8" s="27"/>
      <c r="M8" s="29"/>
      <c r="N8" s="30"/>
    </row>
    <row r="9" spans="4:14" ht="14.5" customHeight="1">
      <c r="D9" s="83"/>
      <c r="E9" s="86"/>
      <c r="F9" s="1">
        <v>75</v>
      </c>
      <c r="G9" s="1" t="s">
        <v>34</v>
      </c>
      <c r="H9" s="46">
        <v>-12.045283873919914</v>
      </c>
      <c r="I9" s="46">
        <v>-41.66734620279162</v>
      </c>
      <c r="J9" s="27"/>
      <c r="M9" s="29"/>
      <c r="N9" s="30"/>
    </row>
    <row r="10" spans="4:14" ht="14.5" customHeight="1">
      <c r="D10" s="83"/>
      <c r="E10" s="86"/>
      <c r="F10" s="1">
        <v>60</v>
      </c>
      <c r="G10" s="1" t="s">
        <v>34</v>
      </c>
      <c r="H10" s="46">
        <v>2.5086491607915034</v>
      </c>
      <c r="I10" s="46">
        <v>-27.549786925346051</v>
      </c>
      <c r="J10" s="27"/>
      <c r="M10" s="29"/>
      <c r="N10" s="30"/>
    </row>
    <row r="11" spans="4:14" ht="14.5" customHeight="1">
      <c r="D11" s="83"/>
      <c r="E11" s="86"/>
      <c r="F11" s="1">
        <v>45</v>
      </c>
      <c r="G11" s="1" t="s">
        <v>35</v>
      </c>
      <c r="H11" s="46">
        <v>-13.564847293071328</v>
      </c>
      <c r="I11" s="46">
        <v>-43.141348219603387</v>
      </c>
      <c r="J11" s="27"/>
    </row>
    <row r="12" spans="4:14" ht="14.5" customHeight="1">
      <c r="D12" s="83"/>
      <c r="E12" s="86"/>
      <c r="F12" s="1">
        <v>45</v>
      </c>
      <c r="G12" s="31" t="s">
        <v>36</v>
      </c>
      <c r="H12" s="36">
        <v>-12.383644739674217</v>
      </c>
      <c r="I12" s="36">
        <v>-41.995561920705221</v>
      </c>
      <c r="J12" s="27"/>
    </row>
    <row r="13" spans="4:14" ht="14.5" customHeight="1">
      <c r="D13" s="83"/>
      <c r="E13" s="86"/>
      <c r="F13" s="1">
        <v>33</v>
      </c>
      <c r="G13" s="1" t="s">
        <v>35</v>
      </c>
      <c r="H13" s="46">
        <v>-8.13368043131962</v>
      </c>
      <c r="I13" s="46">
        <v>-37.873025221716368</v>
      </c>
      <c r="J13" s="27"/>
    </row>
    <row r="14" spans="4:14" ht="15" customHeight="1" thickBot="1">
      <c r="D14" s="83"/>
      <c r="E14" s="87"/>
      <c r="F14" s="2">
        <v>33</v>
      </c>
      <c r="G14" s="32" t="s">
        <v>36</v>
      </c>
      <c r="H14" s="39">
        <v>-11.795173452888637</v>
      </c>
      <c r="I14" s="39">
        <v>-41.4247348972157</v>
      </c>
      <c r="J14" s="27"/>
    </row>
    <row r="15" spans="4:14" ht="14" customHeight="1">
      <c r="D15" s="83"/>
      <c r="E15" s="79" t="s">
        <v>39</v>
      </c>
      <c r="F15" s="1">
        <v>95</v>
      </c>
      <c r="G15" s="1" t="s">
        <v>34</v>
      </c>
      <c r="H15" s="46">
        <v>-12.132531534349658</v>
      </c>
      <c r="I15" s="46">
        <v>-41.751977897536797</v>
      </c>
      <c r="J15" s="27"/>
    </row>
    <row r="16" spans="4:14" ht="14.5" customHeight="1">
      <c r="D16" s="83"/>
      <c r="E16" s="80"/>
      <c r="F16" s="1">
        <v>75</v>
      </c>
      <c r="G16" s="1" t="s">
        <v>34</v>
      </c>
      <c r="H16" s="46">
        <v>-11.774115991041041</v>
      </c>
      <c r="I16" s="46">
        <v>-41.404308805852153</v>
      </c>
      <c r="J16" s="27"/>
    </row>
    <row r="17" spans="4:11" ht="14.5" customHeight="1">
      <c r="D17" s="83"/>
      <c r="E17" s="80"/>
      <c r="F17" s="1">
        <v>60</v>
      </c>
      <c r="G17" s="1" t="s">
        <v>34</v>
      </c>
      <c r="H17" s="46">
        <v>0.96754310943521271</v>
      </c>
      <c r="I17" s="46">
        <v>-29.04468565690971</v>
      </c>
      <c r="J17" s="27"/>
    </row>
    <row r="18" spans="4:11" ht="14.5" customHeight="1">
      <c r="D18" s="83"/>
      <c r="E18" s="80"/>
      <c r="F18" s="1">
        <v>45</v>
      </c>
      <c r="G18" s="1" t="s">
        <v>35</v>
      </c>
      <c r="H18" s="46">
        <v>-15.759502948943034</v>
      </c>
      <c r="I18" s="46">
        <v>-45.270201034952649</v>
      </c>
      <c r="J18" s="27"/>
    </row>
    <row r="19" spans="4:11" ht="14.5" customHeight="1">
      <c r="D19" s="83"/>
      <c r="E19" s="80"/>
      <c r="F19" s="1">
        <v>45</v>
      </c>
      <c r="G19" s="31" t="s">
        <v>36</v>
      </c>
      <c r="H19" s="36">
        <v>-11.684436225865598</v>
      </c>
      <c r="I19" s="36">
        <v>-41.317317928689796</v>
      </c>
      <c r="J19" s="27"/>
    </row>
    <row r="20" spans="4:11" ht="15" customHeight="1" thickBot="1">
      <c r="D20" s="84"/>
      <c r="E20" s="81"/>
      <c r="F20" s="2">
        <v>33</v>
      </c>
      <c r="G20" s="2" t="s">
        <v>34</v>
      </c>
      <c r="H20" s="50">
        <v>-7.9319875373014721</v>
      </c>
      <c r="I20" s="50">
        <v>-37.677379729851751</v>
      </c>
      <c r="J20" s="27"/>
    </row>
    <row r="21" spans="4:11" ht="14.5" customHeight="1">
      <c r="D21" s="82" t="s">
        <v>58</v>
      </c>
      <c r="E21" s="79" t="s">
        <v>55</v>
      </c>
      <c r="F21" s="1">
        <v>95</v>
      </c>
      <c r="G21" s="1" t="s">
        <v>36</v>
      </c>
      <c r="H21" s="46">
        <v>-6.9649999999999999</v>
      </c>
      <c r="I21" s="36">
        <v>-36.746119649999997</v>
      </c>
      <c r="J21" s="27"/>
    </row>
    <row r="22" spans="4:11" ht="14.5" customHeight="1">
      <c r="D22" s="83"/>
      <c r="E22" s="80"/>
      <c r="F22" s="1">
        <v>75</v>
      </c>
      <c r="G22" s="1" t="s">
        <v>36</v>
      </c>
      <c r="H22" s="46">
        <v>-2.0700000000000003</v>
      </c>
      <c r="I22" s="36">
        <v>-31.997920699999998</v>
      </c>
      <c r="J22" s="27"/>
    </row>
    <row r="23" spans="4:11" ht="14.5" customHeight="1">
      <c r="D23" s="83"/>
      <c r="E23" s="80"/>
      <c r="F23" s="1">
        <v>60</v>
      </c>
      <c r="G23" s="1" t="s">
        <v>36</v>
      </c>
      <c r="H23" s="36">
        <v>2.3899999999999997</v>
      </c>
      <c r="I23" s="36">
        <v>-27.671676099999999</v>
      </c>
      <c r="J23" s="27"/>
    </row>
    <row r="24" spans="4:11" ht="14.5" customHeight="1">
      <c r="D24" s="83"/>
      <c r="E24" s="80"/>
      <c r="F24" s="1">
        <v>45</v>
      </c>
      <c r="G24" s="31" t="s">
        <v>36</v>
      </c>
      <c r="H24" s="36">
        <v>-8.2349999999999994</v>
      </c>
      <c r="I24" s="36">
        <v>-37.978032349999999</v>
      </c>
      <c r="J24" s="27"/>
    </row>
    <row r="25" spans="4:11" ht="15" customHeight="1" thickBot="1">
      <c r="D25" s="84"/>
      <c r="E25" s="81"/>
      <c r="F25" s="2">
        <v>33</v>
      </c>
      <c r="G25" s="2" t="s">
        <v>56</v>
      </c>
      <c r="H25" s="39">
        <v>-7.76</v>
      </c>
      <c r="I25" s="39">
        <v>-37.5172776</v>
      </c>
      <c r="J25" s="27"/>
    </row>
    <row r="26" spans="4:11">
      <c r="F26" s="27"/>
      <c r="G26" s="27"/>
      <c r="H26" s="27"/>
      <c r="I26" s="27"/>
      <c r="J26" s="27"/>
      <c r="K26" s="27"/>
    </row>
    <row r="27" spans="4:11">
      <c r="F27" s="27"/>
      <c r="G27" s="27"/>
      <c r="H27" s="27"/>
      <c r="I27" s="27"/>
      <c r="J27" s="27"/>
      <c r="K27" s="27"/>
    </row>
  </sheetData>
  <mergeCells count="10">
    <mergeCell ref="D1:J4"/>
    <mergeCell ref="E21:E25"/>
    <mergeCell ref="D21:D25"/>
    <mergeCell ref="E8:E14"/>
    <mergeCell ref="E15:E20"/>
    <mergeCell ref="H6:H7"/>
    <mergeCell ref="I6:I7"/>
    <mergeCell ref="F6:F7"/>
    <mergeCell ref="G6:G7"/>
    <mergeCell ref="D8:D2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Tabla 3</vt:lpstr>
      <vt:lpstr>Table 4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astaandm</dc:creator>
  <cp:lastModifiedBy>MARIA PILAR ASTA ANDRES</cp:lastModifiedBy>
  <cp:lastPrinted>2022-01-31T15:49:23Z</cp:lastPrinted>
  <dcterms:created xsi:type="dcterms:W3CDTF">2021-08-26T13:40:19Z</dcterms:created>
  <dcterms:modified xsi:type="dcterms:W3CDTF">2023-09-26T09:28:19Z</dcterms:modified>
</cp:coreProperties>
</file>