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B51E794E-F78B-47EC-A9B8-4578ADF6645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D2" i="1"/>
  <c r="C2" i="1"/>
  <c r="B2" i="1"/>
  <c r="G3" i="1" l="1"/>
  <c r="G4" i="1"/>
  <c r="G5" i="1"/>
  <c r="G6" i="1"/>
  <c r="G7" i="1"/>
  <c r="G8" i="1"/>
  <c r="G9" i="1"/>
  <c r="G10" i="1"/>
  <c r="G11" i="1"/>
  <c r="G2" i="1"/>
  <c r="F3" i="1"/>
  <c r="F4" i="1"/>
  <c r="F5" i="1"/>
  <c r="F6" i="1"/>
  <c r="F7" i="1"/>
  <c r="F8" i="1"/>
  <c r="F9" i="1"/>
  <c r="F10" i="1"/>
  <c r="F11" i="1"/>
  <c r="F2" i="1"/>
  <c r="E3" i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<sst xmlns="http://schemas.openxmlformats.org/spreadsheetml/2006/main" count="8" uniqueCount="8">
  <si>
    <t>n</t>
  </si>
  <si>
    <t>PDS L=10</t>
  </si>
  <si>
    <t>PDS L=15</t>
  </si>
  <si>
    <t>PDS L=20</t>
  </si>
  <si>
    <t>NCSE02</t>
  </si>
  <si>
    <t>EC8 H=2.5</t>
  </si>
  <si>
    <t>EC8 H=3</t>
  </si>
  <si>
    <t>EC8 H=3.5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</si>
</sst>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Hoja1!#REF!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A2-4274-9BD5-38D5788ECA42}"/>
            </c:ext>
          </c:extLst>
        </c:ser>
        <c:ser>
          <c:idx val="2"/>
          <c:order val="1"/>
          <c:tx>
            <c:strRef>
              <c:f>Hoja1!$B$1</c:f>
              <c:strCache>
                <c:ptCount val="1"/>
                <c:pt idx="0">
                  <c:v>PDS L=10</c:v>
                </c:pt>
              </c:strCache>
            </c:strRef>
          </c:tx>
          <c:marker>
            <c:symbol val="none"/>
          </c:marker>
          <c:val>
            <c:numRef>
              <c:f>Hoja1!$B$2:$B$11</c:f>
              <c:numCache>
                <c:formatCode>0.00</c:formatCode>
                <c:ptCount val="10"/>
                <c:pt idx="0">
                  <c:v>8.5381496824546238E-2</c:v>
                </c:pt>
                <c:pt idx="1">
                  <c:v>0.17076299364909248</c:v>
                </c:pt>
                <c:pt idx="2">
                  <c:v>0.25614449047363874</c:v>
                </c:pt>
                <c:pt idx="3">
                  <c:v>0.34152598729818495</c:v>
                </c:pt>
                <c:pt idx="4">
                  <c:v>0.42690748412273122</c:v>
                </c:pt>
                <c:pt idx="5">
                  <c:v>0.51228898094727748</c:v>
                </c:pt>
                <c:pt idx="6">
                  <c:v>0.59767047777182369</c:v>
                </c:pt>
                <c:pt idx="7">
                  <c:v>0.6830519745963699</c:v>
                </c:pt>
                <c:pt idx="8">
                  <c:v>0.76843347142091623</c:v>
                </c:pt>
                <c:pt idx="9">
                  <c:v>0.85381496824546244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2-4274-9BD5-38D5788ECA42}"/>
            </c:ext>
          </c:extLst>
        </c:ser>
        <c:ser>
          <c:idx val="3"/>
          <c:order val="2"/>
          <c:tx>
            <c:strRef>
              <c:f>Hoja1!$C$1</c:f>
              <c:strCache>
                <c:ptCount val="1"/>
                <c:pt idx="0">
                  <c:v>PDS L=15</c:v>
                </c:pt>
              </c:strCache>
            </c:strRef>
          </c:tx>
          <c:marker>
            <c:symbol val="none"/>
          </c:marker>
          <c:val>
            <c:numRef>
              <c:f>Hoja1!$C$2:$C$11</c:f>
              <c:numCache>
                <c:formatCode>0.00</c:formatCode>
                <c:ptCount val="10"/>
                <c:pt idx="0">
                  <c:v>6.9713700231733511E-2</c:v>
                </c:pt>
                <c:pt idx="1">
                  <c:v>0.13942740046346702</c:v>
                </c:pt>
                <c:pt idx="2">
                  <c:v>0.2091411006952005</c:v>
                </c:pt>
                <c:pt idx="3">
                  <c:v>0.27885480092693404</c:v>
                </c:pt>
                <c:pt idx="4">
                  <c:v>0.34856850115866755</c:v>
                </c:pt>
                <c:pt idx="5">
                  <c:v>0.41828220139040101</c:v>
                </c:pt>
                <c:pt idx="6">
                  <c:v>0.48799590162213452</c:v>
                </c:pt>
                <c:pt idx="7">
                  <c:v>0.55770960185386809</c:v>
                </c:pt>
                <c:pt idx="8">
                  <c:v>0.6274233020856016</c:v>
                </c:pt>
                <c:pt idx="9">
                  <c:v>0.69713700231733511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2-4274-9BD5-38D5788ECA42}"/>
            </c:ext>
          </c:extLst>
        </c:ser>
        <c:ser>
          <c:idx val="4"/>
          <c:order val="3"/>
          <c:tx>
            <c:strRef>
              <c:f>Hoja1!$D$1</c:f>
              <c:strCache>
                <c:ptCount val="1"/>
                <c:pt idx="0">
                  <c:v>PDS L=20</c:v>
                </c:pt>
              </c:strCache>
            </c:strRef>
          </c:tx>
          <c:marker>
            <c:symbol val="none"/>
          </c:marker>
          <c:val>
            <c:numRef>
              <c:f>Hoja1!$D$2:$D$11</c:f>
              <c:numCache>
                <c:formatCode>0.00</c:formatCode>
                <c:ptCount val="10"/>
                <c:pt idx="0">
                  <c:v>6.0373835392494322E-2</c:v>
                </c:pt>
                <c:pt idx="1">
                  <c:v>0.12074767078498864</c:v>
                </c:pt>
                <c:pt idx="2">
                  <c:v>0.18112150617748296</c:v>
                </c:pt>
                <c:pt idx="3">
                  <c:v>0.24149534156997729</c:v>
                </c:pt>
                <c:pt idx="4">
                  <c:v>0.30186917696247162</c:v>
                </c:pt>
                <c:pt idx="5">
                  <c:v>0.36224301235496592</c:v>
                </c:pt>
                <c:pt idx="6">
                  <c:v>0.42261684774746028</c:v>
                </c:pt>
                <c:pt idx="7">
                  <c:v>0.48299068313995458</c:v>
                </c:pt>
                <c:pt idx="8">
                  <c:v>0.54336451853244894</c:v>
                </c:pt>
                <c:pt idx="9">
                  <c:v>0.60373835392494324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2-4274-9BD5-38D5788ECA42}"/>
            </c:ext>
          </c:extLst>
        </c:ser>
        <c:ser>
          <c:idx val="5"/>
          <c:order val="4"/>
          <c:tx>
            <c:strRef>
              <c:f>Hoja1!$E$1</c:f>
              <c:strCache>
                <c:ptCount val="1"/>
                <c:pt idx="0">
                  <c:v>NCSE02</c:v>
                </c:pt>
              </c:strCache>
            </c:strRef>
          </c:tx>
          <c:spPr>
            <a:ln w="50800"/>
          </c:spPr>
          <c:marker>
            <c:symbol val="none"/>
          </c:marker>
          <c:val>
            <c:numRef>
              <c:f>Hoja1!$E$2:$E$11</c:f>
              <c:numCache>
                <c:formatCode>0.00</c:formatCode>
                <c:ptCount val="10"/>
                <c:pt idx="0">
                  <c:v>0.09</c:v>
                </c:pt>
                <c:pt idx="1">
                  <c:v>0.18</c:v>
                </c:pt>
                <c:pt idx="2">
                  <c:v>0.27</c:v>
                </c:pt>
                <c:pt idx="3">
                  <c:v>0.36</c:v>
                </c:pt>
                <c:pt idx="4">
                  <c:v>0.44999999999999996</c:v>
                </c:pt>
                <c:pt idx="5">
                  <c:v>0.54</c:v>
                </c:pt>
                <c:pt idx="6">
                  <c:v>0.63</c:v>
                </c:pt>
                <c:pt idx="7">
                  <c:v>0.72</c:v>
                </c:pt>
                <c:pt idx="8">
                  <c:v>0.80999999999999994</c:v>
                </c:pt>
                <c:pt idx="9">
                  <c:v>0.89999999999999991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2-4274-9BD5-38D5788ECA42}"/>
            </c:ext>
          </c:extLst>
        </c:ser>
        <c:ser>
          <c:idx val="6"/>
          <c:order val="5"/>
          <c:tx>
            <c:strRef>
              <c:f>Hoja1!$F$1</c:f>
              <c:strCache>
                <c:ptCount val="1"/>
                <c:pt idx="0">
                  <c:v>EC8 H=2.5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val>
            <c:numRef>
              <c:f>Hoja1!$F$2:$F$11</c:f>
              <c:numCache>
                <c:formatCode>0.00</c:formatCode>
                <c:ptCount val="10"/>
                <c:pt idx="0">
                  <c:v>0.14911326164382199</c:v>
                </c:pt>
                <c:pt idx="1">
                  <c:v>0.2507776143661582</c:v>
                </c:pt>
                <c:pt idx="2">
                  <c:v>0.33990473220263634</c:v>
                </c:pt>
                <c:pt idx="3">
                  <c:v>0.42175599389276192</c:v>
                </c:pt>
                <c:pt idx="4">
                  <c:v>0.49859024033859273</c:v>
                </c:pt>
                <c:pt idx="5">
                  <c:v>0.57164934167394155</c:v>
                </c:pt>
                <c:pt idx="6">
                  <c:v>0.64171146694580772</c:v>
                </c:pt>
                <c:pt idx="7">
                  <c:v>0.70930620675238187</c:v>
                </c:pt>
                <c:pt idx="8">
                  <c:v>0.77481523574823352</c:v>
                </c:pt>
                <c:pt idx="9">
                  <c:v>0.83852549156242084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2-4274-9BD5-38D5788ECA42}"/>
            </c:ext>
          </c:extLst>
        </c:ser>
        <c:ser>
          <c:idx val="7"/>
          <c:order val="6"/>
          <c:tx>
            <c:strRef>
              <c:f>Hoja1!$G$1</c:f>
              <c:strCache>
                <c:ptCount val="1"/>
                <c:pt idx="0">
                  <c:v>EC8 H=3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val>
            <c:numRef>
              <c:f>Hoja1!$G$2:$G$11</c:f>
              <c:numCache>
                <c:formatCode>0.00</c:formatCode>
                <c:ptCount val="10"/>
                <c:pt idx="0">
                  <c:v>0.17096302927160831</c:v>
                </c:pt>
                <c:pt idx="1">
                  <c:v>0.28752439691082265</c:v>
                </c:pt>
                <c:pt idx="2">
                  <c:v>0.38971143170299738</c:v>
                </c:pt>
                <c:pt idx="3">
                  <c:v>0.48355646932059393</c:v>
                </c:pt>
                <c:pt idx="4">
                  <c:v>0.57164934167394155</c:v>
                </c:pt>
                <c:pt idx="5">
                  <c:v>0.65541389180488641</c:v>
                </c:pt>
                <c:pt idx="6">
                  <c:v>0.73574231492191522</c:v>
                </c:pt>
                <c:pt idx="7">
                  <c:v>0.81324180324886042</c:v>
                </c:pt>
                <c:pt idx="8">
                  <c:v>0.88834995874293232</c:v>
                </c:pt>
                <c:pt idx="9">
                  <c:v>0.96139576439152652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2-4274-9BD5-38D5788ECA42}"/>
            </c:ext>
          </c:extLst>
        </c:ser>
        <c:ser>
          <c:idx val="8"/>
          <c:order val="7"/>
          <c:tx>
            <c:strRef>
              <c:f>Hoja1!$H$1</c:f>
              <c:strCache>
                <c:ptCount val="1"/>
                <c:pt idx="0">
                  <c:v>EC8 H=3.5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val>
            <c:numRef>
              <c:f>Hoja1!$H$2:$H$11</c:f>
              <c:numCache>
                <c:formatCode>0.00</c:formatCode>
                <c:ptCount val="10"/>
                <c:pt idx="0">
                  <c:v>0.19191649199861899</c:v>
                </c:pt>
                <c:pt idx="1">
                  <c:v>0.32276378029941372</c:v>
                </c:pt>
                <c:pt idx="2">
                  <c:v>0.43747499785685712</c:v>
                </c:pt>
                <c:pt idx="3">
                  <c:v>0.54282181165502896</c:v>
                </c:pt>
                <c:pt idx="4">
                  <c:v>0.64171146694580772</c:v>
                </c:pt>
                <c:pt idx="5">
                  <c:v>0.73574231492191522</c:v>
                </c:pt>
                <c:pt idx="6">
                  <c:v>0.8259158994570196</c:v>
                </c:pt>
                <c:pt idx="7">
                  <c:v>0.91291383108448176</c:v>
                </c:pt>
                <c:pt idx="8">
                  <c:v>0.99722734485598197</c:v>
                </c:pt>
                <c:pt idx="9">
                  <c:v>1.0792257443638642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2-4274-9BD5-38D5788EC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21920"/>
        <c:axId val="41523456"/>
      </c:lineChart>
      <c:catAx>
        <c:axId val="41521920"/>
        <c:scaling>
          <c:orientation val="minMax"/>
        </c:scaling>
        <c:delete val="0"/>
        <c:axPos val="b"/>
        <c:majorTickMark val="out"/>
        <c:minorTickMark val="none"/>
        <c:tickLblPos val="nextTo"/>
        <c:crossAx val="41523456"/>
        <c:crosses val="autoZero"/>
        <c:auto val="1"/>
        <c:lblAlgn val="ctr"/>
        <c:lblOffset val="100"/>
        <c:noMultiLvlLbl val="0"/>
      </c:catAx>
      <c:valAx>
        <c:axId val="4152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5219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16</xdr:col>
      <xdr:colOff>320040</xdr:colOff>
      <xdr:row>15</xdr:row>
      <xdr:rowOff>76200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3EE6ED0E-D30E-4DA7-A11E-AD0BA6123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Normal="100" workbookViewId="0">
      <selection activeCell="H17" sqref="H17"/>
    </sheetView>
  </sheetViews>
  <sheetFormatPr baseColWidth="10" defaultColWidth="9.109375" defaultRowHeight="14.4" x14ac:dyDescent="0.3"/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1" x14ac:dyDescent="0.3">
      <c r="A2" s="2">
        <v>1</v>
      </c>
      <c r="B2" s="1">
        <f t="shared" ref="B2:B11" si="0">0.09*3*A2/10^0.5</f>
        <v>8.5381496824546238E-2</v>
      </c>
      <c r="C2" s="1">
        <f t="shared" ref="C2:C11" si="1">0.09*3*A2/15^0.5</f>
        <v>6.9713700231733511E-2</v>
      </c>
      <c r="D2" s="1">
        <f t="shared" ref="D2:D11" si="2">0.09*3*A2/20^0.5</f>
        <v>6.0373835392494322E-2</v>
      </c>
      <c r="E2" s="1">
        <f t="shared" ref="E2:E11" si="3">0.09*A2</f>
        <v>0.09</v>
      </c>
      <c r="F2" s="1">
        <f t="shared" ref="F2:F11" si="4">0.075*(A2*2.5)^0.75</f>
        <v>0.14911326164382199</v>
      </c>
      <c r="G2" s="1">
        <f t="shared" ref="G2:G11" si="5">0.075*(A2*3)^0.75</f>
        <v>0.17096302927160831</v>
      </c>
      <c r="H2" s="1">
        <f t="shared" ref="H2:H11" si="6">0.075*(A2*3.5)^0.75</f>
        <v>0.19191649199861899</v>
      </c>
      <c r="K2" s="1"/>
    </row>
    <row r="3" spans="1:11" x14ac:dyDescent="0.3">
      <c r="A3" s="2">
        <v>2</v>
      </c>
      <c r="B3" s="1">
        <f t="shared" si="0"/>
        <v>0.17076299364909248</v>
      </c>
      <c r="C3" s="1">
        <f t="shared" si="1"/>
        <v>0.13942740046346702</v>
      </c>
      <c r="D3" s="1">
        <f t="shared" si="2"/>
        <v>0.12074767078498864</v>
      </c>
      <c r="E3" s="1">
        <f t="shared" si="3"/>
        <v>0.18</v>
      </c>
      <c r="F3" s="1">
        <f t="shared" si="4"/>
        <v>0.2507776143661582</v>
      </c>
      <c r="G3" s="1">
        <f t="shared" si="5"/>
        <v>0.28752439691082265</v>
      </c>
      <c r="H3" s="1">
        <f t="shared" si="6"/>
        <v>0.32276378029941372</v>
      </c>
      <c r="K3" s="1"/>
    </row>
    <row r="4" spans="1:11" x14ac:dyDescent="0.3">
      <c r="A4" s="2">
        <v>3</v>
      </c>
      <c r="B4" s="1">
        <f t="shared" si="0"/>
        <v>0.25614449047363874</v>
      </c>
      <c r="C4" s="1">
        <f t="shared" si="1"/>
        <v>0.2091411006952005</v>
      </c>
      <c r="D4" s="1">
        <f t="shared" si="2"/>
        <v>0.18112150617748296</v>
      </c>
      <c r="E4" s="1">
        <f t="shared" si="3"/>
        <v>0.27</v>
      </c>
      <c r="F4" s="1">
        <f t="shared" si="4"/>
        <v>0.33990473220263634</v>
      </c>
      <c r="G4" s="1">
        <f t="shared" si="5"/>
        <v>0.38971143170299738</v>
      </c>
      <c r="H4" s="1">
        <f t="shared" si="6"/>
        <v>0.43747499785685712</v>
      </c>
      <c r="K4" s="1"/>
    </row>
    <row r="5" spans="1:11" x14ac:dyDescent="0.3">
      <c r="A5" s="2">
        <v>4</v>
      </c>
      <c r="B5" s="1">
        <f t="shared" si="0"/>
        <v>0.34152598729818495</v>
      </c>
      <c r="C5" s="1">
        <f t="shared" si="1"/>
        <v>0.27885480092693404</v>
      </c>
      <c r="D5" s="1">
        <f t="shared" si="2"/>
        <v>0.24149534156997729</v>
      </c>
      <c r="E5" s="1">
        <f t="shared" si="3"/>
        <v>0.36</v>
      </c>
      <c r="F5" s="1">
        <f t="shared" si="4"/>
        <v>0.42175599389276192</v>
      </c>
      <c r="G5" s="1">
        <f t="shared" si="5"/>
        <v>0.48355646932059393</v>
      </c>
      <c r="H5" s="1">
        <f t="shared" si="6"/>
        <v>0.54282181165502896</v>
      </c>
      <c r="K5" s="1"/>
    </row>
    <row r="6" spans="1:11" x14ac:dyDescent="0.3">
      <c r="A6" s="2">
        <v>5</v>
      </c>
      <c r="B6" s="1">
        <f t="shared" si="0"/>
        <v>0.42690748412273122</v>
      </c>
      <c r="C6" s="1">
        <f t="shared" si="1"/>
        <v>0.34856850115866755</v>
      </c>
      <c r="D6" s="1">
        <f t="shared" si="2"/>
        <v>0.30186917696247162</v>
      </c>
      <c r="E6" s="1">
        <f t="shared" si="3"/>
        <v>0.44999999999999996</v>
      </c>
      <c r="F6" s="1">
        <f t="shared" si="4"/>
        <v>0.49859024033859273</v>
      </c>
      <c r="G6" s="1">
        <f t="shared" si="5"/>
        <v>0.57164934167394155</v>
      </c>
      <c r="H6" s="1">
        <f t="shared" si="6"/>
        <v>0.64171146694580772</v>
      </c>
      <c r="K6" s="1"/>
    </row>
    <row r="7" spans="1:11" x14ac:dyDescent="0.3">
      <c r="A7" s="2">
        <v>6</v>
      </c>
      <c r="B7" s="1">
        <f t="shared" si="0"/>
        <v>0.51228898094727748</v>
      </c>
      <c r="C7" s="1">
        <f t="shared" si="1"/>
        <v>0.41828220139040101</v>
      </c>
      <c r="D7" s="1">
        <f t="shared" si="2"/>
        <v>0.36224301235496592</v>
      </c>
      <c r="E7" s="1">
        <f t="shared" si="3"/>
        <v>0.54</v>
      </c>
      <c r="F7" s="1">
        <f t="shared" si="4"/>
        <v>0.57164934167394155</v>
      </c>
      <c r="G7" s="1">
        <f t="shared" si="5"/>
        <v>0.65541389180488641</v>
      </c>
      <c r="H7" s="1">
        <f t="shared" si="6"/>
        <v>0.73574231492191522</v>
      </c>
      <c r="K7" s="1"/>
    </row>
    <row r="8" spans="1:11" x14ac:dyDescent="0.3">
      <c r="A8" s="2">
        <v>7</v>
      </c>
      <c r="B8" s="1">
        <f t="shared" si="0"/>
        <v>0.59767047777182369</v>
      </c>
      <c r="C8" s="1">
        <f t="shared" si="1"/>
        <v>0.48799590162213452</v>
      </c>
      <c r="D8" s="1">
        <f t="shared" si="2"/>
        <v>0.42261684774746028</v>
      </c>
      <c r="E8" s="1">
        <f t="shared" si="3"/>
        <v>0.63</v>
      </c>
      <c r="F8" s="1">
        <f t="shared" si="4"/>
        <v>0.64171146694580772</v>
      </c>
      <c r="G8" s="1">
        <f t="shared" si="5"/>
        <v>0.73574231492191522</v>
      </c>
      <c r="H8" s="1">
        <f t="shared" si="6"/>
        <v>0.8259158994570196</v>
      </c>
      <c r="K8" s="1"/>
    </row>
    <row r="9" spans="1:11" x14ac:dyDescent="0.3">
      <c r="A9" s="2">
        <v>8</v>
      </c>
      <c r="B9" s="1">
        <f t="shared" si="0"/>
        <v>0.6830519745963699</v>
      </c>
      <c r="C9" s="1">
        <f t="shared" si="1"/>
        <v>0.55770960185386809</v>
      </c>
      <c r="D9" s="1">
        <f t="shared" si="2"/>
        <v>0.48299068313995458</v>
      </c>
      <c r="E9" s="1">
        <f t="shared" si="3"/>
        <v>0.72</v>
      </c>
      <c r="F9" s="1">
        <f t="shared" si="4"/>
        <v>0.70930620675238187</v>
      </c>
      <c r="G9" s="1">
        <f t="shared" si="5"/>
        <v>0.81324180324886042</v>
      </c>
      <c r="H9" s="1">
        <f t="shared" si="6"/>
        <v>0.91291383108448176</v>
      </c>
      <c r="K9" s="1"/>
    </row>
    <row r="10" spans="1:11" x14ac:dyDescent="0.3">
      <c r="A10" s="2">
        <v>9</v>
      </c>
      <c r="B10" s="1">
        <f t="shared" si="0"/>
        <v>0.76843347142091623</v>
      </c>
      <c r="C10" s="1">
        <f t="shared" si="1"/>
        <v>0.6274233020856016</v>
      </c>
      <c r="D10" s="1">
        <f t="shared" si="2"/>
        <v>0.54336451853244894</v>
      </c>
      <c r="E10" s="1">
        <f t="shared" si="3"/>
        <v>0.80999999999999994</v>
      </c>
      <c r="F10" s="1">
        <f t="shared" si="4"/>
        <v>0.77481523574823352</v>
      </c>
      <c r="G10" s="1">
        <f t="shared" si="5"/>
        <v>0.88834995874293232</v>
      </c>
      <c r="H10" s="1">
        <f t="shared" si="6"/>
        <v>0.99722734485598197</v>
      </c>
      <c r="K10" s="1"/>
    </row>
    <row r="11" spans="1:11" x14ac:dyDescent="0.3">
      <c r="A11" s="2">
        <v>10</v>
      </c>
      <c r="B11" s="1">
        <f t="shared" si="0"/>
        <v>0.85381496824546244</v>
      </c>
      <c r="C11" s="1">
        <f t="shared" si="1"/>
        <v>0.69713700231733511</v>
      </c>
      <c r="D11" s="1">
        <f t="shared" si="2"/>
        <v>0.60373835392494324</v>
      </c>
      <c r="E11" s="1">
        <f t="shared" si="3"/>
        <v>0.89999999999999991</v>
      </c>
      <c r="F11" s="1">
        <f t="shared" si="4"/>
        <v>0.83852549156242084</v>
      </c>
      <c r="G11" s="1">
        <f t="shared" si="5"/>
        <v>0.96139576439152652</v>
      </c>
      <c r="H11" s="1">
        <f t="shared" si="6"/>
        <v>1.0792257443638642</v>
      </c>
      <c r="K11" s="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2023-01-24T23:06:20Z</dcterms:modified>
</cp:coreProperties>
</file>