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CRONIZADO\Trabajo\Research\Herramientas\Excel\Analysis\"/>
    </mc:Choice>
  </mc:AlternateContent>
  <xr:revisionPtr revIDLastSave="0" documentId="13_ncr:1_{3843B756-758E-4086-AD43-423D56E71061}" xr6:coauthVersionLast="47" xr6:coauthVersionMax="47" xr10:uidLastSave="{00000000-0000-0000-0000-000000000000}"/>
  <bookViews>
    <workbookView xWindow="-120" yWindow="-120" windowWidth="25440" windowHeight="15540" xr2:uid="{A87D3685-0EB6-41DD-8FC8-2E26E6BC482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0" i="1" l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10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0" i="1"/>
  <c r="AC3" i="1"/>
  <c r="AB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A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C3" i="1"/>
  <c r="AC5" i="1"/>
  <c r="AC6" i="1" s="1"/>
  <c r="C5" i="1"/>
  <c r="AB5" i="1"/>
  <c r="AB6" i="1" s="1"/>
  <c r="AD5" i="1"/>
  <c r="AD6" i="1" s="1"/>
  <c r="AE5" i="1"/>
  <c r="AE6" i="1" s="1"/>
  <c r="AF5" i="1"/>
  <c r="AF6" i="1" s="1"/>
  <c r="AG5" i="1"/>
  <c r="AG6" i="1" s="1"/>
  <c r="AH5" i="1"/>
  <c r="AH6" i="1" s="1"/>
  <c r="AI5" i="1"/>
  <c r="AI6" i="1" s="1"/>
  <c r="AJ5" i="1"/>
  <c r="AJ6" i="1" s="1"/>
  <c r="AK5" i="1"/>
  <c r="AK6" i="1" s="1"/>
  <c r="AL5" i="1"/>
  <c r="AL6" i="1" s="1"/>
  <c r="AM5" i="1"/>
  <c r="AM6" i="1" s="1"/>
  <c r="AN5" i="1"/>
  <c r="AN6" i="1" s="1"/>
  <c r="AO5" i="1"/>
  <c r="AO6" i="1" s="1"/>
  <c r="AP5" i="1"/>
  <c r="AP6" i="1" s="1"/>
  <c r="AQ5" i="1"/>
  <c r="AQ6" i="1" s="1"/>
  <c r="AR5" i="1"/>
  <c r="AR6" i="1" s="1"/>
  <c r="AS5" i="1"/>
  <c r="AS6" i="1" s="1"/>
  <c r="AT5" i="1"/>
  <c r="AT6" i="1" s="1"/>
  <c r="AU5" i="1"/>
  <c r="AU6" i="1" s="1"/>
  <c r="AV5" i="1"/>
  <c r="AV6" i="1" s="1"/>
  <c r="AA5" i="1"/>
  <c r="AA6" i="1" s="1"/>
  <c r="D5" i="1"/>
  <c r="D6" i="1" s="1"/>
  <c r="E5" i="1"/>
  <c r="E6" i="1" s="1"/>
  <c r="F5" i="1"/>
  <c r="F6" i="1" s="1"/>
  <c r="G5" i="1"/>
  <c r="G6" i="1" s="1"/>
  <c r="H5" i="1"/>
  <c r="H6" i="1" s="1"/>
  <c r="I5" i="1"/>
  <c r="I6" i="1" s="1"/>
  <c r="J5" i="1"/>
  <c r="J6" i="1" s="1"/>
  <c r="K5" i="1"/>
  <c r="K6" i="1" s="1"/>
  <c r="L5" i="1"/>
  <c r="L6" i="1" s="1"/>
  <c r="M5" i="1"/>
  <c r="M6" i="1" s="1"/>
  <c r="N5" i="1"/>
  <c r="N6" i="1" s="1"/>
  <c r="O5" i="1"/>
  <c r="O6" i="1" s="1"/>
  <c r="P5" i="1"/>
  <c r="P6" i="1" s="1"/>
  <c r="Q5" i="1"/>
  <c r="Q6" i="1" s="1"/>
  <c r="R5" i="1"/>
  <c r="R6" i="1" s="1"/>
  <c r="S5" i="1"/>
  <c r="S6" i="1" s="1"/>
  <c r="T5" i="1"/>
  <c r="T6" i="1" s="1"/>
  <c r="U5" i="1"/>
  <c r="U6" i="1" s="1"/>
  <c r="V5" i="1"/>
  <c r="V6" i="1" s="1"/>
  <c r="W5" i="1"/>
  <c r="W6" i="1" s="1"/>
  <c r="C6" i="1" l="1"/>
</calcChain>
</file>

<file path=xl/sharedStrings.xml><?xml version="1.0" encoding="utf-8"?>
<sst xmlns="http://schemas.openxmlformats.org/spreadsheetml/2006/main" count="27" uniqueCount="13">
  <si>
    <t>[m]</t>
  </si>
  <si>
    <t>q</t>
  </si>
  <si>
    <t>[kN/m]</t>
  </si>
  <si>
    <t>[-]</t>
  </si>
  <si>
    <t>[kNm]</t>
  </si>
  <si>
    <t>xmax/L</t>
  </si>
  <si>
    <t>Mmax+/(qL^2)</t>
  </si>
  <si>
    <t>CARGA TRIANGULAR</t>
  </si>
  <si>
    <t>c1 = q1/q</t>
  </si>
  <si>
    <t>c2 = d/L</t>
  </si>
  <si>
    <t>x/L</t>
  </si>
  <si>
    <t>M/(qL^2)</t>
  </si>
  <si>
    <t>TRAPECIAL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</si>
</sst>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2" borderId="0" xfId="0" applyNumberFormat="1" applyFill="1"/>
    <xf numFmtId="2" fontId="1" fillId="0" borderId="0" xfId="0" applyNumberFormat="1" applyFont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FFFF00"/>
      <color rgb="FFFF9900"/>
      <color rgb="FFFF6600"/>
      <color rgb="FFFF3300"/>
      <color rgb="FFFF3399"/>
      <color rgb="FFCC0099"/>
      <color rgb="FF9933FF"/>
      <color rgb="FF66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Hoja1!$C$10:$C$30</c:f>
              <c:numCache>
                <c:formatCode>0.000</c:formatCode>
                <c:ptCount val="21"/>
                <c:pt idx="0">
                  <c:v>0</c:v>
                </c:pt>
                <c:pt idx="1">
                  <c:v>2.3749999992875002E-2</c:v>
                </c:pt>
                <c:pt idx="2">
                  <c:v>4.4999999988E-2</c:v>
                </c:pt>
                <c:pt idx="3">
                  <c:v>6.3749999985124997E-2</c:v>
                </c:pt>
                <c:pt idx="4">
                  <c:v>7.9999999983999995E-2</c:v>
                </c:pt>
                <c:pt idx="5">
                  <c:v>9.3749999984374999E-2</c:v>
                </c:pt>
                <c:pt idx="6">
                  <c:v>0.10499999998599999</c:v>
                </c:pt>
                <c:pt idx="7">
                  <c:v>0.11374999998862499</c:v>
                </c:pt>
                <c:pt idx="8">
                  <c:v>0.11999999999199998</c:v>
                </c:pt>
                <c:pt idx="9">
                  <c:v>0.12374999999587499</c:v>
                </c:pt>
                <c:pt idx="10">
                  <c:v>0.12499999999999999</c:v>
                </c:pt>
                <c:pt idx="11">
                  <c:v>0.12375000000412498</c:v>
                </c:pt>
                <c:pt idx="12">
                  <c:v>0.12000000000799999</c:v>
                </c:pt>
                <c:pt idx="13">
                  <c:v>0.11375000001137497</c:v>
                </c:pt>
                <c:pt idx="14">
                  <c:v>0.10500000001400001</c:v>
                </c:pt>
                <c:pt idx="15">
                  <c:v>9.3750000015624946E-2</c:v>
                </c:pt>
                <c:pt idx="16">
                  <c:v>8.0000000015999939E-2</c:v>
                </c:pt>
                <c:pt idx="17">
                  <c:v>6.3750000014875019E-2</c:v>
                </c:pt>
                <c:pt idx="18">
                  <c:v>4.5000000011999941E-2</c:v>
                </c:pt>
                <c:pt idx="19">
                  <c:v>2.3750000007124961E-2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F0-445D-BD82-991AEBC99B35}"/>
            </c:ext>
          </c:extLst>
        </c:ser>
        <c:ser>
          <c:idx val="1"/>
          <c:order val="1"/>
          <c:spPr>
            <a:ln w="19050" cap="rnd">
              <a:solidFill>
                <a:srgbClr val="6666FF"/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Hoja1!$H$10:$H$30</c:f>
              <c:numCache>
                <c:formatCode>0.000</c:formatCode>
                <c:ptCount val="21"/>
                <c:pt idx="0">
                  <c:v>0</c:v>
                </c:pt>
                <c:pt idx="1">
                  <c:v>2.1968750000000002E-2</c:v>
                </c:pt>
                <c:pt idx="2">
                  <c:v>4.2000000000000003E-2</c:v>
                </c:pt>
                <c:pt idx="3">
                  <c:v>6.0031249999999994E-2</c:v>
                </c:pt>
                <c:pt idx="4">
                  <c:v>7.6000000000000012E-2</c:v>
                </c:pt>
                <c:pt idx="5">
                  <c:v>8.984375E-2</c:v>
                </c:pt>
                <c:pt idx="6">
                  <c:v>0.10149999999999998</c:v>
                </c:pt>
                <c:pt idx="7">
                  <c:v>0.11090624999999998</c:v>
                </c:pt>
                <c:pt idx="8">
                  <c:v>0.11800000000000001</c:v>
                </c:pt>
                <c:pt idx="9">
                  <c:v>0.12271874999999999</c:v>
                </c:pt>
                <c:pt idx="10">
                  <c:v>0.12499999999999999</c:v>
                </c:pt>
                <c:pt idx="11">
                  <c:v>0.12478124999999995</c:v>
                </c:pt>
                <c:pt idx="12">
                  <c:v>0.12199999999999997</c:v>
                </c:pt>
                <c:pt idx="13">
                  <c:v>0.11659375</c:v>
                </c:pt>
                <c:pt idx="14">
                  <c:v>0.10850000000000001</c:v>
                </c:pt>
                <c:pt idx="15">
                  <c:v>9.765625E-2</c:v>
                </c:pt>
                <c:pt idx="16">
                  <c:v>8.3999999999999964E-2</c:v>
                </c:pt>
                <c:pt idx="17">
                  <c:v>6.7468750000000022E-2</c:v>
                </c:pt>
                <c:pt idx="18">
                  <c:v>4.7999999999999932E-2</c:v>
                </c:pt>
                <c:pt idx="19">
                  <c:v>2.553124999999995E-2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F0-445D-BD82-991AEBC99B35}"/>
            </c:ext>
          </c:extLst>
        </c:ser>
        <c:ser>
          <c:idx val="2"/>
          <c:order val="2"/>
          <c:spPr>
            <a:ln w="19050" cap="rnd">
              <a:solidFill>
                <a:srgbClr val="9933FF"/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Hoja1!$M$10:$M$30</c:f>
              <c:numCache>
                <c:formatCode>0.000</c:formatCode>
                <c:ptCount val="21"/>
                <c:pt idx="0">
                  <c:v>0</c:v>
                </c:pt>
                <c:pt idx="1">
                  <c:v>2.0187499999999997E-2</c:v>
                </c:pt>
                <c:pt idx="2">
                  <c:v>3.9E-2</c:v>
                </c:pt>
                <c:pt idx="3">
                  <c:v>5.6312499999999995E-2</c:v>
                </c:pt>
                <c:pt idx="4">
                  <c:v>7.1999999999999995E-2</c:v>
                </c:pt>
                <c:pt idx="5">
                  <c:v>8.5937499999999986E-2</c:v>
                </c:pt>
                <c:pt idx="6">
                  <c:v>9.799999999999999E-2</c:v>
                </c:pt>
                <c:pt idx="7">
                  <c:v>0.10806249999999998</c:v>
                </c:pt>
                <c:pt idx="8">
                  <c:v>0.11599999999999998</c:v>
                </c:pt>
                <c:pt idx="9">
                  <c:v>0.12168749999999999</c:v>
                </c:pt>
                <c:pt idx="10">
                  <c:v>0.12499999999999999</c:v>
                </c:pt>
                <c:pt idx="11">
                  <c:v>0.12581249999999997</c:v>
                </c:pt>
                <c:pt idx="12">
                  <c:v>0.12399999999999997</c:v>
                </c:pt>
                <c:pt idx="13">
                  <c:v>0.11943749999999997</c:v>
                </c:pt>
                <c:pt idx="14">
                  <c:v>0.11199999999999999</c:v>
                </c:pt>
                <c:pt idx="15">
                  <c:v>0.1015625</c:v>
                </c:pt>
                <c:pt idx="16">
                  <c:v>8.7999999999999939E-2</c:v>
                </c:pt>
                <c:pt idx="17">
                  <c:v>7.1187500000000015E-2</c:v>
                </c:pt>
                <c:pt idx="18">
                  <c:v>5.099999999999999E-2</c:v>
                </c:pt>
                <c:pt idx="19">
                  <c:v>2.7312499999999962E-2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F0-445D-BD82-991AEBC99B35}"/>
            </c:ext>
          </c:extLst>
        </c:ser>
        <c:ser>
          <c:idx val="3"/>
          <c:order val="3"/>
          <c:spPr>
            <a:ln w="19050" cap="rnd">
              <a:solidFill>
                <a:srgbClr val="CC0099"/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Hoja1!$R$10:$R$30</c:f>
              <c:numCache>
                <c:formatCode>0.000</c:formatCode>
                <c:ptCount val="21"/>
                <c:pt idx="0">
                  <c:v>0</c:v>
                </c:pt>
                <c:pt idx="1">
                  <c:v>1.8406250000000002E-2</c:v>
                </c:pt>
                <c:pt idx="2">
                  <c:v>3.6000000000000004E-2</c:v>
                </c:pt>
                <c:pt idx="3">
                  <c:v>5.2593749999999995E-2</c:v>
                </c:pt>
                <c:pt idx="4">
                  <c:v>6.8000000000000005E-2</c:v>
                </c:pt>
                <c:pt idx="5">
                  <c:v>8.203125E-2</c:v>
                </c:pt>
                <c:pt idx="6">
                  <c:v>9.4499999999999987E-2</c:v>
                </c:pt>
                <c:pt idx="7">
                  <c:v>0.10521874999999999</c:v>
                </c:pt>
                <c:pt idx="8">
                  <c:v>0.11400000000000002</c:v>
                </c:pt>
                <c:pt idx="9">
                  <c:v>0.12065625000000001</c:v>
                </c:pt>
                <c:pt idx="10">
                  <c:v>0.125</c:v>
                </c:pt>
                <c:pt idx="11">
                  <c:v>0.12684375000000001</c:v>
                </c:pt>
                <c:pt idx="12">
                  <c:v>0.12599999999999997</c:v>
                </c:pt>
                <c:pt idx="13">
                  <c:v>0.12228125000000001</c:v>
                </c:pt>
                <c:pt idx="14">
                  <c:v>0.11549999999999999</c:v>
                </c:pt>
                <c:pt idx="15">
                  <c:v>0.10546875</c:v>
                </c:pt>
                <c:pt idx="16">
                  <c:v>9.1999999999999998E-2</c:v>
                </c:pt>
                <c:pt idx="17">
                  <c:v>7.4906250000000008E-2</c:v>
                </c:pt>
                <c:pt idx="18">
                  <c:v>5.3999999999999992E-2</c:v>
                </c:pt>
                <c:pt idx="19">
                  <c:v>2.9093749999999974E-2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F0-445D-BD82-991AEBC99B35}"/>
            </c:ext>
          </c:extLst>
        </c:ser>
        <c:ser>
          <c:idx val="4"/>
          <c:order val="4"/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Hoja1!$W$10:$W$30</c:f>
              <c:numCache>
                <c:formatCode>0.000</c:formatCode>
                <c:ptCount val="21"/>
                <c:pt idx="0">
                  <c:v>0</c:v>
                </c:pt>
                <c:pt idx="1">
                  <c:v>1.6625000007124999E-2</c:v>
                </c:pt>
                <c:pt idx="2">
                  <c:v>3.3000000012E-2</c:v>
                </c:pt>
                <c:pt idx="3">
                  <c:v>4.8875000014874999E-2</c:v>
                </c:pt>
                <c:pt idx="4">
                  <c:v>6.4000000016000008E-2</c:v>
                </c:pt>
                <c:pt idx="5">
                  <c:v>7.8125000015625001E-2</c:v>
                </c:pt>
                <c:pt idx="6">
                  <c:v>9.1000000013999993E-2</c:v>
                </c:pt>
                <c:pt idx="7">
                  <c:v>0.10237500001137499</c:v>
                </c:pt>
                <c:pt idx="8">
                  <c:v>0.11200000000800001</c:v>
                </c:pt>
                <c:pt idx="9">
                  <c:v>0.119625000004125</c:v>
                </c:pt>
                <c:pt idx="10">
                  <c:v>0.125</c:v>
                </c:pt>
                <c:pt idx="11">
                  <c:v>0.12787499999587501</c:v>
                </c:pt>
                <c:pt idx="12">
                  <c:v>0.12799999999199999</c:v>
                </c:pt>
                <c:pt idx="13">
                  <c:v>0.125124999988625</c:v>
                </c:pt>
                <c:pt idx="14">
                  <c:v>0.11899999998600001</c:v>
                </c:pt>
                <c:pt idx="15">
                  <c:v>0.109374999984375</c:v>
                </c:pt>
                <c:pt idx="16">
                  <c:v>9.5999999983999967E-2</c:v>
                </c:pt>
                <c:pt idx="17">
                  <c:v>7.862499998512501E-2</c:v>
                </c:pt>
                <c:pt idx="18">
                  <c:v>5.6999999987999983E-2</c:v>
                </c:pt>
                <c:pt idx="19">
                  <c:v>3.0874999992875019E-2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F0-445D-BD82-991AEBC99B35}"/>
            </c:ext>
          </c:extLst>
        </c:ser>
        <c:ser>
          <c:idx val="5"/>
          <c:order val="5"/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Hoja1!$AG$10:$AG$30</c:f>
              <c:numCache>
                <c:formatCode>0.000</c:formatCode>
                <c:ptCount val="21"/>
                <c:pt idx="0">
                  <c:v>0</c:v>
                </c:pt>
                <c:pt idx="1">
                  <c:v>1.2500000000000001E-2</c:v>
                </c:pt>
                <c:pt idx="2">
                  <c:v>2.5000000000000001E-2</c:v>
                </c:pt>
                <c:pt idx="3">
                  <c:v>3.7499999999999999E-2</c:v>
                </c:pt>
                <c:pt idx="4">
                  <c:v>0.05</c:v>
                </c:pt>
                <c:pt idx="5">
                  <c:v>6.25E-2</c:v>
                </c:pt>
                <c:pt idx="6">
                  <c:v>7.4925925925925924E-2</c:v>
                </c:pt>
                <c:pt idx="7">
                  <c:v>8.6907407407407405E-2</c:v>
                </c:pt>
                <c:pt idx="8">
                  <c:v>9.8000000000000004E-2</c:v>
                </c:pt>
                <c:pt idx="9">
                  <c:v>0.10775925925925926</c:v>
                </c:pt>
                <c:pt idx="10">
                  <c:v>0.11574074074074074</c:v>
                </c:pt>
                <c:pt idx="11">
                  <c:v>0.1215</c:v>
                </c:pt>
                <c:pt idx="12">
                  <c:v>0.12459259259259259</c:v>
                </c:pt>
                <c:pt idx="13">
                  <c:v>0.12457407407407407</c:v>
                </c:pt>
                <c:pt idx="14">
                  <c:v>0.121</c:v>
                </c:pt>
                <c:pt idx="15">
                  <c:v>0.11342592592592593</c:v>
                </c:pt>
                <c:pt idx="16">
                  <c:v>0.10140740740740739</c:v>
                </c:pt>
                <c:pt idx="17">
                  <c:v>8.4499999999999992E-2</c:v>
                </c:pt>
                <c:pt idx="18">
                  <c:v>6.2259259259259236E-2</c:v>
                </c:pt>
                <c:pt idx="19">
                  <c:v>3.4240740740740766E-2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F0-445D-BD82-991AEBC99B35}"/>
            </c:ext>
          </c:extLst>
        </c:ser>
        <c:ser>
          <c:idx val="6"/>
          <c:order val="6"/>
          <c:spPr>
            <a:ln w="19050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Hoja1!$AL$10:$AL$30</c:f>
              <c:numCache>
                <c:formatCode>0.000</c:formatCode>
                <c:ptCount val="21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2.4999999999999998E-2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4.9999999999999996E-2</c:v>
                </c:pt>
                <c:pt idx="7">
                  <c:v>5.8333333333333327E-2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9.1500000000000012E-2</c:v>
                </c:pt>
                <c:pt idx="12">
                  <c:v>9.8666666666666653E-2</c:v>
                </c:pt>
                <c:pt idx="13">
                  <c:v>0.10383333333333333</c:v>
                </c:pt>
                <c:pt idx="14">
                  <c:v>0.106</c:v>
                </c:pt>
                <c:pt idx="15">
                  <c:v>0.10416666666666667</c:v>
                </c:pt>
                <c:pt idx="16">
                  <c:v>9.7333333333333327E-2</c:v>
                </c:pt>
                <c:pt idx="17">
                  <c:v>8.450000000000002E-2</c:v>
                </c:pt>
                <c:pt idx="18">
                  <c:v>6.4666666666666636E-2</c:v>
                </c:pt>
                <c:pt idx="19">
                  <c:v>3.6833333333333371E-2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EF0-445D-BD82-991AEBC99B35}"/>
            </c:ext>
          </c:extLst>
        </c:ser>
        <c:ser>
          <c:idx val="7"/>
          <c:order val="7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Hoja1!$AQ$10:$AQ$30</c:f>
              <c:numCache>
                <c:formatCode>0.000</c:formatCode>
                <c:ptCount val="21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1.2499999999999999E-2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4.5833333333333337E-2</c:v>
                </c:pt>
                <c:pt idx="12">
                  <c:v>4.9999999999999996E-2</c:v>
                </c:pt>
                <c:pt idx="13">
                  <c:v>5.4166666666666669E-2</c:v>
                </c:pt>
                <c:pt idx="14">
                  <c:v>5.8333333333333327E-2</c:v>
                </c:pt>
                <c:pt idx="15">
                  <c:v>6.25E-2</c:v>
                </c:pt>
                <c:pt idx="16">
                  <c:v>6.6000000000000003E-2</c:v>
                </c:pt>
                <c:pt idx="17">
                  <c:v>6.5500000000000003E-2</c:v>
                </c:pt>
                <c:pt idx="18">
                  <c:v>5.6999999999999995E-2</c:v>
                </c:pt>
                <c:pt idx="19">
                  <c:v>3.6500000000000025E-2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F0-445D-BD82-991AEBC99B3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Hoja1!$AV$10:$AV$30</c:f>
              <c:numCache>
                <c:formatCode>0.000</c:formatCode>
                <c:ptCount val="21"/>
                <c:pt idx="0">
                  <c:v>0</c:v>
                </c:pt>
                <c:pt idx="1">
                  <c:v>1.6666666195301143E-11</c:v>
                </c:pt>
                <c:pt idx="2">
                  <c:v>3.3333332390602285E-11</c:v>
                </c:pt>
                <c:pt idx="3">
                  <c:v>4.9999998585903422E-11</c:v>
                </c:pt>
                <c:pt idx="4">
                  <c:v>6.6666664781204571E-11</c:v>
                </c:pt>
                <c:pt idx="5">
                  <c:v>8.3333330976505707E-11</c:v>
                </c:pt>
                <c:pt idx="6">
                  <c:v>9.9999997171806843E-11</c:v>
                </c:pt>
                <c:pt idx="7">
                  <c:v>1.1666666336710799E-10</c:v>
                </c:pt>
                <c:pt idx="8">
                  <c:v>1.3333332956240914E-10</c:v>
                </c:pt>
                <c:pt idx="9">
                  <c:v>1.4999999575771026E-10</c:v>
                </c:pt>
                <c:pt idx="10">
                  <c:v>1.6666666195301141E-10</c:v>
                </c:pt>
                <c:pt idx="11">
                  <c:v>1.8333332814831256E-10</c:v>
                </c:pt>
                <c:pt idx="12">
                  <c:v>1.9999999434361369E-10</c:v>
                </c:pt>
                <c:pt idx="13">
                  <c:v>2.1666666053891484E-10</c:v>
                </c:pt>
                <c:pt idx="14">
                  <c:v>2.3333332673421598E-10</c:v>
                </c:pt>
                <c:pt idx="15">
                  <c:v>2.4999999292951713E-10</c:v>
                </c:pt>
                <c:pt idx="16">
                  <c:v>2.6666665912481828E-10</c:v>
                </c:pt>
                <c:pt idx="17">
                  <c:v>2.8333332532011938E-10</c:v>
                </c:pt>
                <c:pt idx="18">
                  <c:v>2.9999999151542053E-10</c:v>
                </c:pt>
                <c:pt idx="19">
                  <c:v>3.1666665771072168E-10</c:v>
                </c:pt>
                <c:pt idx="20">
                  <c:v>-5.169878828456423E-26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EF0-445D-BD82-991AEBC99B35}"/>
            </c:ext>
          </c:extLst>
        </c:ser>
        <c:ser>
          <c:idx val="9"/>
          <c:order val="9"/>
          <c:tx>
            <c:v>MÁX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Hoja1!$A$10:$A$30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Hoja1!$AC$10:$AC$30</c:f>
              <c:numCache>
                <c:formatCode>0.000</c:formatCode>
                <c:ptCount val="21"/>
                <c:pt idx="0">
                  <c:v>0</c:v>
                </c:pt>
                <c:pt idx="1">
                  <c:v>1.5566666666666666E-2</c:v>
                </c:pt>
                <c:pt idx="2">
                  <c:v>3.1118314999839514E-2</c:v>
                </c:pt>
                <c:pt idx="3">
                  <c:v>4.6473523653187451E-2</c:v>
                </c:pt>
                <c:pt idx="4">
                  <c:v>6.1347277487631191E-2</c:v>
                </c:pt>
                <c:pt idx="5">
                  <c:v>7.5452996253822971E-2</c:v>
                </c:pt>
                <c:pt idx="6">
                  <c:v>8.8504099702415046E-2</c:v>
                </c:pt>
                <c:pt idx="7">
                  <c:v>0.1002140075840597</c:v>
                </c:pt>
                <c:pt idx="8">
                  <c:v>0.11029613964940918</c:v>
                </c:pt>
                <c:pt idx="9">
                  <c:v>0.11846391564911571</c:v>
                </c:pt>
                <c:pt idx="10">
                  <c:v>0.12443075533383158</c:v>
                </c:pt>
                <c:pt idx="11">
                  <c:v>0.12791007845420904</c:v>
                </c:pt>
                <c:pt idx="12">
                  <c:v>0.12861530476090033</c:v>
                </c:pt>
                <c:pt idx="13">
                  <c:v>0.12625985400455769</c:v>
                </c:pt>
                <c:pt idx="14">
                  <c:v>0.12055714593583351</c:v>
                </c:pt>
                <c:pt idx="15">
                  <c:v>0.1112206003053799</c:v>
                </c:pt>
                <c:pt idx="16">
                  <c:v>9.7963636863849152E-2</c:v>
                </c:pt>
                <c:pt idx="17">
                  <c:v>8.0499675361893425E-2</c:v>
                </c:pt>
                <c:pt idx="18">
                  <c:v>5.8542135550165159E-2</c:v>
                </c:pt>
                <c:pt idx="19">
                  <c:v>3.1804437179316691E-2</c:v>
                </c:pt>
                <c:pt idx="20">
                  <c:v>-5.5511151231257827E-17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EF0-445D-BD82-991AEBC99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881200"/>
        <c:axId val="416882032"/>
      </c:scatterChart>
      <c:valAx>
        <c:axId val="41688120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6882032"/>
        <c:crosses val="autoZero"/>
        <c:crossBetween val="midCat"/>
      </c:valAx>
      <c:valAx>
        <c:axId val="416882032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6881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98995523028181"/>
          <c:y val="9.408538312220853E-2"/>
          <c:w val="0.84341917618751505"/>
          <c:h val="0.74775379280666454"/>
        </c:manualLayout>
      </c:layout>
      <c:scatterChart>
        <c:scatterStyle val="lineMarker"/>
        <c:varyColors val="0"/>
        <c:ser>
          <c:idx val="1"/>
          <c:order val="0"/>
          <c:marker>
            <c:symbol val="none"/>
          </c:marker>
          <c:xVal>
            <c:numRef>
              <c:f>(Hoja1!$C$3:$W$3,Hoja1!$AA$3:$AV$3)</c:f>
              <c:numCache>
                <c:formatCode>0.00</c:formatCode>
                <c:ptCount val="43"/>
                <c:pt idx="0">
                  <c:v>9.9999997171806854E-10</c:v>
                </c:pt>
                <c:pt idx="1">
                  <c:v>5.0000000000000044E-2</c:v>
                </c:pt>
                <c:pt idx="2">
                  <c:v>9.9999999999999978E-2</c:v>
                </c:pt>
                <c:pt idx="3">
                  <c:v>0.15000000000000002</c:v>
                </c:pt>
                <c:pt idx="4">
                  <c:v>0.19999999999999996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0.44999999999999996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0.99999999900000003</c:v>
                </c:pt>
                <c:pt idx="21">
                  <c:v>1</c:v>
                </c:pt>
                <c:pt idx="22">
                  <c:v>1.05</c:v>
                </c:pt>
                <c:pt idx="23">
                  <c:v>1.0660000000000001</c:v>
                </c:pt>
                <c:pt idx="24">
                  <c:v>1.1000000000000001</c:v>
                </c:pt>
                <c:pt idx="25">
                  <c:v>1.1499999999999999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1.9999999989999999</c:v>
                </c:pt>
              </c:numCache>
            </c:numRef>
          </c:xVal>
          <c:yVal>
            <c:numRef>
              <c:f>(Hoja1!$C$6:$W$6,Hoja1!$AA$6:$AV$6)</c:f>
              <c:numCache>
                <c:formatCode>0.0000</c:formatCode>
                <c:ptCount val="43"/>
                <c:pt idx="0">
                  <c:v>0.12499999999999999</c:v>
                </c:pt>
                <c:pt idx="1">
                  <c:v>0.12500867935029944</c:v>
                </c:pt>
                <c:pt idx="2">
                  <c:v>0.12503470295617131</c:v>
                </c:pt>
                <c:pt idx="3">
                  <c:v>0.12507802761738271</c:v>
                </c:pt>
                <c:pt idx="4">
                  <c:v>0.12513858177991471</c:v>
                </c:pt>
                <c:pt idx="5">
                  <c:v>0.12521626619473358</c:v>
                </c:pt>
                <c:pt idx="6">
                  <c:v>0.12531095481898019</c:v>
                </c:pt>
                <c:pt idx="7">
                  <c:v>0.12542249593956198</c:v>
                </c:pt>
                <c:pt idx="8">
                  <c:v>0.12555071349486646</c:v>
                </c:pt>
                <c:pt idx="9">
                  <c:v>0.12569540856700459</c:v>
                </c:pt>
                <c:pt idx="10">
                  <c:v>0.12585636101471839</c:v>
                </c:pt>
                <c:pt idx="11">
                  <c:v>0.12603333121586416</c:v>
                </c:pt>
                <c:pt idx="12">
                  <c:v>0.12622606188817975</c:v>
                </c:pt>
                <c:pt idx="13">
                  <c:v>0.12643427995777543</c:v>
                </c:pt>
                <c:pt idx="14">
                  <c:v>0.12665769844632799</c:v>
                </c:pt>
                <c:pt idx="15">
                  <c:v>0.1268960183501685</c:v>
                </c:pt>
                <c:pt idx="16">
                  <c:v>0.12714893048716502</c:v>
                </c:pt>
                <c:pt idx="17">
                  <c:v>0.12741611729036167</c:v>
                </c:pt>
                <c:pt idx="18">
                  <c:v>0.12769725453058126</c:v>
                </c:pt>
                <c:pt idx="19">
                  <c:v>0.12799201295349799</c:v>
                </c:pt>
                <c:pt idx="20">
                  <c:v>0.12830005981362524</c:v>
                </c:pt>
                <c:pt idx="21">
                  <c:v>0.12830005981991682</c:v>
                </c:pt>
                <c:pt idx="22">
                  <c:v>0.12869224868193374</c:v>
                </c:pt>
                <c:pt idx="23">
                  <c:v>0.12871481685754368</c:v>
                </c:pt>
                <c:pt idx="24">
                  <c:v>0.1285900603509299</c:v>
                </c:pt>
                <c:pt idx="25">
                  <c:v>0.12796222061392609</c:v>
                </c:pt>
                <c:pt idx="26">
                  <c:v>0.12677657308363693</c:v>
                </c:pt>
                <c:pt idx="27">
                  <c:v>0.125</c:v>
                </c:pt>
                <c:pt idx="28">
                  <c:v>0.12259833041209497</c:v>
                </c:pt>
                <c:pt idx="29">
                  <c:v>0.11953623272957316</c:v>
                </c:pt>
                <c:pt idx="30">
                  <c:v>0.11577708763999664</c:v>
                </c:pt>
                <c:pt idx="31">
                  <c:v>0.11128283596330522</c:v>
                </c:pt>
                <c:pt idx="32">
                  <c:v>0.10601379391465905</c:v>
                </c:pt>
                <c:pt idx="33">
                  <c:v>9.9928425057933368E-2</c:v>
                </c:pt>
                <c:pt idx="34">
                  <c:v>9.2983053214937272E-2</c:v>
                </c:pt>
                <c:pt idx="35">
                  <c:v>8.5131492361704073E-2</c:v>
                </c:pt>
                <c:pt idx="36">
                  <c:v>7.6324555320336773E-2</c:v>
                </c:pt>
                <c:pt idx="37">
                  <c:v>6.6509376869372389E-2</c:v>
                </c:pt>
                <c:pt idx="38">
                  <c:v>5.5628434575530308E-2</c:v>
                </c:pt>
                <c:pt idx="39">
                  <c:v>4.3618033988749902E-2</c:v>
                </c:pt>
                <c:pt idx="40">
                  <c:v>3.0405720412966786E-2</c:v>
                </c:pt>
                <c:pt idx="41">
                  <c:v>1.5905055247152002E-2</c:v>
                </c:pt>
                <c:pt idx="42">
                  <c:v>3.3333332357269355E-10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E5-45C7-9140-D5742CDEFB2B}"/>
            </c:ext>
          </c:extLst>
        </c:ser>
        <c:ser>
          <c:idx val="0"/>
          <c:order val="1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(Hoja1!$C$3:$W$3,Hoja1!$AA$3:$AV$3)</c:f>
              <c:numCache>
                <c:formatCode>0.00</c:formatCode>
                <c:ptCount val="43"/>
                <c:pt idx="0">
                  <c:v>9.9999997171806854E-10</c:v>
                </c:pt>
                <c:pt idx="1">
                  <c:v>5.0000000000000044E-2</c:v>
                </c:pt>
                <c:pt idx="2">
                  <c:v>9.9999999999999978E-2</c:v>
                </c:pt>
                <c:pt idx="3">
                  <c:v>0.15000000000000002</c:v>
                </c:pt>
                <c:pt idx="4">
                  <c:v>0.19999999999999996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0.44999999999999996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0.99999999900000003</c:v>
                </c:pt>
                <c:pt idx="21">
                  <c:v>1</c:v>
                </c:pt>
                <c:pt idx="22">
                  <c:v>1.05</c:v>
                </c:pt>
                <c:pt idx="23">
                  <c:v>1.0660000000000001</c:v>
                </c:pt>
                <c:pt idx="24">
                  <c:v>1.1000000000000001</c:v>
                </c:pt>
                <c:pt idx="25">
                  <c:v>1.1499999999999999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1.9999999989999999</c:v>
                </c:pt>
              </c:numCache>
            </c:numRef>
          </c:xVal>
          <c:yVal>
            <c:numRef>
              <c:f>(Hoja1!$C$6:$W$6,Hoja1!$AA$6:$AV$6)</c:f>
              <c:numCache>
                <c:formatCode>0.0000</c:formatCode>
                <c:ptCount val="43"/>
                <c:pt idx="0">
                  <c:v>0.12499999999999999</c:v>
                </c:pt>
                <c:pt idx="1">
                  <c:v>0.12500867935029944</c:v>
                </c:pt>
                <c:pt idx="2">
                  <c:v>0.12503470295617131</c:v>
                </c:pt>
                <c:pt idx="3">
                  <c:v>0.12507802761738271</c:v>
                </c:pt>
                <c:pt idx="4">
                  <c:v>0.12513858177991471</c:v>
                </c:pt>
                <c:pt idx="5">
                  <c:v>0.12521626619473358</c:v>
                </c:pt>
                <c:pt idx="6">
                  <c:v>0.12531095481898019</c:v>
                </c:pt>
                <c:pt idx="7">
                  <c:v>0.12542249593956198</c:v>
                </c:pt>
                <c:pt idx="8">
                  <c:v>0.12555071349486646</c:v>
                </c:pt>
                <c:pt idx="9">
                  <c:v>0.12569540856700459</c:v>
                </c:pt>
                <c:pt idx="10">
                  <c:v>0.12585636101471839</c:v>
                </c:pt>
                <c:pt idx="11">
                  <c:v>0.12603333121586416</c:v>
                </c:pt>
                <c:pt idx="12">
                  <c:v>0.12622606188817975</c:v>
                </c:pt>
                <c:pt idx="13">
                  <c:v>0.12643427995777543</c:v>
                </c:pt>
                <c:pt idx="14">
                  <c:v>0.12665769844632799</c:v>
                </c:pt>
                <c:pt idx="15">
                  <c:v>0.1268960183501685</c:v>
                </c:pt>
                <c:pt idx="16">
                  <c:v>0.12714893048716502</c:v>
                </c:pt>
                <c:pt idx="17">
                  <c:v>0.12741611729036167</c:v>
                </c:pt>
                <c:pt idx="18">
                  <c:v>0.12769725453058126</c:v>
                </c:pt>
                <c:pt idx="19">
                  <c:v>0.12799201295349799</c:v>
                </c:pt>
                <c:pt idx="20">
                  <c:v>0.12830005981362524</c:v>
                </c:pt>
                <c:pt idx="21">
                  <c:v>0.12830005981991682</c:v>
                </c:pt>
                <c:pt idx="22">
                  <c:v>0.12869224868193374</c:v>
                </c:pt>
                <c:pt idx="23">
                  <c:v>0.12871481685754368</c:v>
                </c:pt>
                <c:pt idx="24">
                  <c:v>0.1285900603509299</c:v>
                </c:pt>
                <c:pt idx="25">
                  <c:v>0.12796222061392609</c:v>
                </c:pt>
                <c:pt idx="26">
                  <c:v>0.12677657308363693</c:v>
                </c:pt>
                <c:pt idx="27">
                  <c:v>0.125</c:v>
                </c:pt>
                <c:pt idx="28">
                  <c:v>0.12259833041209497</c:v>
                </c:pt>
                <c:pt idx="29">
                  <c:v>0.11953623272957316</c:v>
                </c:pt>
                <c:pt idx="30">
                  <c:v>0.11577708763999664</c:v>
                </c:pt>
                <c:pt idx="31">
                  <c:v>0.11128283596330522</c:v>
                </c:pt>
                <c:pt idx="32">
                  <c:v>0.10601379391465905</c:v>
                </c:pt>
                <c:pt idx="33">
                  <c:v>9.9928425057933368E-2</c:v>
                </c:pt>
                <c:pt idx="34">
                  <c:v>9.2983053214937272E-2</c:v>
                </c:pt>
                <c:pt idx="35">
                  <c:v>8.5131492361704073E-2</c:v>
                </c:pt>
                <c:pt idx="36">
                  <c:v>7.6324555320336773E-2</c:v>
                </c:pt>
                <c:pt idx="37">
                  <c:v>6.6509376869372389E-2</c:v>
                </c:pt>
                <c:pt idx="38">
                  <c:v>5.5628434575530308E-2</c:v>
                </c:pt>
                <c:pt idx="39">
                  <c:v>4.3618033988749902E-2</c:v>
                </c:pt>
                <c:pt idx="40">
                  <c:v>3.0405720412966786E-2</c:v>
                </c:pt>
                <c:pt idx="41">
                  <c:v>1.5905055247152002E-2</c:v>
                </c:pt>
                <c:pt idx="42">
                  <c:v>3.3333332357269355E-10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E5-45C7-9140-D5742CDEFB2B}"/>
            </c:ext>
          </c:extLst>
        </c:ser>
        <c:ser>
          <c:idx val="2"/>
          <c:order val="2"/>
          <c:tx>
            <c:v>cambio c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(Hoja1!$W$3,Hoja1!$W$3)</c:f>
              <c:numCache>
                <c:formatCode>0.00</c:formatCode>
                <c:ptCount val="2"/>
                <c:pt idx="0">
                  <c:v>0.99999999900000003</c:v>
                </c:pt>
                <c:pt idx="1">
                  <c:v>0.99999999900000003</c:v>
                </c:pt>
              </c:numCache>
            </c:numRef>
          </c:xVal>
          <c:yVal>
            <c:numRef>
              <c:f>(Hoja1!$W$4,Hoja1!$W$3)</c:f>
              <c:numCache>
                <c:formatCode>0.00</c:formatCode>
                <c:ptCount val="2"/>
                <c:pt idx="0">
                  <c:v>9.9999997171806854E-10</c:v>
                </c:pt>
                <c:pt idx="1">
                  <c:v>0.99999999900000003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E5-45C7-9140-D5742CDEFB2B}"/>
            </c:ext>
          </c:extLst>
        </c:ser>
        <c:ser>
          <c:idx val="3"/>
          <c:order val="3"/>
          <c:tx>
            <c:v>máx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9"/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5E5-45C7-9140-D5742CDEFB2B}"/>
              </c:ext>
            </c:extLst>
          </c:dPt>
          <c:xVal>
            <c:numRef>
              <c:f>(Hoja1!$AC$3,Hoja1!$AC$3)</c:f>
              <c:numCache>
                <c:formatCode>0.00</c:formatCode>
                <c:ptCount val="2"/>
                <c:pt idx="0">
                  <c:v>1.0660000000000001</c:v>
                </c:pt>
                <c:pt idx="1">
                  <c:v>1.0660000000000001</c:v>
                </c:pt>
              </c:numCache>
            </c:numRef>
          </c:xVal>
          <c:yVal>
            <c:numRef>
              <c:f>(Hoja1!$AA$4,Hoja1!$AC$6)</c:f>
              <c:numCache>
                <c:formatCode>0.0000</c:formatCode>
                <c:ptCount val="2"/>
                <c:pt idx="0" formatCode="0.00">
                  <c:v>0</c:v>
                </c:pt>
                <c:pt idx="1">
                  <c:v>0.12871481685754368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E5-45C7-9140-D5742CDE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458288"/>
        <c:axId val="623465776"/>
      </c:scatterChart>
      <c:valAx>
        <c:axId val="623458288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3465776"/>
        <c:crosses val="autoZero"/>
        <c:crossBetween val="midCat"/>
      </c:valAx>
      <c:valAx>
        <c:axId val="623465776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800" b="0" i="0" baseline="0">
                    <a:effectLst/>
                  </a:rPr>
                  <a:t>M</a:t>
                </a:r>
                <a:r>
                  <a:rPr lang="es-ES" sz="1800" b="0" i="0" baseline="-25000">
                    <a:effectLst/>
                  </a:rPr>
                  <a:t>max</a:t>
                </a:r>
                <a:r>
                  <a:rPr lang="es-ES" sz="1800" b="0" i="0" baseline="30000">
                    <a:effectLst/>
                  </a:rPr>
                  <a:t>+</a:t>
                </a:r>
                <a:r>
                  <a:rPr lang="es-ES" sz="1800" b="0" i="0" baseline="0">
                    <a:effectLst/>
                  </a:rPr>
                  <a:t>/(qL</a:t>
                </a:r>
                <a:r>
                  <a:rPr lang="es-ES" sz="1800" b="0" i="0" baseline="30000">
                    <a:effectLst/>
                  </a:rPr>
                  <a:t>2</a:t>
                </a:r>
                <a:r>
                  <a:rPr lang="es-ES" sz="1800" b="0" i="0" baseline="0">
                    <a:effectLst/>
                  </a:rPr>
                  <a:t>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964949331988426E-2"/>
              <c:y val="0.30877329262886072"/>
            </c:manualLayout>
          </c:layout>
          <c:overlay val="0"/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345828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448236</xdr:colOff>
      <xdr:row>32</xdr:row>
      <xdr:rowOff>0</xdr:rowOff>
    </xdr:from>
    <xdr:to>
      <xdr:col>15</xdr:col>
      <xdr:colOff>0</xdr:colOff>
      <xdr:row>49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827CB81-3EB8-4B0D-878D-AC414BA9C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23</xdr:col>
      <xdr:colOff>22412</xdr:colOff>
      <xdr:row>49</xdr:row>
      <xdr:rowOff>33617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A067E3E-B04B-46A0-9C3A-A82242EBB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0.32302</cdr:x>
      <cdr:y>0.88158</cdr:y>
    </cdr:from>
    <cdr:to>
      <cdr:x>0.94928</cdr:x>
      <cdr:y>0.99594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97C2DEC-3A32-B39B-EA7C-33B3DD057829}"/>
            </a:ext>
          </a:extLst>
        </cdr:cNvPr>
        <cdr:cNvSpPr txBox="1"/>
      </cdr:nvSpPr>
      <cdr:spPr>
        <a:xfrm xmlns:a="http://schemas.openxmlformats.org/drawingml/2006/main">
          <a:off x="2029043" y="2835230"/>
          <a:ext cx="3933838" cy="367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400" b="1"/>
            <a:t>q</a:t>
          </a:r>
          <a:r>
            <a:rPr lang="es-ES" sz="1400" b="1" baseline="-25000"/>
            <a:t>1</a:t>
          </a:r>
          <a:r>
            <a:rPr lang="es-ES" sz="1400" b="1"/>
            <a:t>/q		</a:t>
          </a:r>
          <a:r>
            <a:rPr lang="es-ES" sz="1400" b="1" baseline="0"/>
            <a:t>                   </a:t>
          </a:r>
          <a:r>
            <a:rPr lang="es-ES" sz="1400" b="1"/>
            <a:t>d/L</a:t>
          </a:r>
        </a:p>
      </cdr:txBody>
    </cdr:sp>
  </cdr:relSizeAnchor>
  <cdr:relSizeAnchor xmlns:cdr="http://schemas.openxmlformats.org/drawingml/2006/chartDrawing">
    <cdr:from>
      <cdr:x>0.1208</cdr:x>
      <cdr:y>0.8381</cdr:y>
    </cdr:from>
    <cdr:to>
      <cdr:x>0.96867</cdr:x>
      <cdr:y>0.90923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9807E5F-9E1C-6C13-496C-E11A7E2B1A7B}"/>
            </a:ext>
          </a:extLst>
        </cdr:cNvPr>
        <cdr:cNvSpPr txBox="1"/>
      </cdr:nvSpPr>
      <cdr:spPr>
        <a:xfrm xmlns:a="http://schemas.openxmlformats.org/drawingml/2006/main">
          <a:off x="758830" y="2695390"/>
          <a:ext cx="5325877" cy="228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0"/>
            <a:t>1.0		</a:t>
          </a:r>
          <a:r>
            <a:rPr lang="es-ES" sz="900" b="0" baseline="0"/>
            <a:t>                       0.0 0.0 </a:t>
          </a:r>
          <a:r>
            <a:rPr lang="es-ES" sz="900" b="1" baseline="0">
              <a:solidFill>
                <a:srgbClr val="FF0000"/>
              </a:solidFill>
            </a:rPr>
            <a:t>0.066</a:t>
          </a:r>
          <a:r>
            <a:rPr lang="es-ES" sz="900" b="0" baseline="0"/>
            <a:t> 		                    1.0</a:t>
          </a:r>
          <a:endParaRPr lang="es-ES" sz="900" b="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070B5-69AF-4718-BF23-A2CA1560B848}">
  <dimension ref="A1:AV30"/>
  <sheetViews>
    <sheetView tabSelected="1" topLeftCell="G19" zoomScaleNormal="100" workbookViewId="0">
      <selection activeCell="Y47" sqref="Y47"/>
    </sheetView>
  </sheetViews>
  <sheetFormatPr baseColWidth="10" defaultRowHeight="15" x14ac:dyDescent="0.25"/>
  <cols>
    <col min="1" max="1" width="13.7109375" bestFit="1" customWidth="1"/>
    <col min="33" max="33" width="12" bestFit="1" customWidth="1"/>
  </cols>
  <sheetData>
    <row r="1" spans="1:48" x14ac:dyDescent="0.25">
      <c r="A1" t="s">
        <v>1</v>
      </c>
      <c r="B1" t="s">
        <v>2</v>
      </c>
      <c r="C1">
        <v>1</v>
      </c>
    </row>
    <row r="3" spans="1:48" x14ac:dyDescent="0.25">
      <c r="A3" t="s">
        <v>12</v>
      </c>
      <c r="C3" s="5">
        <f>1-C4</f>
        <v>9.9999997171806854E-10</v>
      </c>
      <c r="D3" s="5">
        <f t="shared" ref="D3:W3" si="0">1-D4</f>
        <v>5.0000000000000044E-2</v>
      </c>
      <c r="E3" s="5">
        <f t="shared" si="0"/>
        <v>9.9999999999999978E-2</v>
      </c>
      <c r="F3" s="5">
        <f t="shared" si="0"/>
        <v>0.15000000000000002</v>
      </c>
      <c r="G3" s="5">
        <f t="shared" si="0"/>
        <v>0.19999999999999996</v>
      </c>
      <c r="H3" s="5">
        <f t="shared" si="0"/>
        <v>0.25</v>
      </c>
      <c r="I3" s="5">
        <f t="shared" si="0"/>
        <v>0.30000000000000004</v>
      </c>
      <c r="J3" s="5">
        <f t="shared" si="0"/>
        <v>0.35</v>
      </c>
      <c r="K3" s="5">
        <f t="shared" si="0"/>
        <v>0.4</v>
      </c>
      <c r="L3" s="5">
        <f t="shared" si="0"/>
        <v>0.44999999999999996</v>
      </c>
      <c r="M3" s="5">
        <f t="shared" si="0"/>
        <v>0.5</v>
      </c>
      <c r="N3" s="5">
        <f t="shared" si="0"/>
        <v>0.55000000000000004</v>
      </c>
      <c r="O3" s="5">
        <f t="shared" si="0"/>
        <v>0.6</v>
      </c>
      <c r="P3" s="5">
        <f t="shared" si="0"/>
        <v>0.65</v>
      </c>
      <c r="Q3" s="5">
        <f t="shared" si="0"/>
        <v>0.7</v>
      </c>
      <c r="R3" s="5">
        <f t="shared" si="0"/>
        <v>0.75</v>
      </c>
      <c r="S3" s="5">
        <f t="shared" si="0"/>
        <v>0.8</v>
      </c>
      <c r="T3" s="5">
        <f t="shared" si="0"/>
        <v>0.85</v>
      </c>
      <c r="U3" s="5">
        <f t="shared" si="0"/>
        <v>0.9</v>
      </c>
      <c r="V3" s="5">
        <f t="shared" si="0"/>
        <v>0.95</v>
      </c>
      <c r="W3" s="5">
        <f t="shared" si="0"/>
        <v>0.99999999900000003</v>
      </c>
      <c r="Y3" t="s">
        <v>7</v>
      </c>
      <c r="AA3" s="5">
        <f>1+AA4</f>
        <v>1</v>
      </c>
      <c r="AB3" s="5">
        <f t="shared" ref="AB3" si="1">1+AB4</f>
        <v>1.05</v>
      </c>
      <c r="AC3" s="5">
        <f t="shared" ref="AC3:AV3" si="2">1+AC4</f>
        <v>1.0660000000000001</v>
      </c>
      <c r="AD3" s="5">
        <f t="shared" si="2"/>
        <v>1.1000000000000001</v>
      </c>
      <c r="AE3" s="5">
        <f t="shared" si="2"/>
        <v>1.1499999999999999</v>
      </c>
      <c r="AF3" s="5">
        <f t="shared" si="2"/>
        <v>1.2</v>
      </c>
      <c r="AG3" s="5">
        <f t="shared" si="2"/>
        <v>1.25</v>
      </c>
      <c r="AH3" s="5">
        <f t="shared" si="2"/>
        <v>1.3</v>
      </c>
      <c r="AI3" s="5">
        <f t="shared" si="2"/>
        <v>1.35</v>
      </c>
      <c r="AJ3" s="5">
        <f t="shared" si="2"/>
        <v>1.4</v>
      </c>
      <c r="AK3" s="5">
        <f t="shared" si="2"/>
        <v>1.45</v>
      </c>
      <c r="AL3" s="5">
        <f t="shared" si="2"/>
        <v>1.5</v>
      </c>
      <c r="AM3" s="5">
        <f t="shared" si="2"/>
        <v>1.55</v>
      </c>
      <c r="AN3" s="5">
        <f t="shared" si="2"/>
        <v>1.6</v>
      </c>
      <c r="AO3" s="5">
        <f t="shared" si="2"/>
        <v>1.65</v>
      </c>
      <c r="AP3" s="5">
        <f t="shared" si="2"/>
        <v>1.7</v>
      </c>
      <c r="AQ3" s="5">
        <f t="shared" si="2"/>
        <v>1.75</v>
      </c>
      <c r="AR3" s="5">
        <f t="shared" si="2"/>
        <v>1.8</v>
      </c>
      <c r="AS3" s="5">
        <f t="shared" si="2"/>
        <v>1.85</v>
      </c>
      <c r="AT3" s="5">
        <f t="shared" si="2"/>
        <v>1.9</v>
      </c>
      <c r="AU3" s="5">
        <f t="shared" si="2"/>
        <v>1.95</v>
      </c>
      <c r="AV3" s="5">
        <f t="shared" si="2"/>
        <v>1.9999999989999999</v>
      </c>
    </row>
    <row r="4" spans="1:48" x14ac:dyDescent="0.25">
      <c r="A4" t="s">
        <v>8</v>
      </c>
      <c r="B4" t="s">
        <v>3</v>
      </c>
      <c r="C4" s="1">
        <v>0.99999999900000003</v>
      </c>
      <c r="D4" s="1">
        <v>0.95</v>
      </c>
      <c r="E4" s="1">
        <v>0.9</v>
      </c>
      <c r="F4" s="1">
        <v>0.85</v>
      </c>
      <c r="G4" s="1">
        <v>0.8</v>
      </c>
      <c r="H4" s="1">
        <v>0.75</v>
      </c>
      <c r="I4" s="1">
        <v>0.7</v>
      </c>
      <c r="J4" s="1">
        <v>0.65</v>
      </c>
      <c r="K4" s="1">
        <v>0.6</v>
      </c>
      <c r="L4" s="1">
        <v>0.55000000000000004</v>
      </c>
      <c r="M4" s="1">
        <v>0.5</v>
      </c>
      <c r="N4" s="1">
        <v>0.44999999999999996</v>
      </c>
      <c r="O4" s="1">
        <v>0.4</v>
      </c>
      <c r="P4" s="1">
        <v>0.35</v>
      </c>
      <c r="Q4" s="1">
        <v>0.30000000000000004</v>
      </c>
      <c r="R4" s="1">
        <v>0.25</v>
      </c>
      <c r="S4" s="1">
        <v>0.19999999999999996</v>
      </c>
      <c r="T4" s="1">
        <v>0.15000000000000002</v>
      </c>
      <c r="U4" s="1">
        <v>9.9999999999999978E-2</v>
      </c>
      <c r="V4" s="1">
        <v>5.0000000000000044E-2</v>
      </c>
      <c r="W4" s="1">
        <v>9.9999997171806854E-10</v>
      </c>
      <c r="Y4" t="s">
        <v>9</v>
      </c>
      <c r="Z4" t="s">
        <v>3</v>
      </c>
      <c r="AA4" s="1">
        <v>0</v>
      </c>
      <c r="AB4" s="1">
        <v>0.05</v>
      </c>
      <c r="AC4" s="4">
        <v>6.6000000000000003E-2</v>
      </c>
      <c r="AD4" s="1">
        <v>0.1</v>
      </c>
      <c r="AE4" s="1">
        <v>0.15</v>
      </c>
      <c r="AF4" s="1">
        <v>0.2</v>
      </c>
      <c r="AG4" s="1">
        <v>0.25</v>
      </c>
      <c r="AH4" s="1">
        <v>0.3</v>
      </c>
      <c r="AI4" s="1">
        <v>0.35</v>
      </c>
      <c r="AJ4" s="1">
        <v>0.4</v>
      </c>
      <c r="AK4" s="1">
        <v>0.45</v>
      </c>
      <c r="AL4" s="1">
        <v>0.5</v>
      </c>
      <c r="AM4" s="1">
        <v>0.55000000000000004</v>
      </c>
      <c r="AN4" s="1">
        <v>0.6</v>
      </c>
      <c r="AO4" s="1">
        <v>0.65</v>
      </c>
      <c r="AP4" s="1">
        <v>0.7</v>
      </c>
      <c r="AQ4" s="1">
        <v>0.75</v>
      </c>
      <c r="AR4" s="1">
        <v>0.8</v>
      </c>
      <c r="AS4" s="1">
        <v>0.85</v>
      </c>
      <c r="AT4" s="1">
        <v>0.9</v>
      </c>
      <c r="AU4" s="1">
        <v>0.95</v>
      </c>
      <c r="AV4" s="1">
        <v>0.99999999900000003</v>
      </c>
    </row>
    <row r="5" spans="1:48" x14ac:dyDescent="0.25">
      <c r="A5" t="s">
        <v>5</v>
      </c>
      <c r="B5" t="s">
        <v>0</v>
      </c>
      <c r="C5" s="2">
        <f>-(C4-(C4^2+4*(1-C4)*(C4/2+(1-C4)/3))^0.5)/(2*(1-C4))</f>
        <v>0.5</v>
      </c>
      <c r="D5" s="2">
        <f t="shared" ref="D5:W5" si="3">-(D4-(D4^2+4*(1-D4)*(D4/2+(1-D4)/3))^0.5)/(2*(1-D4))</f>
        <v>0.50416579897261293</v>
      </c>
      <c r="E5" s="2">
        <f t="shared" si="3"/>
        <v>0.50832640043890609</v>
      </c>
      <c r="F5" s="2">
        <f t="shared" si="3"/>
        <v>0.51247664998078823</v>
      </c>
      <c r="G5" s="2">
        <f t="shared" si="3"/>
        <v>0.51661147842358324</v>
      </c>
      <c r="H5" s="2">
        <f t="shared" si="3"/>
        <v>0.52072594216369028</v>
      </c>
      <c r="I5" s="2">
        <f t="shared" si="3"/>
        <v>0.52481526084870322</v>
      </c>
      <c r="J5" s="2">
        <f t="shared" si="3"/>
        <v>0.52887485169551351</v>
      </c>
      <c r="K5" s="2">
        <f t="shared" si="3"/>
        <v>0.5329003598617208</v>
      </c>
      <c r="L5" s="2">
        <f t="shared" si="3"/>
        <v>0.53688768443176804</v>
      </c>
      <c r="M5" s="2">
        <f t="shared" si="3"/>
        <v>0.54083299973306631</v>
      </c>
      <c r="N5" s="2">
        <f t="shared" si="3"/>
        <v>0.54473277185073588</v>
      </c>
      <c r="O5" s="2">
        <f t="shared" si="3"/>
        <v>0.54858377035486361</v>
      </c>
      <c r="P5" s="2">
        <f t="shared" si="3"/>
        <v>0.55238307538523668</v>
      </c>
      <c r="Q5" s="2">
        <f t="shared" si="3"/>
        <v>0.55612808035063988</v>
      </c>
      <c r="R5" s="2">
        <f t="shared" si="3"/>
        <v>0.55981649059011229</v>
      </c>
      <c r="S5" s="2">
        <f t="shared" si="3"/>
        <v>0.56344631841076276</v>
      </c>
      <c r="T5" s="2">
        <f t="shared" si="3"/>
        <v>0.56701587496105677</v>
      </c>
      <c r="U5" s="2">
        <f t="shared" si="3"/>
        <v>0.57052375942136901</v>
      </c>
      <c r="V5" s="2">
        <f t="shared" si="3"/>
        <v>0.57396884599739029</v>
      </c>
      <c r="W5" s="2">
        <f t="shared" si="3"/>
        <v>0.57735026912263854</v>
      </c>
      <c r="Y5" t="s">
        <v>5</v>
      </c>
      <c r="Z5" t="s">
        <v>0</v>
      </c>
      <c r="AA5" s="2">
        <f>AA4+((1-AA4)^3/3)^0.5</f>
        <v>0.57735026918962573</v>
      </c>
      <c r="AB5" s="2">
        <f t="shared" ref="AB5" si="4">AB4+((1-AB4)^3/3)^0.5</f>
        <v>0.58459486217758083</v>
      </c>
      <c r="AC5" s="4">
        <f t="shared" ref="AC5:AV5" si="5">AC4+((1-AC4)^3/3)^0.5</f>
        <v>0.5871463338960885</v>
      </c>
      <c r="AD5" s="2">
        <f t="shared" si="5"/>
        <v>0.59295030175464958</v>
      </c>
      <c r="AE5" s="2">
        <f t="shared" si="5"/>
        <v>0.60244705030902046</v>
      </c>
      <c r="AF5" s="2">
        <f t="shared" si="5"/>
        <v>0.61311822359545787</v>
      </c>
      <c r="AG5" s="2">
        <f t="shared" si="5"/>
        <v>0.625</v>
      </c>
      <c r="AH5" s="2">
        <f t="shared" si="5"/>
        <v>0.63813212407775355</v>
      </c>
      <c r="AI5" s="2">
        <f t="shared" si="5"/>
        <v>0.65255853428166044</v>
      </c>
      <c r="AJ5" s="2">
        <f t="shared" si="5"/>
        <v>0.66832815729997486</v>
      </c>
      <c r="AK5" s="2">
        <f t="shared" si="5"/>
        <v>0.68549593060886072</v>
      </c>
      <c r="AL5" s="2">
        <f t="shared" si="5"/>
        <v>0.70412414523193156</v>
      </c>
      <c r="AM5" s="2">
        <f t="shared" si="5"/>
        <v>0.72428425057933377</v>
      </c>
      <c r="AN5" s="2">
        <f t="shared" si="5"/>
        <v>0.74605934866804424</v>
      </c>
      <c r="AO5" s="2">
        <f t="shared" si="5"/>
        <v>0.76954775893619531</v>
      </c>
      <c r="AP5" s="2">
        <f t="shared" si="5"/>
        <v>0.7948683298050514</v>
      </c>
      <c r="AQ5" s="2">
        <f t="shared" si="5"/>
        <v>0.82216878364870327</v>
      </c>
      <c r="AR5" s="2">
        <f t="shared" si="5"/>
        <v>0.85163977794943224</v>
      </c>
      <c r="AS5" s="2">
        <f t="shared" si="5"/>
        <v>0.88354101966249687</v>
      </c>
      <c r="AT5" s="2">
        <f t="shared" si="5"/>
        <v>0.91825741858350551</v>
      </c>
      <c r="AU5" s="2">
        <f t="shared" si="5"/>
        <v>0.95645497224367904</v>
      </c>
      <c r="AV5" s="2">
        <f t="shared" si="5"/>
        <v>0.99999999900001824</v>
      </c>
    </row>
    <row r="6" spans="1:48" x14ac:dyDescent="0.25">
      <c r="A6" t="s">
        <v>6</v>
      </c>
      <c r="B6" t="s">
        <v>4</v>
      </c>
      <c r="C6" s="3">
        <f>-(1-C4)/3*C5^3-C4/2*C5^2+(C4/2+(1-C4)/3)*C5</f>
        <v>0.12499999999999999</v>
      </c>
      <c r="D6" s="3">
        <f t="shared" ref="D6:W6" si="6">-(1-D4)/3*D5^3-D4/2*D5^2+(D4/2+(1-D4)/3)*D5</f>
        <v>0.12500867935029944</v>
      </c>
      <c r="E6" s="3">
        <f t="shared" si="6"/>
        <v>0.12503470295617131</v>
      </c>
      <c r="F6" s="3">
        <f t="shared" si="6"/>
        <v>0.12507802761738271</v>
      </c>
      <c r="G6" s="3">
        <f t="shared" si="6"/>
        <v>0.12513858177991471</v>
      </c>
      <c r="H6" s="3">
        <f t="shared" si="6"/>
        <v>0.12521626619473358</v>
      </c>
      <c r="I6" s="3">
        <f t="shared" si="6"/>
        <v>0.12531095481898019</v>
      </c>
      <c r="J6" s="3">
        <f t="shared" si="6"/>
        <v>0.12542249593956198</v>
      </c>
      <c r="K6" s="3">
        <f t="shared" si="6"/>
        <v>0.12555071349486646</v>
      </c>
      <c r="L6" s="3">
        <f t="shared" si="6"/>
        <v>0.12569540856700459</v>
      </c>
      <c r="M6" s="3">
        <f t="shared" si="6"/>
        <v>0.12585636101471839</v>
      </c>
      <c r="N6" s="3">
        <f t="shared" si="6"/>
        <v>0.12603333121586416</v>
      </c>
      <c r="O6" s="3">
        <f t="shared" si="6"/>
        <v>0.12622606188817975</v>
      </c>
      <c r="P6" s="3">
        <f t="shared" si="6"/>
        <v>0.12643427995777543</v>
      </c>
      <c r="Q6" s="3">
        <f t="shared" si="6"/>
        <v>0.12665769844632799</v>
      </c>
      <c r="R6" s="3">
        <f t="shared" si="6"/>
        <v>0.1268960183501685</v>
      </c>
      <c r="S6" s="3">
        <f t="shared" si="6"/>
        <v>0.12714893048716502</v>
      </c>
      <c r="T6" s="3">
        <f t="shared" si="6"/>
        <v>0.12741611729036167</v>
      </c>
      <c r="U6" s="3">
        <f t="shared" si="6"/>
        <v>0.12769725453058126</v>
      </c>
      <c r="V6" s="3">
        <f t="shared" si="6"/>
        <v>0.12799201295349799</v>
      </c>
      <c r="W6" s="3">
        <f t="shared" si="6"/>
        <v>0.12830005981362524</v>
      </c>
      <c r="Y6" t="s">
        <v>6</v>
      </c>
      <c r="Z6" t="s">
        <v>4</v>
      </c>
      <c r="AA6" s="3">
        <f>(1-AA4)/3*AA5-(AA5-AA4)^3/(3*(1-AA4)^2)</f>
        <v>0.12830005981991682</v>
      </c>
      <c r="AB6" s="3">
        <f t="shared" ref="AB6" si="7">(1-AB4)/3*AB5-(AB5-AB4)^3/(3*(1-AB4)^2)</f>
        <v>0.12869224868193374</v>
      </c>
      <c r="AC6" s="6">
        <f t="shared" ref="AC6:AV6" si="8">(1-AC4)/3*AC5-(AC5-AC4)^3/(3*(1-AC4)^2)</f>
        <v>0.12871481685754368</v>
      </c>
      <c r="AD6" s="3">
        <f t="shared" si="8"/>
        <v>0.1285900603509299</v>
      </c>
      <c r="AE6" s="3">
        <f t="shared" si="8"/>
        <v>0.12796222061392609</v>
      </c>
      <c r="AF6" s="3">
        <f t="shared" si="8"/>
        <v>0.12677657308363693</v>
      </c>
      <c r="AG6" s="3">
        <f t="shared" si="8"/>
        <v>0.125</v>
      </c>
      <c r="AH6" s="3">
        <f t="shared" si="8"/>
        <v>0.12259833041209497</v>
      </c>
      <c r="AI6" s="3">
        <f t="shared" si="8"/>
        <v>0.11953623272957316</v>
      </c>
      <c r="AJ6" s="3">
        <f t="shared" si="8"/>
        <v>0.11577708763999664</v>
      </c>
      <c r="AK6" s="3">
        <f t="shared" si="8"/>
        <v>0.11128283596330522</v>
      </c>
      <c r="AL6" s="3">
        <f t="shared" si="8"/>
        <v>0.10601379391465905</v>
      </c>
      <c r="AM6" s="3">
        <f t="shared" si="8"/>
        <v>9.9928425057933368E-2</v>
      </c>
      <c r="AN6" s="3">
        <f t="shared" si="8"/>
        <v>9.2983053214937272E-2</v>
      </c>
      <c r="AO6" s="3">
        <f t="shared" si="8"/>
        <v>8.5131492361704073E-2</v>
      </c>
      <c r="AP6" s="3">
        <f t="shared" si="8"/>
        <v>7.6324555320336773E-2</v>
      </c>
      <c r="AQ6" s="3">
        <f t="shared" si="8"/>
        <v>6.6509376869372389E-2</v>
      </c>
      <c r="AR6" s="3">
        <f t="shared" si="8"/>
        <v>5.5628434575530308E-2</v>
      </c>
      <c r="AS6" s="3">
        <f t="shared" si="8"/>
        <v>4.3618033988749902E-2</v>
      </c>
      <c r="AT6" s="3">
        <f t="shared" si="8"/>
        <v>3.0405720412966786E-2</v>
      </c>
      <c r="AU6" s="3">
        <f t="shared" si="8"/>
        <v>1.5905055247152002E-2</v>
      </c>
      <c r="AV6" s="3">
        <f t="shared" si="8"/>
        <v>3.3333332357269355E-10</v>
      </c>
    </row>
    <row r="9" spans="1:48" x14ac:dyDescent="0.25">
      <c r="A9" t="s">
        <v>10</v>
      </c>
      <c r="C9" t="s">
        <v>11</v>
      </c>
      <c r="H9" t="s">
        <v>11</v>
      </c>
      <c r="M9" t="s">
        <v>11</v>
      </c>
      <c r="R9" t="s">
        <v>11</v>
      </c>
      <c r="W9" t="s">
        <v>11</v>
      </c>
      <c r="AC9" t="s">
        <v>11</v>
      </c>
      <c r="AG9" t="s">
        <v>11</v>
      </c>
      <c r="AL9" t="s">
        <v>11</v>
      </c>
      <c r="AQ9" t="s">
        <v>11</v>
      </c>
      <c r="AV9" t="s">
        <v>11</v>
      </c>
    </row>
    <row r="10" spans="1:48" x14ac:dyDescent="0.25">
      <c r="A10" s="1">
        <v>0</v>
      </c>
      <c r="C10" s="2">
        <f>-(1-C$4)/3*$A10^3-C$4/2*$A10^2+(C$4/2+(1-C$4)/3)*$A10</f>
        <v>0</v>
      </c>
      <c r="H10" s="2">
        <f>-(1-H$4)/3*$A10^3-H$4/2*$A10^2+(H$4/2+(1-H$4)/3)*$A10</f>
        <v>0</v>
      </c>
      <c r="M10" s="2">
        <f>-(1-M$4)/3*$A10^3-M$4/2*$A10^2+(M$4/2+(1-M$4)/3)*$A10</f>
        <v>0</v>
      </c>
      <c r="R10" s="2">
        <f>-(1-R$4)/3*$A10^3-R$4/2*$A10^2+(R$4/2+(1-R$4)/3)*$A10</f>
        <v>0</v>
      </c>
      <c r="W10" s="2">
        <f>-(1-W$4)/3*$A10^3-W$4/2*$A10^2+(W$4/2+(1-W$4)/3)*$A10</f>
        <v>0</v>
      </c>
      <c r="AC10" s="2">
        <f>IF($A10&lt;AC$4,(1-AC$4)/3*$A10,(1-AC$4)/3*$A10-($A10-AC$4)^3/(3*(1-AC$4)^2))</f>
        <v>0</v>
      </c>
      <c r="AG10" s="2">
        <f>IF($A10&lt;AG$4,(1-AG$4)/3*$A10,(1-AG$4)/3*$A10-($A10-AG$4)^3/(3*(1-AG$4)^2))</f>
        <v>0</v>
      </c>
      <c r="AL10" s="2">
        <f>IF($A10&lt;AL$4,(1-AL$4)/3*$A10,(1-AL$4)/3*$A10-($A10-AL$4)^3/(3*(1-AL$4)^2))</f>
        <v>0</v>
      </c>
      <c r="AQ10" s="2">
        <f>IF($A10&lt;AQ$4,(1-AQ$4)/3*$A10,(1-AQ$4)/3*$A10-($A10-AQ$4)^3/(3*(1-AQ$4)^2))</f>
        <v>0</v>
      </c>
      <c r="AV10" s="2">
        <f>IF($A10&lt;AV$4,(1-AV$4)/3*$A10,(1-AV$4)/3*$A10-($A10-AV$4)^3/(3*(1-AV$4)^2))</f>
        <v>0</v>
      </c>
    </row>
    <row r="11" spans="1:48" x14ac:dyDescent="0.25">
      <c r="A11" s="1">
        <v>0.05</v>
      </c>
      <c r="C11" s="2">
        <f t="shared" ref="C11:C30" si="9">-(1-C$4)/3*$A11^3-C$4/2*$A11^2+(C$4/2+(1-C$4)/3)*$A11</f>
        <v>2.3749999992875002E-2</v>
      </c>
      <c r="H11" s="2">
        <f t="shared" ref="H11:H30" si="10">-(1-H$4)/3*$A11^3-H$4/2*$A11^2+(H$4/2+(1-H$4)/3)*$A11</f>
        <v>2.1968750000000002E-2</v>
      </c>
      <c r="M11" s="2">
        <f t="shared" ref="M11:M30" si="11">-(1-M$4)/3*$A11^3-M$4/2*$A11^2+(M$4/2+(1-M$4)/3)*$A11</f>
        <v>2.0187499999999997E-2</v>
      </c>
      <c r="R11" s="2">
        <f t="shared" ref="R11:R30" si="12">-(1-R$4)/3*$A11^3-R$4/2*$A11^2+(R$4/2+(1-R$4)/3)*$A11</f>
        <v>1.8406250000000002E-2</v>
      </c>
      <c r="W11" s="2">
        <f t="shared" ref="W11:W30" si="13">-(1-W$4)/3*$A11^3-W$4/2*$A11^2+(W$4/2+(1-W$4)/3)*$A11</f>
        <v>1.6625000007124999E-2</v>
      </c>
      <c r="AC11" s="2">
        <f t="shared" ref="AC11:AC30" si="14">IF($A11&lt;AC$4,(1-AC$4)/3*$A11,(1-AC$4)/3*$A11-($A11-AC$4)^3/(3*(1-AC$4)^2))</f>
        <v>1.5566666666666666E-2</v>
      </c>
      <c r="AG11" s="2">
        <f t="shared" ref="AG11:AG30" si="15">IF($A11&lt;AG$4,(1-AG$4)/3*$A11,(1-AG$4)/3*$A11-($A11-AG$4)^3/(3*(1-AG$4)^2))</f>
        <v>1.2500000000000001E-2</v>
      </c>
      <c r="AL11" s="2">
        <f t="shared" ref="AL11:AL30" si="16">IF($A11&lt;AL$4,(1-AL$4)/3*$A11,(1-AL$4)/3*$A11-($A11-AL$4)^3/(3*(1-AL$4)^2))</f>
        <v>8.3333333333333332E-3</v>
      </c>
      <c r="AQ11" s="2">
        <f t="shared" ref="AQ11:AQ30" si="17">IF($A11&lt;AQ$4,(1-AQ$4)/3*$A11,(1-AQ$4)/3*$A11-($A11-AQ$4)^3/(3*(1-AQ$4)^2))</f>
        <v>4.1666666666666666E-3</v>
      </c>
      <c r="AV11" s="2">
        <f t="shared" ref="AV11:AV30" si="18">IF($A11&lt;AV$4,(1-AV$4)/3*$A11,(1-AV$4)/3*$A11-($A11-AV$4)^3/(3*(1-AV$4)^2))</f>
        <v>1.6666666195301143E-11</v>
      </c>
    </row>
    <row r="12" spans="1:48" x14ac:dyDescent="0.25">
      <c r="A12" s="1">
        <v>0.1</v>
      </c>
      <c r="C12" s="2">
        <f t="shared" si="9"/>
        <v>4.4999999988E-2</v>
      </c>
      <c r="H12" s="2">
        <f t="shared" si="10"/>
        <v>4.2000000000000003E-2</v>
      </c>
      <c r="M12" s="2">
        <f t="shared" si="11"/>
        <v>3.9E-2</v>
      </c>
      <c r="R12" s="2">
        <f t="shared" si="12"/>
        <v>3.6000000000000004E-2</v>
      </c>
      <c r="W12" s="2">
        <f t="shared" si="13"/>
        <v>3.3000000012E-2</v>
      </c>
      <c r="AC12" s="2">
        <f t="shared" si="14"/>
        <v>3.1118314999839514E-2</v>
      </c>
      <c r="AG12" s="2">
        <f t="shared" si="15"/>
        <v>2.5000000000000001E-2</v>
      </c>
      <c r="AL12" s="2">
        <f t="shared" si="16"/>
        <v>1.6666666666666666E-2</v>
      </c>
      <c r="AQ12" s="2">
        <f t="shared" si="17"/>
        <v>8.3333333333333332E-3</v>
      </c>
      <c r="AV12" s="2">
        <f t="shared" si="18"/>
        <v>3.3333332390602285E-11</v>
      </c>
    </row>
    <row r="13" spans="1:48" x14ac:dyDescent="0.25">
      <c r="A13" s="1">
        <v>0.15</v>
      </c>
      <c r="C13" s="2">
        <f t="shared" si="9"/>
        <v>6.3749999985124997E-2</v>
      </c>
      <c r="H13" s="2">
        <f t="shared" si="10"/>
        <v>6.0031249999999994E-2</v>
      </c>
      <c r="M13" s="2">
        <f t="shared" si="11"/>
        <v>5.6312499999999995E-2</v>
      </c>
      <c r="R13" s="2">
        <f t="shared" si="12"/>
        <v>5.2593749999999995E-2</v>
      </c>
      <c r="W13" s="2">
        <f t="shared" si="13"/>
        <v>4.8875000014874999E-2</v>
      </c>
      <c r="AC13" s="2">
        <f t="shared" si="14"/>
        <v>4.6473523653187451E-2</v>
      </c>
      <c r="AG13" s="2">
        <f t="shared" si="15"/>
        <v>3.7499999999999999E-2</v>
      </c>
      <c r="AL13" s="2">
        <f t="shared" si="16"/>
        <v>2.4999999999999998E-2</v>
      </c>
      <c r="AQ13" s="2">
        <f t="shared" si="17"/>
        <v>1.2499999999999999E-2</v>
      </c>
      <c r="AV13" s="2">
        <f t="shared" si="18"/>
        <v>4.9999998585903422E-11</v>
      </c>
    </row>
    <row r="14" spans="1:48" x14ac:dyDescent="0.25">
      <c r="A14" s="1">
        <v>0.2</v>
      </c>
      <c r="C14" s="2">
        <f t="shared" si="9"/>
        <v>7.9999999983999995E-2</v>
      </c>
      <c r="H14" s="2">
        <f t="shared" si="10"/>
        <v>7.6000000000000012E-2</v>
      </c>
      <c r="M14" s="2">
        <f t="shared" si="11"/>
        <v>7.1999999999999995E-2</v>
      </c>
      <c r="R14" s="2">
        <f t="shared" si="12"/>
        <v>6.8000000000000005E-2</v>
      </c>
      <c r="W14" s="2">
        <f t="shared" si="13"/>
        <v>6.4000000016000008E-2</v>
      </c>
      <c r="AC14" s="2">
        <f t="shared" si="14"/>
        <v>6.1347277487631191E-2</v>
      </c>
      <c r="AG14" s="2">
        <f t="shared" si="15"/>
        <v>0.05</v>
      </c>
      <c r="AL14" s="2">
        <f t="shared" si="16"/>
        <v>3.3333333333333333E-2</v>
      </c>
      <c r="AQ14" s="2">
        <f t="shared" si="17"/>
        <v>1.6666666666666666E-2</v>
      </c>
      <c r="AV14" s="2">
        <f t="shared" si="18"/>
        <v>6.6666664781204571E-11</v>
      </c>
    </row>
    <row r="15" spans="1:48" x14ac:dyDescent="0.25">
      <c r="A15" s="1">
        <v>0.25</v>
      </c>
      <c r="C15" s="2">
        <f t="shared" si="9"/>
        <v>9.3749999984374999E-2</v>
      </c>
      <c r="H15" s="2">
        <f t="shared" si="10"/>
        <v>8.984375E-2</v>
      </c>
      <c r="M15" s="2">
        <f t="shared" si="11"/>
        <v>8.5937499999999986E-2</v>
      </c>
      <c r="R15" s="2">
        <f t="shared" si="12"/>
        <v>8.203125E-2</v>
      </c>
      <c r="W15" s="2">
        <f t="shared" si="13"/>
        <v>7.8125000015625001E-2</v>
      </c>
      <c r="AC15" s="2">
        <f t="shared" si="14"/>
        <v>7.5452996253822971E-2</v>
      </c>
      <c r="AG15" s="2">
        <f t="shared" si="15"/>
        <v>6.25E-2</v>
      </c>
      <c r="AL15" s="2">
        <f t="shared" si="16"/>
        <v>4.1666666666666664E-2</v>
      </c>
      <c r="AQ15" s="2">
        <f t="shared" si="17"/>
        <v>2.0833333333333332E-2</v>
      </c>
      <c r="AV15" s="2">
        <f t="shared" si="18"/>
        <v>8.3333330976505707E-11</v>
      </c>
    </row>
    <row r="16" spans="1:48" x14ac:dyDescent="0.25">
      <c r="A16" s="1">
        <v>0.3</v>
      </c>
      <c r="C16" s="2">
        <f t="shared" si="9"/>
        <v>0.10499999998599999</v>
      </c>
      <c r="H16" s="2">
        <f t="shared" si="10"/>
        <v>0.10149999999999998</v>
      </c>
      <c r="M16" s="2">
        <f t="shared" si="11"/>
        <v>9.799999999999999E-2</v>
      </c>
      <c r="R16" s="2">
        <f t="shared" si="12"/>
        <v>9.4499999999999987E-2</v>
      </c>
      <c r="W16" s="2">
        <f t="shared" si="13"/>
        <v>9.1000000013999993E-2</v>
      </c>
      <c r="AC16" s="2">
        <f t="shared" si="14"/>
        <v>8.8504099702415046E-2</v>
      </c>
      <c r="AG16" s="2">
        <f t="shared" si="15"/>
        <v>7.4925925925925924E-2</v>
      </c>
      <c r="AL16" s="2">
        <f t="shared" si="16"/>
        <v>4.9999999999999996E-2</v>
      </c>
      <c r="AQ16" s="2">
        <f t="shared" si="17"/>
        <v>2.4999999999999998E-2</v>
      </c>
      <c r="AV16" s="2">
        <f t="shared" si="18"/>
        <v>9.9999997171806843E-11</v>
      </c>
    </row>
    <row r="17" spans="1:48" x14ac:dyDescent="0.25">
      <c r="A17" s="1">
        <v>0.35</v>
      </c>
      <c r="C17" s="2">
        <f t="shared" si="9"/>
        <v>0.11374999998862499</v>
      </c>
      <c r="H17" s="2">
        <f t="shared" si="10"/>
        <v>0.11090624999999998</v>
      </c>
      <c r="M17" s="2">
        <f t="shared" si="11"/>
        <v>0.10806249999999998</v>
      </c>
      <c r="R17" s="2">
        <f t="shared" si="12"/>
        <v>0.10521874999999999</v>
      </c>
      <c r="W17" s="2">
        <f t="shared" si="13"/>
        <v>0.10237500001137499</v>
      </c>
      <c r="AC17" s="2">
        <f t="shared" si="14"/>
        <v>0.1002140075840597</v>
      </c>
      <c r="AG17" s="2">
        <f t="shared" si="15"/>
        <v>8.6907407407407405E-2</v>
      </c>
      <c r="AL17" s="2">
        <f t="shared" si="16"/>
        <v>5.8333333333333327E-2</v>
      </c>
      <c r="AQ17" s="2">
        <f t="shared" si="17"/>
        <v>2.9166666666666664E-2</v>
      </c>
      <c r="AV17" s="2">
        <f t="shared" si="18"/>
        <v>1.1666666336710799E-10</v>
      </c>
    </row>
    <row r="18" spans="1:48" x14ac:dyDescent="0.25">
      <c r="A18" s="1">
        <v>0.4</v>
      </c>
      <c r="C18" s="2">
        <f t="shared" si="9"/>
        <v>0.11999999999199998</v>
      </c>
      <c r="H18" s="2">
        <f t="shared" si="10"/>
        <v>0.11800000000000001</v>
      </c>
      <c r="M18" s="2">
        <f t="shared" si="11"/>
        <v>0.11599999999999998</v>
      </c>
      <c r="R18" s="2">
        <f t="shared" si="12"/>
        <v>0.11400000000000002</v>
      </c>
      <c r="W18" s="2">
        <f t="shared" si="13"/>
        <v>0.11200000000800001</v>
      </c>
      <c r="AC18" s="2">
        <f t="shared" si="14"/>
        <v>0.11029613964940918</v>
      </c>
      <c r="AG18" s="2">
        <f t="shared" si="15"/>
        <v>9.8000000000000004E-2</v>
      </c>
      <c r="AL18" s="2">
        <f t="shared" si="16"/>
        <v>6.6666666666666666E-2</v>
      </c>
      <c r="AQ18" s="2">
        <f t="shared" si="17"/>
        <v>3.3333333333333333E-2</v>
      </c>
      <c r="AV18" s="2">
        <f t="shared" si="18"/>
        <v>1.3333332956240914E-10</v>
      </c>
    </row>
    <row r="19" spans="1:48" x14ac:dyDescent="0.25">
      <c r="A19" s="1">
        <v>0.45</v>
      </c>
      <c r="C19" s="2">
        <f t="shared" si="9"/>
        <v>0.12374999999587499</v>
      </c>
      <c r="H19" s="2">
        <f t="shared" si="10"/>
        <v>0.12271874999999999</v>
      </c>
      <c r="M19" s="2">
        <f t="shared" si="11"/>
        <v>0.12168749999999999</v>
      </c>
      <c r="R19" s="2">
        <f t="shared" si="12"/>
        <v>0.12065625000000001</v>
      </c>
      <c r="W19" s="2">
        <f t="shared" si="13"/>
        <v>0.119625000004125</v>
      </c>
      <c r="AC19" s="2">
        <f t="shared" si="14"/>
        <v>0.11846391564911571</v>
      </c>
      <c r="AG19" s="2">
        <f t="shared" si="15"/>
        <v>0.10775925925925926</v>
      </c>
      <c r="AL19" s="2">
        <f t="shared" si="16"/>
        <v>7.4999999999999997E-2</v>
      </c>
      <c r="AQ19" s="2">
        <f t="shared" si="17"/>
        <v>3.7499999999999999E-2</v>
      </c>
      <c r="AV19" s="2">
        <f t="shared" si="18"/>
        <v>1.4999999575771026E-10</v>
      </c>
    </row>
    <row r="20" spans="1:48" x14ac:dyDescent="0.25">
      <c r="A20" s="1">
        <v>0.5</v>
      </c>
      <c r="C20" s="2">
        <f t="shared" si="9"/>
        <v>0.12499999999999999</v>
      </c>
      <c r="H20" s="2">
        <f t="shared" si="10"/>
        <v>0.12499999999999999</v>
      </c>
      <c r="M20" s="2">
        <f t="shared" si="11"/>
        <v>0.12499999999999999</v>
      </c>
      <c r="R20" s="2">
        <f t="shared" si="12"/>
        <v>0.125</v>
      </c>
      <c r="W20" s="2">
        <f t="shared" si="13"/>
        <v>0.125</v>
      </c>
      <c r="AC20" s="2">
        <f t="shared" si="14"/>
        <v>0.12443075533383158</v>
      </c>
      <c r="AG20" s="2">
        <f t="shared" si="15"/>
        <v>0.11574074074074074</v>
      </c>
      <c r="AL20" s="2">
        <f t="shared" si="16"/>
        <v>8.3333333333333329E-2</v>
      </c>
      <c r="AQ20" s="2">
        <f t="shared" si="17"/>
        <v>4.1666666666666664E-2</v>
      </c>
      <c r="AV20" s="2">
        <f t="shared" si="18"/>
        <v>1.6666666195301141E-10</v>
      </c>
    </row>
    <row r="21" spans="1:48" x14ac:dyDescent="0.25">
      <c r="A21" s="1">
        <v>0.55000000000000004</v>
      </c>
      <c r="C21" s="2">
        <f t="shared" si="9"/>
        <v>0.12375000000412498</v>
      </c>
      <c r="H21" s="2">
        <f t="shared" si="10"/>
        <v>0.12478124999999995</v>
      </c>
      <c r="M21" s="2">
        <f t="shared" si="11"/>
        <v>0.12581249999999997</v>
      </c>
      <c r="R21" s="2">
        <f t="shared" si="12"/>
        <v>0.12684375000000001</v>
      </c>
      <c r="W21" s="2">
        <f t="shared" si="13"/>
        <v>0.12787499999587501</v>
      </c>
      <c r="AC21" s="2">
        <f t="shared" si="14"/>
        <v>0.12791007845420904</v>
      </c>
      <c r="AG21" s="2">
        <f t="shared" si="15"/>
        <v>0.1215</v>
      </c>
      <c r="AL21" s="2">
        <f t="shared" si="16"/>
        <v>9.1500000000000012E-2</v>
      </c>
      <c r="AQ21" s="2">
        <f t="shared" si="17"/>
        <v>4.5833333333333337E-2</v>
      </c>
      <c r="AV21" s="2">
        <f t="shared" si="18"/>
        <v>1.8333332814831256E-10</v>
      </c>
    </row>
    <row r="22" spans="1:48" x14ac:dyDescent="0.25">
      <c r="A22" s="1">
        <v>0.6</v>
      </c>
      <c r="C22" s="2">
        <f t="shared" si="9"/>
        <v>0.12000000000799999</v>
      </c>
      <c r="H22" s="2">
        <f t="shared" si="10"/>
        <v>0.12199999999999997</v>
      </c>
      <c r="M22" s="2">
        <f t="shared" si="11"/>
        <v>0.12399999999999997</v>
      </c>
      <c r="R22" s="2">
        <f t="shared" si="12"/>
        <v>0.12599999999999997</v>
      </c>
      <c r="W22" s="2">
        <f t="shared" si="13"/>
        <v>0.12799999999199999</v>
      </c>
      <c r="AC22" s="2">
        <f t="shared" si="14"/>
        <v>0.12861530476090033</v>
      </c>
      <c r="AG22" s="2">
        <f t="shared" si="15"/>
        <v>0.12459259259259259</v>
      </c>
      <c r="AL22" s="2">
        <f t="shared" si="16"/>
        <v>9.8666666666666653E-2</v>
      </c>
      <c r="AQ22" s="2">
        <f t="shared" si="17"/>
        <v>4.9999999999999996E-2</v>
      </c>
      <c r="AV22" s="2">
        <f t="shared" si="18"/>
        <v>1.9999999434361369E-10</v>
      </c>
    </row>
    <row r="23" spans="1:48" x14ac:dyDescent="0.25">
      <c r="A23" s="1">
        <v>0.65</v>
      </c>
      <c r="C23" s="2">
        <f t="shared" si="9"/>
        <v>0.11375000001137497</v>
      </c>
      <c r="H23" s="2">
        <f t="shared" si="10"/>
        <v>0.11659375</v>
      </c>
      <c r="M23" s="2">
        <f t="shared" si="11"/>
        <v>0.11943749999999997</v>
      </c>
      <c r="R23" s="2">
        <f t="shared" si="12"/>
        <v>0.12228125000000001</v>
      </c>
      <c r="W23" s="2">
        <f t="shared" si="13"/>
        <v>0.125124999988625</v>
      </c>
      <c r="AC23" s="2">
        <f t="shared" si="14"/>
        <v>0.12625985400455769</v>
      </c>
      <c r="AG23" s="2">
        <f t="shared" si="15"/>
        <v>0.12457407407407407</v>
      </c>
      <c r="AL23" s="2">
        <f t="shared" si="16"/>
        <v>0.10383333333333333</v>
      </c>
      <c r="AQ23" s="2">
        <f t="shared" si="17"/>
        <v>5.4166666666666669E-2</v>
      </c>
      <c r="AV23" s="2">
        <f t="shared" si="18"/>
        <v>2.1666666053891484E-10</v>
      </c>
    </row>
    <row r="24" spans="1:48" x14ac:dyDescent="0.25">
      <c r="A24" s="1">
        <v>0.7</v>
      </c>
      <c r="C24" s="2">
        <f t="shared" si="9"/>
        <v>0.10500000001400001</v>
      </c>
      <c r="H24" s="2">
        <f t="shared" si="10"/>
        <v>0.10850000000000001</v>
      </c>
      <c r="M24" s="2">
        <f t="shared" si="11"/>
        <v>0.11199999999999999</v>
      </c>
      <c r="R24" s="2">
        <f t="shared" si="12"/>
        <v>0.11549999999999999</v>
      </c>
      <c r="W24" s="2">
        <f t="shared" si="13"/>
        <v>0.11899999998600001</v>
      </c>
      <c r="AC24" s="2">
        <f t="shared" si="14"/>
        <v>0.12055714593583351</v>
      </c>
      <c r="AG24" s="2">
        <f t="shared" si="15"/>
        <v>0.121</v>
      </c>
      <c r="AL24" s="2">
        <f t="shared" si="16"/>
        <v>0.106</v>
      </c>
      <c r="AQ24" s="2">
        <f t="shared" si="17"/>
        <v>5.8333333333333327E-2</v>
      </c>
      <c r="AV24" s="2">
        <f t="shared" si="18"/>
        <v>2.3333332673421598E-10</v>
      </c>
    </row>
    <row r="25" spans="1:48" x14ac:dyDescent="0.25">
      <c r="A25" s="1">
        <v>0.75</v>
      </c>
      <c r="C25" s="2">
        <f t="shared" si="9"/>
        <v>9.3750000015624946E-2</v>
      </c>
      <c r="H25" s="2">
        <f t="shared" si="10"/>
        <v>9.765625E-2</v>
      </c>
      <c r="M25" s="2">
        <f t="shared" si="11"/>
        <v>0.1015625</v>
      </c>
      <c r="R25" s="2">
        <f t="shared" si="12"/>
        <v>0.10546875</v>
      </c>
      <c r="W25" s="2">
        <f t="shared" si="13"/>
        <v>0.109374999984375</v>
      </c>
      <c r="AC25" s="2">
        <f t="shared" si="14"/>
        <v>0.1112206003053799</v>
      </c>
      <c r="AG25" s="2">
        <f t="shared" si="15"/>
        <v>0.11342592592592593</v>
      </c>
      <c r="AL25" s="2">
        <f t="shared" si="16"/>
        <v>0.10416666666666667</v>
      </c>
      <c r="AQ25" s="2">
        <f t="shared" si="17"/>
        <v>6.25E-2</v>
      </c>
      <c r="AV25" s="2">
        <f t="shared" si="18"/>
        <v>2.4999999292951713E-10</v>
      </c>
    </row>
    <row r="26" spans="1:48" x14ac:dyDescent="0.25">
      <c r="A26" s="1">
        <v>0.8</v>
      </c>
      <c r="C26" s="2">
        <f t="shared" si="9"/>
        <v>8.0000000015999939E-2</v>
      </c>
      <c r="H26" s="2">
        <f t="shared" si="10"/>
        <v>8.3999999999999964E-2</v>
      </c>
      <c r="M26" s="2">
        <f t="shared" si="11"/>
        <v>8.7999999999999939E-2</v>
      </c>
      <c r="R26" s="2">
        <f t="shared" si="12"/>
        <v>9.1999999999999998E-2</v>
      </c>
      <c r="W26" s="2">
        <f t="shared" si="13"/>
        <v>9.5999999983999967E-2</v>
      </c>
      <c r="AC26" s="2">
        <f t="shared" si="14"/>
        <v>9.7963636863849152E-2</v>
      </c>
      <c r="AG26" s="2">
        <f t="shared" si="15"/>
        <v>0.10140740740740739</v>
      </c>
      <c r="AL26" s="2">
        <f t="shared" si="16"/>
        <v>9.7333333333333327E-2</v>
      </c>
      <c r="AQ26" s="2">
        <f t="shared" si="17"/>
        <v>6.6000000000000003E-2</v>
      </c>
      <c r="AV26" s="2">
        <f t="shared" si="18"/>
        <v>2.6666665912481828E-10</v>
      </c>
    </row>
    <row r="27" spans="1:48" x14ac:dyDescent="0.25">
      <c r="A27" s="1">
        <v>0.85</v>
      </c>
      <c r="C27" s="2">
        <f t="shared" si="9"/>
        <v>6.3750000014875019E-2</v>
      </c>
      <c r="H27" s="2">
        <f t="shared" si="10"/>
        <v>6.7468750000000022E-2</v>
      </c>
      <c r="M27" s="2">
        <f t="shared" si="11"/>
        <v>7.1187500000000015E-2</v>
      </c>
      <c r="R27" s="2">
        <f t="shared" si="12"/>
        <v>7.4906250000000008E-2</v>
      </c>
      <c r="W27" s="2">
        <f t="shared" si="13"/>
        <v>7.862499998512501E-2</v>
      </c>
      <c r="AC27" s="2">
        <f t="shared" si="14"/>
        <v>8.0499675361893425E-2</v>
      </c>
      <c r="AG27" s="2">
        <f t="shared" si="15"/>
        <v>8.4499999999999992E-2</v>
      </c>
      <c r="AL27" s="2">
        <f t="shared" si="16"/>
        <v>8.450000000000002E-2</v>
      </c>
      <c r="AQ27" s="2">
        <f t="shared" si="17"/>
        <v>6.5500000000000003E-2</v>
      </c>
      <c r="AV27" s="2">
        <f t="shared" si="18"/>
        <v>2.8333332532011938E-10</v>
      </c>
    </row>
    <row r="28" spans="1:48" x14ac:dyDescent="0.25">
      <c r="A28" s="1">
        <v>0.9</v>
      </c>
      <c r="C28" s="2">
        <f t="shared" si="9"/>
        <v>4.5000000011999941E-2</v>
      </c>
      <c r="H28" s="2">
        <f t="shared" si="10"/>
        <v>4.7999999999999932E-2</v>
      </c>
      <c r="M28" s="2">
        <f t="shared" si="11"/>
        <v>5.099999999999999E-2</v>
      </c>
      <c r="R28" s="2">
        <f t="shared" si="12"/>
        <v>5.3999999999999992E-2</v>
      </c>
      <c r="W28" s="2">
        <f t="shared" si="13"/>
        <v>5.6999999987999983E-2</v>
      </c>
      <c r="AC28" s="2">
        <f t="shared" si="14"/>
        <v>5.8542135550165159E-2</v>
      </c>
      <c r="AG28" s="2">
        <f t="shared" si="15"/>
        <v>6.2259259259259236E-2</v>
      </c>
      <c r="AL28" s="2">
        <f t="shared" si="16"/>
        <v>6.4666666666666636E-2</v>
      </c>
      <c r="AQ28" s="2">
        <f t="shared" si="17"/>
        <v>5.6999999999999995E-2</v>
      </c>
      <c r="AV28" s="2">
        <f t="shared" si="18"/>
        <v>2.9999999151542053E-10</v>
      </c>
    </row>
    <row r="29" spans="1:48" x14ac:dyDescent="0.25">
      <c r="A29" s="1">
        <v>0.95</v>
      </c>
      <c r="C29" s="2">
        <f t="shared" si="9"/>
        <v>2.3750000007124961E-2</v>
      </c>
      <c r="H29" s="2">
        <f t="shared" si="10"/>
        <v>2.553124999999995E-2</v>
      </c>
      <c r="M29" s="2">
        <f t="shared" si="11"/>
        <v>2.7312499999999962E-2</v>
      </c>
      <c r="R29" s="2">
        <f t="shared" si="12"/>
        <v>2.9093749999999974E-2</v>
      </c>
      <c r="W29" s="2">
        <f t="shared" si="13"/>
        <v>3.0874999992875019E-2</v>
      </c>
      <c r="AC29" s="2">
        <f t="shared" si="14"/>
        <v>3.1804437179316691E-2</v>
      </c>
      <c r="AG29" s="2">
        <f t="shared" si="15"/>
        <v>3.4240740740740766E-2</v>
      </c>
      <c r="AL29" s="2">
        <f t="shared" si="16"/>
        <v>3.6833333333333371E-2</v>
      </c>
      <c r="AQ29" s="2">
        <f t="shared" si="17"/>
        <v>3.6500000000000025E-2</v>
      </c>
      <c r="AV29" s="2">
        <f t="shared" si="18"/>
        <v>3.1666665771072168E-10</v>
      </c>
    </row>
    <row r="30" spans="1:48" x14ac:dyDescent="0.25">
      <c r="A30" s="1">
        <v>1</v>
      </c>
      <c r="C30" s="2">
        <f t="shared" si="9"/>
        <v>0</v>
      </c>
      <c r="H30" s="2">
        <f t="shared" si="10"/>
        <v>0</v>
      </c>
      <c r="M30" s="2">
        <f t="shared" si="11"/>
        <v>0</v>
      </c>
      <c r="R30" s="2">
        <f t="shared" si="12"/>
        <v>0</v>
      </c>
      <c r="W30" s="2">
        <f t="shared" si="13"/>
        <v>0</v>
      </c>
      <c r="AC30" s="2">
        <f t="shared" si="14"/>
        <v>-5.5511151231257827E-17</v>
      </c>
      <c r="AG30" s="2">
        <f t="shared" si="15"/>
        <v>0</v>
      </c>
      <c r="AL30" s="2">
        <f t="shared" si="16"/>
        <v>0</v>
      </c>
      <c r="AQ30" s="2">
        <f t="shared" si="17"/>
        <v>0</v>
      </c>
      <c r="AV30" s="2">
        <f t="shared" si="18"/>
        <v>-5.169878828456423E-26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2022-10-04T18:20:54Z</dcterms:created>
  <dcterms:modified xsi:type="dcterms:W3CDTF">2023-01-18T19:12:05Z</dcterms:modified>
</cp:coreProperties>
</file>