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Óscar\Desktop\Resultados COPA\"/>
    </mc:Choice>
  </mc:AlternateContent>
  <bookViews>
    <workbookView xWindow="0" yWindow="0" windowWidth="20490" windowHeight="7755"/>
  </bookViews>
  <sheets>
    <sheet name="Validity_ASPA" sheetId="5" r:id="rId1"/>
    <sheet name="Figures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5" l="1"/>
  <c r="K8" i="5"/>
  <c r="K7" i="5"/>
  <c r="K6" i="5"/>
  <c r="K5" i="5"/>
  <c r="K4" i="5"/>
  <c r="K3" i="5"/>
  <c r="K2" i="5"/>
  <c r="K1" i="5"/>
  <c r="E12" i="5"/>
  <c r="F12" i="5"/>
  <c r="G12" i="5" s="1"/>
  <c r="E3" i="5"/>
  <c r="E2" i="5"/>
  <c r="E7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J11" i="3"/>
  <c r="I11" i="3"/>
  <c r="H11" i="3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G11" i="3"/>
  <c r="I970" i="3"/>
  <c r="H970" i="3"/>
  <c r="G970" i="3"/>
  <c r="I969" i="3"/>
  <c r="H969" i="3"/>
  <c r="G969" i="3"/>
  <c r="I968" i="3"/>
  <c r="H968" i="3"/>
  <c r="G968" i="3"/>
  <c r="I967" i="3"/>
  <c r="H967" i="3"/>
  <c r="G967" i="3"/>
  <c r="I966" i="3"/>
  <c r="H966" i="3"/>
  <c r="G966" i="3"/>
  <c r="I965" i="3"/>
  <c r="H965" i="3"/>
  <c r="G965" i="3"/>
  <c r="I964" i="3"/>
  <c r="H964" i="3"/>
  <c r="G964" i="3"/>
  <c r="I963" i="3"/>
  <c r="H963" i="3"/>
  <c r="G963" i="3"/>
  <c r="I962" i="3"/>
  <c r="H962" i="3"/>
  <c r="G962" i="3"/>
  <c r="I961" i="3"/>
  <c r="H961" i="3"/>
  <c r="G961" i="3"/>
  <c r="I960" i="3"/>
  <c r="H960" i="3"/>
  <c r="G960" i="3"/>
  <c r="I959" i="3"/>
  <c r="H959" i="3"/>
  <c r="G959" i="3"/>
  <c r="I958" i="3"/>
  <c r="H958" i="3"/>
  <c r="G958" i="3"/>
  <c r="I957" i="3"/>
  <c r="H957" i="3"/>
  <c r="G957" i="3"/>
  <c r="I956" i="3"/>
  <c r="H956" i="3"/>
  <c r="G956" i="3"/>
  <c r="I955" i="3"/>
  <c r="H955" i="3"/>
  <c r="G955" i="3"/>
  <c r="I954" i="3"/>
  <c r="H954" i="3"/>
  <c r="G954" i="3"/>
  <c r="I953" i="3"/>
  <c r="H953" i="3"/>
  <c r="G953" i="3"/>
  <c r="I952" i="3"/>
  <c r="H952" i="3"/>
  <c r="G952" i="3"/>
  <c r="I951" i="3"/>
  <c r="H951" i="3"/>
  <c r="G951" i="3"/>
  <c r="I950" i="3"/>
  <c r="H950" i="3"/>
  <c r="G950" i="3"/>
  <c r="I949" i="3"/>
  <c r="H949" i="3"/>
  <c r="G949" i="3"/>
  <c r="I948" i="3"/>
  <c r="H948" i="3"/>
  <c r="G948" i="3"/>
  <c r="I947" i="3"/>
  <c r="H947" i="3"/>
  <c r="G947" i="3"/>
  <c r="I946" i="3"/>
  <c r="H946" i="3"/>
  <c r="G946" i="3"/>
  <c r="I945" i="3"/>
  <c r="H945" i="3"/>
  <c r="G945" i="3"/>
  <c r="I944" i="3"/>
  <c r="H944" i="3"/>
  <c r="G944" i="3"/>
  <c r="I943" i="3"/>
  <c r="H943" i="3"/>
  <c r="G943" i="3"/>
  <c r="I942" i="3"/>
  <c r="H942" i="3"/>
  <c r="G942" i="3"/>
  <c r="I941" i="3"/>
  <c r="H941" i="3"/>
  <c r="G941" i="3"/>
  <c r="I940" i="3"/>
  <c r="H940" i="3"/>
  <c r="G940" i="3"/>
  <c r="I939" i="3"/>
  <c r="H939" i="3"/>
  <c r="G939" i="3"/>
  <c r="I938" i="3"/>
  <c r="H938" i="3"/>
  <c r="G938" i="3"/>
  <c r="I937" i="3"/>
  <c r="H937" i="3"/>
  <c r="G937" i="3"/>
  <c r="I936" i="3"/>
  <c r="H936" i="3"/>
  <c r="G936" i="3"/>
  <c r="I935" i="3"/>
  <c r="H935" i="3"/>
  <c r="G935" i="3"/>
  <c r="I934" i="3"/>
  <c r="H934" i="3"/>
  <c r="G934" i="3"/>
  <c r="I933" i="3"/>
  <c r="H933" i="3"/>
  <c r="G933" i="3"/>
  <c r="I932" i="3"/>
  <c r="H932" i="3"/>
  <c r="G932" i="3"/>
  <c r="I931" i="3"/>
  <c r="H931" i="3"/>
  <c r="G931" i="3"/>
  <c r="I930" i="3"/>
  <c r="H930" i="3"/>
  <c r="G930" i="3"/>
  <c r="I929" i="3"/>
  <c r="H929" i="3"/>
  <c r="G929" i="3"/>
  <c r="I928" i="3"/>
  <c r="H928" i="3"/>
  <c r="G928" i="3"/>
  <c r="I927" i="3"/>
  <c r="H927" i="3"/>
  <c r="G927" i="3"/>
  <c r="I926" i="3"/>
  <c r="H926" i="3"/>
  <c r="G926" i="3"/>
  <c r="I925" i="3"/>
  <c r="H925" i="3"/>
  <c r="G925" i="3"/>
  <c r="I924" i="3"/>
  <c r="H924" i="3"/>
  <c r="G924" i="3"/>
  <c r="I923" i="3"/>
  <c r="H923" i="3"/>
  <c r="G923" i="3"/>
  <c r="I922" i="3"/>
  <c r="H922" i="3"/>
  <c r="G922" i="3"/>
  <c r="I921" i="3"/>
  <c r="H921" i="3"/>
  <c r="G921" i="3"/>
  <c r="I920" i="3"/>
  <c r="H920" i="3"/>
  <c r="G920" i="3"/>
  <c r="I919" i="3"/>
  <c r="H919" i="3"/>
  <c r="G919" i="3"/>
  <c r="I918" i="3"/>
  <c r="H918" i="3"/>
  <c r="G918" i="3"/>
  <c r="I917" i="3"/>
  <c r="H917" i="3"/>
  <c r="G917" i="3"/>
  <c r="I916" i="3"/>
  <c r="H916" i="3"/>
  <c r="G916" i="3"/>
  <c r="I915" i="3"/>
  <c r="H915" i="3"/>
  <c r="G915" i="3"/>
  <c r="I914" i="3"/>
  <c r="H914" i="3"/>
  <c r="G914" i="3"/>
  <c r="I913" i="3"/>
  <c r="H913" i="3"/>
  <c r="G913" i="3"/>
  <c r="I912" i="3"/>
  <c r="H912" i="3"/>
  <c r="G912" i="3"/>
  <c r="I911" i="3"/>
  <c r="H911" i="3"/>
  <c r="G911" i="3"/>
  <c r="I910" i="3"/>
  <c r="H910" i="3"/>
  <c r="G910" i="3"/>
  <c r="I909" i="3"/>
  <c r="H909" i="3"/>
  <c r="G909" i="3"/>
  <c r="I908" i="3"/>
  <c r="H908" i="3"/>
  <c r="G908" i="3"/>
  <c r="I907" i="3"/>
  <c r="H907" i="3"/>
  <c r="G907" i="3"/>
  <c r="I906" i="3"/>
  <c r="H906" i="3"/>
  <c r="G906" i="3"/>
  <c r="I905" i="3"/>
  <c r="H905" i="3"/>
  <c r="G905" i="3"/>
  <c r="I904" i="3"/>
  <c r="H904" i="3"/>
  <c r="G904" i="3"/>
  <c r="I903" i="3"/>
  <c r="H903" i="3"/>
  <c r="G903" i="3"/>
  <c r="I902" i="3"/>
  <c r="H902" i="3"/>
  <c r="G902" i="3"/>
  <c r="I901" i="3"/>
  <c r="H901" i="3"/>
  <c r="G901" i="3"/>
  <c r="I900" i="3"/>
  <c r="H900" i="3"/>
  <c r="G900" i="3"/>
  <c r="I899" i="3"/>
  <c r="H899" i="3"/>
  <c r="G899" i="3"/>
  <c r="I898" i="3"/>
  <c r="H898" i="3"/>
  <c r="G898" i="3"/>
  <c r="I897" i="3"/>
  <c r="H897" i="3"/>
  <c r="G897" i="3"/>
  <c r="I896" i="3"/>
  <c r="H896" i="3"/>
  <c r="G896" i="3"/>
  <c r="I895" i="3"/>
  <c r="H895" i="3"/>
  <c r="G895" i="3"/>
  <c r="I894" i="3"/>
  <c r="H894" i="3"/>
  <c r="G894" i="3"/>
  <c r="I893" i="3"/>
  <c r="H893" i="3"/>
  <c r="G893" i="3"/>
  <c r="I892" i="3"/>
  <c r="H892" i="3"/>
  <c r="G892" i="3"/>
  <c r="I891" i="3"/>
  <c r="H891" i="3"/>
  <c r="G891" i="3"/>
  <c r="I890" i="3"/>
  <c r="H890" i="3"/>
  <c r="G890" i="3"/>
  <c r="I889" i="3"/>
  <c r="H889" i="3"/>
  <c r="G889" i="3"/>
  <c r="I888" i="3"/>
  <c r="H888" i="3"/>
  <c r="G888" i="3"/>
  <c r="I887" i="3"/>
  <c r="H887" i="3"/>
  <c r="G887" i="3"/>
  <c r="I886" i="3"/>
  <c r="H886" i="3"/>
  <c r="G886" i="3"/>
  <c r="I885" i="3"/>
  <c r="H885" i="3"/>
  <c r="G885" i="3"/>
  <c r="I884" i="3"/>
  <c r="H884" i="3"/>
  <c r="G884" i="3"/>
  <c r="I883" i="3"/>
  <c r="H883" i="3"/>
  <c r="G883" i="3"/>
  <c r="I882" i="3"/>
  <c r="H882" i="3"/>
  <c r="G882" i="3"/>
  <c r="I881" i="3"/>
  <c r="H881" i="3"/>
  <c r="G881" i="3"/>
  <c r="I880" i="3"/>
  <c r="H880" i="3"/>
  <c r="G880" i="3"/>
  <c r="I879" i="3"/>
  <c r="H879" i="3"/>
  <c r="G879" i="3"/>
  <c r="I878" i="3"/>
  <c r="H878" i="3"/>
  <c r="G878" i="3"/>
  <c r="I877" i="3"/>
  <c r="H877" i="3"/>
  <c r="G877" i="3"/>
  <c r="I876" i="3"/>
  <c r="H876" i="3"/>
  <c r="G876" i="3"/>
  <c r="I875" i="3"/>
  <c r="H875" i="3"/>
  <c r="G875" i="3"/>
  <c r="I874" i="3"/>
  <c r="H874" i="3"/>
  <c r="G874" i="3"/>
  <c r="I873" i="3"/>
  <c r="H873" i="3"/>
  <c r="G873" i="3"/>
  <c r="I872" i="3"/>
  <c r="H872" i="3"/>
  <c r="G872" i="3"/>
  <c r="I871" i="3"/>
  <c r="H871" i="3"/>
  <c r="G871" i="3"/>
  <c r="I870" i="3"/>
  <c r="H870" i="3"/>
  <c r="G870" i="3"/>
  <c r="I869" i="3"/>
  <c r="H869" i="3"/>
  <c r="G869" i="3"/>
  <c r="I868" i="3"/>
  <c r="H868" i="3"/>
  <c r="G868" i="3"/>
  <c r="I867" i="3"/>
  <c r="H867" i="3"/>
  <c r="G867" i="3"/>
  <c r="I866" i="3"/>
  <c r="H866" i="3"/>
  <c r="G866" i="3"/>
  <c r="I865" i="3"/>
  <c r="H865" i="3"/>
  <c r="G865" i="3"/>
  <c r="I864" i="3"/>
  <c r="H864" i="3"/>
  <c r="G864" i="3"/>
  <c r="I863" i="3"/>
  <c r="H863" i="3"/>
  <c r="G863" i="3"/>
  <c r="I862" i="3"/>
  <c r="H862" i="3"/>
  <c r="G862" i="3"/>
  <c r="I861" i="3"/>
  <c r="H861" i="3"/>
  <c r="G861" i="3"/>
  <c r="I860" i="3"/>
  <c r="H860" i="3"/>
  <c r="G860" i="3"/>
  <c r="I859" i="3"/>
  <c r="H859" i="3"/>
  <c r="G859" i="3"/>
  <c r="I858" i="3"/>
  <c r="H858" i="3"/>
  <c r="G858" i="3"/>
  <c r="I857" i="3"/>
  <c r="H857" i="3"/>
  <c r="G857" i="3"/>
  <c r="I856" i="3"/>
  <c r="H856" i="3"/>
  <c r="G856" i="3"/>
  <c r="I855" i="3"/>
  <c r="H855" i="3"/>
  <c r="G855" i="3"/>
  <c r="I854" i="3"/>
  <c r="H854" i="3"/>
  <c r="G854" i="3"/>
  <c r="I853" i="3"/>
  <c r="H853" i="3"/>
  <c r="G853" i="3"/>
  <c r="I852" i="3"/>
  <c r="H852" i="3"/>
  <c r="G852" i="3"/>
  <c r="I851" i="3"/>
  <c r="H851" i="3"/>
  <c r="G851" i="3"/>
  <c r="I850" i="3"/>
  <c r="H850" i="3"/>
  <c r="G850" i="3"/>
  <c r="I849" i="3"/>
  <c r="H849" i="3"/>
  <c r="G849" i="3"/>
  <c r="I848" i="3"/>
  <c r="H848" i="3"/>
  <c r="G848" i="3"/>
  <c r="I847" i="3"/>
  <c r="H847" i="3"/>
  <c r="G847" i="3"/>
  <c r="I846" i="3"/>
  <c r="H846" i="3"/>
  <c r="G846" i="3"/>
  <c r="I845" i="3"/>
  <c r="H845" i="3"/>
  <c r="G845" i="3"/>
  <c r="I844" i="3"/>
  <c r="H844" i="3"/>
  <c r="G844" i="3"/>
  <c r="I843" i="3"/>
  <c r="H843" i="3"/>
  <c r="G843" i="3"/>
  <c r="I842" i="3"/>
  <c r="H842" i="3"/>
  <c r="G842" i="3"/>
  <c r="I841" i="3"/>
  <c r="H841" i="3"/>
  <c r="G841" i="3"/>
  <c r="I840" i="3"/>
  <c r="H840" i="3"/>
  <c r="G840" i="3"/>
  <c r="I839" i="3"/>
  <c r="H839" i="3"/>
  <c r="G839" i="3"/>
  <c r="I838" i="3"/>
  <c r="H838" i="3"/>
  <c r="G838" i="3"/>
  <c r="I837" i="3"/>
  <c r="H837" i="3"/>
  <c r="G837" i="3"/>
  <c r="I836" i="3"/>
  <c r="H836" i="3"/>
  <c r="G836" i="3"/>
  <c r="I835" i="3"/>
  <c r="H835" i="3"/>
  <c r="G835" i="3"/>
  <c r="I834" i="3"/>
  <c r="H834" i="3"/>
  <c r="G834" i="3"/>
  <c r="I833" i="3"/>
  <c r="H833" i="3"/>
  <c r="G833" i="3"/>
  <c r="I832" i="3"/>
  <c r="H832" i="3"/>
  <c r="G832" i="3"/>
  <c r="I831" i="3"/>
  <c r="H831" i="3"/>
  <c r="G831" i="3"/>
  <c r="I830" i="3"/>
  <c r="H830" i="3"/>
  <c r="G830" i="3"/>
  <c r="I829" i="3"/>
  <c r="H829" i="3"/>
  <c r="G829" i="3"/>
  <c r="I828" i="3"/>
  <c r="H828" i="3"/>
  <c r="G828" i="3"/>
  <c r="I827" i="3"/>
  <c r="H827" i="3"/>
  <c r="G827" i="3"/>
  <c r="I826" i="3"/>
  <c r="H826" i="3"/>
  <c r="G826" i="3"/>
  <c r="I825" i="3"/>
  <c r="H825" i="3"/>
  <c r="G825" i="3"/>
  <c r="I824" i="3"/>
  <c r="H824" i="3"/>
  <c r="G824" i="3"/>
  <c r="I823" i="3"/>
  <c r="H823" i="3"/>
  <c r="G823" i="3"/>
  <c r="I822" i="3"/>
  <c r="H822" i="3"/>
  <c r="G822" i="3"/>
  <c r="I821" i="3"/>
  <c r="H821" i="3"/>
  <c r="G821" i="3"/>
  <c r="I820" i="3"/>
  <c r="H820" i="3"/>
  <c r="G820" i="3"/>
  <c r="I819" i="3"/>
  <c r="H819" i="3"/>
  <c r="G819" i="3"/>
  <c r="I818" i="3"/>
  <c r="H818" i="3"/>
  <c r="G818" i="3"/>
  <c r="I817" i="3"/>
  <c r="H817" i="3"/>
  <c r="G817" i="3"/>
  <c r="I816" i="3"/>
  <c r="H816" i="3"/>
  <c r="G816" i="3"/>
  <c r="I815" i="3"/>
  <c r="H815" i="3"/>
  <c r="G815" i="3"/>
  <c r="I814" i="3"/>
  <c r="H814" i="3"/>
  <c r="G814" i="3"/>
  <c r="I813" i="3"/>
  <c r="H813" i="3"/>
  <c r="G813" i="3"/>
  <c r="I812" i="3"/>
  <c r="H812" i="3"/>
  <c r="G812" i="3"/>
  <c r="I811" i="3"/>
  <c r="H811" i="3"/>
  <c r="G811" i="3"/>
  <c r="I810" i="3"/>
  <c r="H810" i="3"/>
  <c r="G810" i="3"/>
  <c r="I809" i="3"/>
  <c r="H809" i="3"/>
  <c r="G809" i="3"/>
  <c r="I808" i="3"/>
  <c r="H808" i="3"/>
  <c r="G808" i="3"/>
  <c r="I807" i="3"/>
  <c r="H807" i="3"/>
  <c r="G807" i="3"/>
  <c r="I806" i="3"/>
  <c r="H806" i="3"/>
  <c r="G806" i="3"/>
  <c r="I805" i="3"/>
  <c r="H805" i="3"/>
  <c r="G805" i="3"/>
  <c r="I804" i="3"/>
  <c r="H804" i="3"/>
  <c r="G804" i="3"/>
  <c r="I803" i="3"/>
  <c r="H803" i="3"/>
  <c r="G803" i="3"/>
  <c r="I802" i="3"/>
  <c r="H802" i="3"/>
  <c r="G802" i="3"/>
  <c r="I801" i="3"/>
  <c r="H801" i="3"/>
  <c r="G801" i="3"/>
  <c r="I800" i="3"/>
  <c r="H800" i="3"/>
  <c r="G800" i="3"/>
  <c r="I799" i="3"/>
  <c r="H799" i="3"/>
  <c r="G799" i="3"/>
  <c r="I798" i="3"/>
  <c r="H798" i="3"/>
  <c r="G798" i="3"/>
  <c r="I797" i="3"/>
  <c r="H797" i="3"/>
  <c r="G797" i="3"/>
  <c r="I796" i="3"/>
  <c r="H796" i="3"/>
  <c r="G796" i="3"/>
  <c r="I795" i="3"/>
  <c r="H795" i="3"/>
  <c r="G795" i="3"/>
  <c r="I794" i="3"/>
  <c r="H794" i="3"/>
  <c r="G794" i="3"/>
  <c r="I793" i="3"/>
  <c r="H793" i="3"/>
  <c r="G793" i="3"/>
  <c r="I792" i="3"/>
  <c r="H792" i="3"/>
  <c r="G792" i="3"/>
  <c r="I791" i="3"/>
  <c r="H791" i="3"/>
  <c r="G791" i="3"/>
  <c r="I790" i="3"/>
  <c r="H790" i="3"/>
  <c r="G790" i="3"/>
  <c r="I789" i="3"/>
  <c r="H789" i="3"/>
  <c r="G789" i="3"/>
  <c r="I788" i="3"/>
  <c r="H788" i="3"/>
  <c r="G788" i="3"/>
  <c r="I787" i="3"/>
  <c r="H787" i="3"/>
  <c r="G787" i="3"/>
  <c r="I786" i="3"/>
  <c r="H786" i="3"/>
  <c r="G786" i="3"/>
  <c r="I785" i="3"/>
  <c r="H785" i="3"/>
  <c r="G785" i="3"/>
  <c r="I784" i="3"/>
  <c r="H784" i="3"/>
  <c r="G784" i="3"/>
  <c r="I783" i="3"/>
  <c r="H783" i="3"/>
  <c r="G783" i="3"/>
  <c r="I782" i="3"/>
  <c r="H782" i="3"/>
  <c r="G782" i="3"/>
  <c r="I781" i="3"/>
  <c r="H781" i="3"/>
  <c r="G781" i="3"/>
  <c r="I780" i="3"/>
  <c r="H780" i="3"/>
  <c r="G780" i="3"/>
  <c r="I779" i="3"/>
  <c r="H779" i="3"/>
  <c r="G779" i="3"/>
  <c r="I778" i="3"/>
  <c r="H778" i="3"/>
  <c r="G778" i="3"/>
  <c r="I777" i="3"/>
  <c r="H777" i="3"/>
  <c r="G777" i="3"/>
  <c r="I776" i="3"/>
  <c r="H776" i="3"/>
  <c r="G776" i="3"/>
  <c r="I775" i="3"/>
  <c r="H775" i="3"/>
  <c r="G775" i="3"/>
  <c r="I774" i="3"/>
  <c r="H774" i="3"/>
  <c r="G774" i="3"/>
  <c r="I773" i="3"/>
  <c r="H773" i="3"/>
  <c r="G773" i="3"/>
  <c r="I772" i="3"/>
  <c r="H772" i="3"/>
  <c r="G772" i="3"/>
  <c r="I771" i="3"/>
  <c r="H771" i="3"/>
  <c r="G771" i="3"/>
  <c r="I770" i="3"/>
  <c r="H770" i="3"/>
  <c r="G770" i="3"/>
  <c r="I769" i="3"/>
  <c r="H769" i="3"/>
  <c r="G769" i="3"/>
  <c r="I768" i="3"/>
  <c r="H768" i="3"/>
  <c r="G768" i="3"/>
  <c r="I767" i="3"/>
  <c r="H767" i="3"/>
  <c r="G767" i="3"/>
  <c r="I766" i="3"/>
  <c r="H766" i="3"/>
  <c r="G766" i="3"/>
  <c r="I765" i="3"/>
  <c r="H765" i="3"/>
  <c r="G765" i="3"/>
  <c r="I764" i="3"/>
  <c r="H764" i="3"/>
  <c r="G764" i="3"/>
  <c r="I763" i="3"/>
  <c r="H763" i="3"/>
  <c r="G763" i="3"/>
  <c r="I762" i="3"/>
  <c r="H762" i="3"/>
  <c r="G762" i="3"/>
  <c r="I761" i="3"/>
  <c r="H761" i="3"/>
  <c r="G761" i="3"/>
  <c r="I760" i="3"/>
  <c r="H760" i="3"/>
  <c r="G760" i="3"/>
  <c r="I759" i="3"/>
  <c r="H759" i="3"/>
  <c r="G759" i="3"/>
  <c r="I758" i="3"/>
  <c r="H758" i="3"/>
  <c r="G758" i="3"/>
  <c r="I757" i="3"/>
  <c r="H757" i="3"/>
  <c r="G757" i="3"/>
  <c r="I756" i="3"/>
  <c r="H756" i="3"/>
  <c r="G756" i="3"/>
  <c r="I755" i="3"/>
  <c r="H755" i="3"/>
  <c r="G755" i="3"/>
  <c r="I754" i="3"/>
  <c r="H754" i="3"/>
  <c r="G754" i="3"/>
  <c r="I753" i="3"/>
  <c r="H753" i="3"/>
  <c r="G753" i="3"/>
  <c r="I752" i="3"/>
  <c r="H752" i="3"/>
  <c r="G752" i="3"/>
  <c r="I751" i="3"/>
  <c r="H751" i="3"/>
  <c r="G751" i="3"/>
  <c r="I750" i="3"/>
  <c r="H750" i="3"/>
  <c r="G750" i="3"/>
  <c r="I749" i="3"/>
  <c r="H749" i="3"/>
  <c r="G749" i="3"/>
  <c r="I748" i="3"/>
  <c r="H748" i="3"/>
  <c r="G748" i="3"/>
  <c r="I747" i="3"/>
  <c r="H747" i="3"/>
  <c r="G747" i="3"/>
  <c r="I746" i="3"/>
  <c r="H746" i="3"/>
  <c r="G746" i="3"/>
  <c r="I745" i="3"/>
  <c r="H745" i="3"/>
  <c r="G745" i="3"/>
  <c r="I744" i="3"/>
  <c r="H744" i="3"/>
  <c r="G744" i="3"/>
  <c r="I743" i="3"/>
  <c r="H743" i="3"/>
  <c r="G743" i="3"/>
  <c r="I742" i="3"/>
  <c r="H742" i="3"/>
  <c r="G742" i="3"/>
  <c r="I741" i="3"/>
  <c r="H741" i="3"/>
  <c r="G741" i="3"/>
  <c r="I740" i="3"/>
  <c r="H740" i="3"/>
  <c r="G740" i="3"/>
  <c r="I739" i="3"/>
  <c r="H739" i="3"/>
  <c r="G739" i="3"/>
  <c r="I738" i="3"/>
  <c r="H738" i="3"/>
  <c r="G738" i="3"/>
  <c r="I737" i="3"/>
  <c r="H737" i="3"/>
  <c r="G737" i="3"/>
  <c r="I736" i="3"/>
  <c r="H736" i="3"/>
  <c r="G736" i="3"/>
  <c r="I735" i="3"/>
  <c r="H735" i="3"/>
  <c r="G735" i="3"/>
  <c r="I734" i="3"/>
  <c r="H734" i="3"/>
  <c r="G734" i="3"/>
  <c r="I733" i="3"/>
  <c r="H733" i="3"/>
  <c r="G733" i="3"/>
  <c r="I732" i="3"/>
  <c r="H732" i="3"/>
  <c r="G732" i="3"/>
  <c r="I731" i="3"/>
  <c r="H731" i="3"/>
  <c r="G731" i="3"/>
  <c r="I730" i="3"/>
  <c r="H730" i="3"/>
  <c r="G730" i="3"/>
  <c r="I729" i="3"/>
  <c r="H729" i="3"/>
  <c r="G729" i="3"/>
  <c r="I728" i="3"/>
  <c r="H728" i="3"/>
  <c r="G728" i="3"/>
  <c r="I727" i="3"/>
  <c r="H727" i="3"/>
  <c r="G727" i="3"/>
  <c r="I726" i="3"/>
  <c r="H726" i="3"/>
  <c r="G726" i="3"/>
  <c r="I725" i="3"/>
  <c r="H725" i="3"/>
  <c r="G725" i="3"/>
  <c r="I724" i="3"/>
  <c r="H724" i="3"/>
  <c r="G724" i="3"/>
  <c r="I723" i="3"/>
  <c r="H723" i="3"/>
  <c r="G723" i="3"/>
  <c r="I722" i="3"/>
  <c r="H722" i="3"/>
  <c r="G722" i="3"/>
  <c r="I721" i="3"/>
  <c r="H721" i="3"/>
  <c r="G721" i="3"/>
  <c r="I720" i="3"/>
  <c r="H720" i="3"/>
  <c r="G720" i="3"/>
  <c r="I719" i="3"/>
  <c r="H719" i="3"/>
  <c r="G719" i="3"/>
  <c r="I718" i="3"/>
  <c r="H718" i="3"/>
  <c r="G718" i="3"/>
  <c r="I717" i="3"/>
  <c r="H717" i="3"/>
  <c r="G717" i="3"/>
  <c r="I716" i="3"/>
  <c r="H716" i="3"/>
  <c r="G716" i="3"/>
  <c r="I715" i="3"/>
  <c r="H715" i="3"/>
  <c r="G715" i="3"/>
  <c r="I714" i="3"/>
  <c r="H714" i="3"/>
  <c r="G714" i="3"/>
  <c r="I713" i="3"/>
  <c r="H713" i="3"/>
  <c r="G713" i="3"/>
  <c r="I712" i="3"/>
  <c r="H712" i="3"/>
  <c r="G712" i="3"/>
  <c r="I711" i="3"/>
  <c r="H711" i="3"/>
  <c r="G711" i="3"/>
  <c r="I710" i="3"/>
  <c r="H710" i="3"/>
  <c r="G710" i="3"/>
  <c r="I709" i="3"/>
  <c r="H709" i="3"/>
  <c r="G709" i="3"/>
  <c r="I708" i="3"/>
  <c r="H708" i="3"/>
  <c r="G708" i="3"/>
  <c r="I707" i="3"/>
  <c r="H707" i="3"/>
  <c r="G707" i="3"/>
  <c r="I706" i="3"/>
  <c r="H706" i="3"/>
  <c r="G706" i="3"/>
  <c r="I705" i="3"/>
  <c r="H705" i="3"/>
  <c r="G705" i="3"/>
  <c r="I704" i="3"/>
  <c r="H704" i="3"/>
  <c r="G704" i="3"/>
  <c r="I703" i="3"/>
  <c r="H703" i="3"/>
  <c r="G703" i="3"/>
  <c r="I702" i="3"/>
  <c r="H702" i="3"/>
  <c r="G702" i="3"/>
  <c r="I701" i="3"/>
  <c r="H701" i="3"/>
  <c r="G701" i="3"/>
  <c r="I700" i="3"/>
  <c r="H700" i="3"/>
  <c r="G700" i="3"/>
  <c r="I699" i="3"/>
  <c r="H699" i="3"/>
  <c r="G699" i="3"/>
  <c r="I698" i="3"/>
  <c r="H698" i="3"/>
  <c r="G698" i="3"/>
  <c r="I697" i="3"/>
  <c r="H697" i="3"/>
  <c r="G697" i="3"/>
  <c r="I696" i="3"/>
  <c r="H696" i="3"/>
  <c r="G696" i="3"/>
  <c r="I695" i="3"/>
  <c r="H695" i="3"/>
  <c r="G695" i="3"/>
  <c r="I694" i="3"/>
  <c r="H694" i="3"/>
  <c r="G694" i="3"/>
  <c r="I693" i="3"/>
  <c r="H693" i="3"/>
  <c r="G693" i="3"/>
  <c r="I692" i="3"/>
  <c r="H692" i="3"/>
  <c r="G692" i="3"/>
  <c r="I691" i="3"/>
  <c r="H691" i="3"/>
  <c r="G691" i="3"/>
  <c r="I690" i="3"/>
  <c r="H690" i="3"/>
  <c r="G690" i="3"/>
  <c r="I689" i="3"/>
  <c r="H689" i="3"/>
  <c r="G689" i="3"/>
  <c r="I688" i="3"/>
  <c r="H688" i="3"/>
  <c r="G688" i="3"/>
  <c r="I687" i="3"/>
  <c r="H687" i="3"/>
  <c r="G687" i="3"/>
  <c r="I686" i="3"/>
  <c r="H686" i="3"/>
  <c r="G686" i="3"/>
  <c r="I685" i="3"/>
  <c r="H685" i="3"/>
  <c r="G685" i="3"/>
  <c r="I684" i="3"/>
  <c r="H684" i="3"/>
  <c r="G684" i="3"/>
  <c r="I683" i="3"/>
  <c r="H683" i="3"/>
  <c r="G683" i="3"/>
  <c r="I682" i="3"/>
  <c r="H682" i="3"/>
  <c r="G682" i="3"/>
  <c r="I681" i="3"/>
  <c r="H681" i="3"/>
  <c r="G681" i="3"/>
  <c r="I680" i="3"/>
  <c r="H680" i="3"/>
  <c r="G680" i="3"/>
  <c r="I679" i="3"/>
  <c r="H679" i="3"/>
  <c r="G679" i="3"/>
  <c r="I678" i="3"/>
  <c r="H678" i="3"/>
  <c r="G678" i="3"/>
  <c r="I677" i="3"/>
  <c r="H677" i="3"/>
  <c r="G677" i="3"/>
  <c r="I676" i="3"/>
  <c r="H676" i="3"/>
  <c r="G676" i="3"/>
  <c r="I675" i="3"/>
  <c r="H675" i="3"/>
  <c r="G675" i="3"/>
  <c r="I674" i="3"/>
  <c r="H674" i="3"/>
  <c r="G674" i="3"/>
  <c r="I673" i="3"/>
  <c r="H673" i="3"/>
  <c r="G673" i="3"/>
  <c r="I672" i="3"/>
  <c r="H672" i="3"/>
  <c r="G672" i="3"/>
  <c r="I671" i="3"/>
  <c r="H671" i="3"/>
  <c r="G671" i="3"/>
  <c r="I670" i="3"/>
  <c r="H670" i="3"/>
  <c r="G670" i="3"/>
  <c r="I669" i="3"/>
  <c r="H669" i="3"/>
  <c r="G669" i="3"/>
  <c r="I668" i="3"/>
  <c r="H668" i="3"/>
  <c r="G668" i="3"/>
  <c r="I667" i="3"/>
  <c r="H667" i="3"/>
  <c r="G667" i="3"/>
  <c r="I666" i="3"/>
  <c r="H666" i="3"/>
  <c r="G666" i="3"/>
  <c r="I665" i="3"/>
  <c r="H665" i="3"/>
  <c r="G665" i="3"/>
  <c r="I664" i="3"/>
  <c r="H664" i="3"/>
  <c r="G664" i="3"/>
  <c r="I663" i="3"/>
  <c r="H663" i="3"/>
  <c r="G663" i="3"/>
  <c r="I662" i="3"/>
  <c r="H662" i="3"/>
  <c r="G662" i="3"/>
  <c r="I661" i="3"/>
  <c r="H661" i="3"/>
  <c r="G661" i="3"/>
  <c r="I660" i="3"/>
  <c r="H660" i="3"/>
  <c r="G660" i="3"/>
  <c r="I659" i="3"/>
  <c r="H659" i="3"/>
  <c r="G659" i="3"/>
  <c r="I658" i="3"/>
  <c r="H658" i="3"/>
  <c r="G658" i="3"/>
  <c r="I657" i="3"/>
  <c r="H657" i="3"/>
  <c r="G657" i="3"/>
  <c r="I656" i="3"/>
  <c r="H656" i="3"/>
  <c r="G656" i="3"/>
  <c r="I655" i="3"/>
  <c r="H655" i="3"/>
  <c r="G655" i="3"/>
  <c r="I654" i="3"/>
  <c r="H654" i="3"/>
  <c r="G654" i="3"/>
  <c r="I653" i="3"/>
  <c r="H653" i="3"/>
  <c r="G653" i="3"/>
  <c r="I652" i="3"/>
  <c r="H652" i="3"/>
  <c r="G652" i="3"/>
  <c r="I651" i="3"/>
  <c r="H651" i="3"/>
  <c r="G651" i="3"/>
  <c r="I650" i="3"/>
  <c r="H650" i="3"/>
  <c r="G650" i="3"/>
  <c r="I649" i="3"/>
  <c r="H649" i="3"/>
  <c r="G649" i="3"/>
  <c r="I648" i="3"/>
  <c r="H648" i="3"/>
  <c r="G648" i="3"/>
  <c r="I647" i="3"/>
  <c r="H647" i="3"/>
  <c r="G647" i="3"/>
  <c r="I646" i="3"/>
  <c r="H646" i="3"/>
  <c r="G646" i="3"/>
  <c r="I645" i="3"/>
  <c r="H645" i="3"/>
  <c r="G645" i="3"/>
  <c r="I644" i="3"/>
  <c r="H644" i="3"/>
  <c r="G644" i="3"/>
  <c r="I643" i="3"/>
  <c r="H643" i="3"/>
  <c r="G643" i="3"/>
  <c r="I642" i="3"/>
  <c r="H642" i="3"/>
  <c r="G642" i="3"/>
  <c r="I641" i="3"/>
  <c r="H641" i="3"/>
  <c r="G641" i="3"/>
  <c r="I640" i="3"/>
  <c r="H640" i="3"/>
  <c r="G640" i="3"/>
  <c r="I639" i="3"/>
  <c r="H639" i="3"/>
  <c r="G639" i="3"/>
  <c r="I638" i="3"/>
  <c r="H638" i="3"/>
  <c r="G638" i="3"/>
  <c r="I637" i="3"/>
  <c r="H637" i="3"/>
  <c r="G637" i="3"/>
  <c r="I636" i="3"/>
  <c r="H636" i="3"/>
  <c r="G636" i="3"/>
  <c r="I635" i="3"/>
  <c r="H635" i="3"/>
  <c r="G635" i="3"/>
  <c r="I634" i="3"/>
  <c r="H634" i="3"/>
  <c r="G634" i="3"/>
  <c r="I633" i="3"/>
  <c r="H633" i="3"/>
  <c r="G633" i="3"/>
  <c r="I632" i="3"/>
  <c r="H632" i="3"/>
  <c r="G632" i="3"/>
  <c r="I631" i="3"/>
  <c r="H631" i="3"/>
  <c r="G631" i="3"/>
  <c r="I630" i="3"/>
  <c r="H630" i="3"/>
  <c r="G630" i="3"/>
  <c r="I629" i="3"/>
  <c r="H629" i="3"/>
  <c r="G629" i="3"/>
  <c r="I628" i="3"/>
  <c r="H628" i="3"/>
  <c r="G628" i="3"/>
  <c r="I627" i="3"/>
  <c r="H627" i="3"/>
  <c r="G627" i="3"/>
  <c r="I626" i="3"/>
  <c r="H626" i="3"/>
  <c r="G626" i="3"/>
  <c r="I625" i="3"/>
  <c r="H625" i="3"/>
  <c r="G625" i="3"/>
  <c r="I624" i="3"/>
  <c r="H624" i="3"/>
  <c r="G624" i="3"/>
  <c r="I623" i="3"/>
  <c r="H623" i="3"/>
  <c r="G623" i="3"/>
  <c r="I622" i="3"/>
  <c r="H622" i="3"/>
  <c r="G622" i="3"/>
  <c r="I621" i="3"/>
  <c r="H621" i="3"/>
  <c r="G621" i="3"/>
  <c r="I620" i="3"/>
  <c r="H620" i="3"/>
  <c r="G620" i="3"/>
  <c r="I619" i="3"/>
  <c r="H619" i="3"/>
  <c r="G619" i="3"/>
  <c r="I618" i="3"/>
  <c r="H618" i="3"/>
  <c r="G618" i="3"/>
  <c r="I617" i="3"/>
  <c r="H617" i="3"/>
  <c r="G617" i="3"/>
  <c r="I616" i="3"/>
  <c r="H616" i="3"/>
  <c r="G616" i="3"/>
  <c r="I615" i="3"/>
  <c r="H615" i="3"/>
  <c r="G615" i="3"/>
  <c r="I614" i="3"/>
  <c r="H614" i="3"/>
  <c r="G614" i="3"/>
  <c r="I613" i="3"/>
  <c r="H613" i="3"/>
  <c r="G613" i="3"/>
  <c r="I612" i="3"/>
  <c r="H612" i="3"/>
  <c r="G612" i="3"/>
  <c r="I611" i="3"/>
  <c r="H611" i="3"/>
  <c r="G611" i="3"/>
  <c r="I610" i="3"/>
  <c r="H610" i="3"/>
  <c r="G610" i="3"/>
  <c r="I609" i="3"/>
  <c r="H609" i="3"/>
  <c r="G609" i="3"/>
  <c r="I608" i="3"/>
  <c r="H608" i="3"/>
  <c r="G608" i="3"/>
  <c r="I607" i="3"/>
  <c r="H607" i="3"/>
  <c r="G607" i="3"/>
  <c r="I606" i="3"/>
  <c r="H606" i="3"/>
  <c r="G606" i="3"/>
  <c r="I605" i="3"/>
  <c r="H605" i="3"/>
  <c r="G605" i="3"/>
  <c r="I604" i="3"/>
  <c r="H604" i="3"/>
  <c r="G604" i="3"/>
  <c r="I603" i="3"/>
  <c r="H603" i="3"/>
  <c r="G603" i="3"/>
  <c r="I602" i="3"/>
  <c r="H602" i="3"/>
  <c r="G602" i="3"/>
  <c r="I601" i="3"/>
  <c r="H601" i="3"/>
  <c r="G601" i="3"/>
  <c r="I600" i="3"/>
  <c r="H600" i="3"/>
  <c r="G600" i="3"/>
  <c r="I599" i="3"/>
  <c r="H599" i="3"/>
  <c r="G599" i="3"/>
  <c r="I598" i="3"/>
  <c r="H598" i="3"/>
  <c r="G598" i="3"/>
  <c r="I597" i="3"/>
  <c r="H597" i="3"/>
  <c r="G597" i="3"/>
  <c r="I596" i="3"/>
  <c r="H596" i="3"/>
  <c r="G596" i="3"/>
  <c r="I595" i="3"/>
  <c r="H595" i="3"/>
  <c r="G595" i="3"/>
  <c r="I594" i="3"/>
  <c r="H594" i="3"/>
  <c r="G594" i="3"/>
  <c r="I593" i="3"/>
  <c r="H593" i="3"/>
  <c r="G593" i="3"/>
  <c r="I592" i="3"/>
  <c r="H592" i="3"/>
  <c r="G592" i="3"/>
  <c r="I591" i="3"/>
  <c r="H591" i="3"/>
  <c r="G591" i="3"/>
  <c r="I590" i="3"/>
  <c r="H590" i="3"/>
  <c r="G590" i="3"/>
  <c r="I589" i="3"/>
  <c r="H589" i="3"/>
  <c r="G589" i="3"/>
  <c r="I588" i="3"/>
  <c r="H588" i="3"/>
  <c r="G588" i="3"/>
  <c r="I587" i="3"/>
  <c r="H587" i="3"/>
  <c r="G587" i="3"/>
  <c r="I586" i="3"/>
  <c r="H586" i="3"/>
  <c r="G586" i="3"/>
  <c r="I585" i="3"/>
  <c r="H585" i="3"/>
  <c r="G585" i="3"/>
  <c r="I584" i="3"/>
  <c r="H584" i="3"/>
  <c r="G584" i="3"/>
  <c r="I583" i="3"/>
  <c r="H583" i="3"/>
  <c r="G583" i="3"/>
  <c r="I582" i="3"/>
  <c r="H582" i="3"/>
  <c r="G582" i="3"/>
  <c r="I581" i="3"/>
  <c r="H581" i="3"/>
  <c r="G581" i="3"/>
  <c r="I580" i="3"/>
  <c r="H580" i="3"/>
  <c r="G580" i="3"/>
  <c r="I579" i="3"/>
  <c r="H579" i="3"/>
  <c r="G579" i="3"/>
  <c r="I578" i="3"/>
  <c r="H578" i="3"/>
  <c r="G578" i="3"/>
  <c r="I577" i="3"/>
  <c r="H577" i="3"/>
  <c r="G577" i="3"/>
  <c r="I576" i="3"/>
  <c r="H576" i="3"/>
  <c r="G576" i="3"/>
  <c r="I575" i="3"/>
  <c r="H575" i="3"/>
  <c r="G575" i="3"/>
  <c r="I574" i="3"/>
  <c r="H574" i="3"/>
  <c r="G574" i="3"/>
  <c r="I573" i="3"/>
  <c r="H573" i="3"/>
  <c r="G573" i="3"/>
  <c r="I572" i="3"/>
  <c r="H572" i="3"/>
  <c r="G572" i="3"/>
  <c r="I571" i="3"/>
  <c r="H571" i="3"/>
  <c r="G571" i="3"/>
  <c r="I570" i="3"/>
  <c r="H570" i="3"/>
  <c r="G570" i="3"/>
  <c r="I569" i="3"/>
  <c r="H569" i="3"/>
  <c r="G569" i="3"/>
  <c r="I568" i="3"/>
  <c r="H568" i="3"/>
  <c r="G568" i="3"/>
  <c r="I567" i="3"/>
  <c r="H567" i="3"/>
  <c r="G567" i="3"/>
  <c r="I566" i="3"/>
  <c r="H566" i="3"/>
  <c r="G566" i="3"/>
  <c r="I565" i="3"/>
  <c r="H565" i="3"/>
  <c r="G565" i="3"/>
  <c r="I564" i="3"/>
  <c r="H564" i="3"/>
  <c r="G564" i="3"/>
  <c r="I563" i="3"/>
  <c r="H563" i="3"/>
  <c r="G563" i="3"/>
  <c r="I562" i="3"/>
  <c r="H562" i="3"/>
  <c r="G562" i="3"/>
  <c r="I561" i="3"/>
  <c r="H561" i="3"/>
  <c r="G561" i="3"/>
  <c r="I560" i="3"/>
  <c r="H560" i="3"/>
  <c r="G560" i="3"/>
  <c r="I559" i="3"/>
  <c r="H559" i="3"/>
  <c r="G559" i="3"/>
  <c r="I558" i="3"/>
  <c r="H558" i="3"/>
  <c r="G558" i="3"/>
  <c r="I557" i="3"/>
  <c r="H557" i="3"/>
  <c r="G557" i="3"/>
  <c r="I556" i="3"/>
  <c r="H556" i="3"/>
  <c r="G556" i="3"/>
  <c r="I555" i="3"/>
  <c r="H555" i="3"/>
  <c r="G555" i="3"/>
  <c r="I554" i="3"/>
  <c r="H554" i="3"/>
  <c r="G554" i="3"/>
  <c r="I553" i="3"/>
  <c r="H553" i="3"/>
  <c r="G553" i="3"/>
  <c r="I552" i="3"/>
  <c r="H552" i="3"/>
  <c r="G552" i="3"/>
  <c r="I551" i="3"/>
  <c r="H551" i="3"/>
  <c r="G551" i="3"/>
  <c r="I550" i="3"/>
  <c r="H550" i="3"/>
  <c r="G550" i="3"/>
  <c r="I549" i="3"/>
  <c r="H549" i="3"/>
  <c r="G549" i="3"/>
  <c r="I548" i="3"/>
  <c r="H548" i="3"/>
  <c r="G548" i="3"/>
  <c r="I547" i="3"/>
  <c r="H547" i="3"/>
  <c r="G547" i="3"/>
  <c r="I546" i="3"/>
  <c r="H546" i="3"/>
  <c r="G546" i="3"/>
  <c r="I545" i="3"/>
  <c r="H545" i="3"/>
  <c r="G545" i="3"/>
  <c r="I544" i="3"/>
  <c r="H544" i="3"/>
  <c r="G544" i="3"/>
  <c r="I543" i="3"/>
  <c r="H543" i="3"/>
  <c r="G543" i="3"/>
  <c r="I542" i="3"/>
  <c r="H542" i="3"/>
  <c r="G542" i="3"/>
  <c r="I541" i="3"/>
  <c r="H541" i="3"/>
  <c r="G541" i="3"/>
  <c r="I540" i="3"/>
  <c r="H540" i="3"/>
  <c r="G540" i="3"/>
  <c r="I539" i="3"/>
  <c r="H539" i="3"/>
  <c r="G539" i="3"/>
  <c r="I538" i="3"/>
  <c r="H538" i="3"/>
  <c r="G538" i="3"/>
  <c r="I537" i="3"/>
  <c r="H537" i="3"/>
  <c r="G537" i="3"/>
  <c r="I536" i="3"/>
  <c r="H536" i="3"/>
  <c r="G536" i="3"/>
  <c r="I535" i="3"/>
  <c r="H535" i="3"/>
  <c r="G535" i="3"/>
  <c r="I534" i="3"/>
  <c r="H534" i="3"/>
  <c r="G534" i="3"/>
  <c r="I533" i="3"/>
  <c r="H533" i="3"/>
  <c r="G533" i="3"/>
  <c r="I532" i="3"/>
  <c r="H532" i="3"/>
  <c r="G532" i="3"/>
  <c r="I531" i="3"/>
  <c r="H531" i="3"/>
  <c r="G531" i="3"/>
  <c r="I530" i="3"/>
  <c r="H530" i="3"/>
  <c r="G530" i="3"/>
  <c r="I529" i="3"/>
  <c r="H529" i="3"/>
  <c r="G529" i="3"/>
  <c r="I528" i="3"/>
  <c r="H528" i="3"/>
  <c r="G528" i="3"/>
  <c r="I527" i="3"/>
  <c r="H527" i="3"/>
  <c r="G527" i="3"/>
  <c r="I526" i="3"/>
  <c r="H526" i="3"/>
  <c r="G526" i="3"/>
  <c r="I525" i="3"/>
  <c r="H525" i="3"/>
  <c r="G525" i="3"/>
  <c r="I524" i="3"/>
  <c r="H524" i="3"/>
  <c r="G524" i="3"/>
  <c r="I523" i="3"/>
  <c r="H523" i="3"/>
  <c r="G523" i="3"/>
  <c r="I522" i="3"/>
  <c r="H522" i="3"/>
  <c r="G522" i="3"/>
  <c r="I521" i="3"/>
  <c r="H521" i="3"/>
  <c r="G521" i="3"/>
  <c r="I520" i="3"/>
  <c r="H520" i="3"/>
  <c r="G520" i="3"/>
  <c r="I519" i="3"/>
  <c r="H519" i="3"/>
  <c r="G519" i="3"/>
  <c r="I518" i="3"/>
  <c r="H518" i="3"/>
  <c r="G518" i="3"/>
  <c r="I517" i="3"/>
  <c r="H517" i="3"/>
  <c r="G517" i="3"/>
  <c r="I516" i="3"/>
  <c r="H516" i="3"/>
  <c r="G516" i="3"/>
  <c r="I515" i="3"/>
  <c r="H515" i="3"/>
  <c r="G515" i="3"/>
  <c r="I514" i="3"/>
  <c r="H514" i="3"/>
  <c r="G514" i="3"/>
  <c r="I513" i="3"/>
  <c r="H513" i="3"/>
  <c r="G513" i="3"/>
  <c r="I512" i="3"/>
  <c r="H512" i="3"/>
  <c r="G512" i="3"/>
  <c r="I511" i="3"/>
  <c r="H511" i="3"/>
  <c r="G511" i="3"/>
  <c r="I510" i="3"/>
  <c r="H510" i="3"/>
  <c r="G510" i="3"/>
  <c r="I509" i="3"/>
  <c r="H509" i="3"/>
  <c r="G509" i="3"/>
  <c r="I508" i="3"/>
  <c r="H508" i="3"/>
  <c r="G508" i="3"/>
  <c r="I507" i="3"/>
  <c r="H507" i="3"/>
  <c r="G507" i="3"/>
  <c r="I506" i="3"/>
  <c r="H506" i="3"/>
  <c r="G506" i="3"/>
  <c r="I505" i="3"/>
  <c r="H505" i="3"/>
  <c r="G505" i="3"/>
  <c r="I504" i="3"/>
  <c r="H504" i="3"/>
  <c r="G504" i="3"/>
  <c r="I503" i="3"/>
  <c r="H503" i="3"/>
  <c r="G503" i="3"/>
  <c r="I502" i="3"/>
  <c r="H502" i="3"/>
  <c r="G502" i="3"/>
  <c r="I501" i="3"/>
  <c r="H501" i="3"/>
  <c r="G501" i="3"/>
  <c r="I500" i="3"/>
  <c r="H500" i="3"/>
  <c r="G500" i="3"/>
  <c r="I499" i="3"/>
  <c r="H499" i="3"/>
  <c r="G499" i="3"/>
  <c r="I498" i="3"/>
  <c r="H498" i="3"/>
  <c r="G498" i="3"/>
  <c r="I497" i="3"/>
  <c r="H497" i="3"/>
  <c r="G497" i="3"/>
  <c r="I496" i="3"/>
  <c r="H496" i="3"/>
  <c r="G496" i="3"/>
  <c r="I495" i="3"/>
  <c r="H495" i="3"/>
  <c r="G495" i="3"/>
  <c r="I494" i="3"/>
  <c r="H494" i="3"/>
  <c r="G494" i="3"/>
  <c r="I493" i="3"/>
  <c r="H493" i="3"/>
  <c r="G493" i="3"/>
  <c r="I492" i="3"/>
  <c r="H492" i="3"/>
  <c r="G492" i="3"/>
  <c r="I491" i="3"/>
  <c r="H491" i="3"/>
  <c r="G491" i="3"/>
  <c r="I490" i="3"/>
  <c r="H490" i="3"/>
  <c r="G490" i="3"/>
  <c r="I489" i="3"/>
  <c r="H489" i="3"/>
  <c r="G489" i="3"/>
  <c r="I488" i="3"/>
  <c r="H488" i="3"/>
  <c r="G488" i="3"/>
  <c r="I487" i="3"/>
  <c r="H487" i="3"/>
  <c r="G487" i="3"/>
  <c r="I486" i="3"/>
  <c r="H486" i="3"/>
  <c r="G486" i="3"/>
  <c r="I485" i="3"/>
  <c r="H485" i="3"/>
  <c r="G485" i="3"/>
  <c r="I484" i="3"/>
  <c r="H484" i="3"/>
  <c r="G484" i="3"/>
  <c r="I483" i="3"/>
  <c r="H483" i="3"/>
  <c r="G483" i="3"/>
  <c r="I482" i="3"/>
  <c r="H482" i="3"/>
  <c r="G482" i="3"/>
  <c r="I481" i="3"/>
  <c r="H481" i="3"/>
  <c r="G481" i="3"/>
  <c r="I480" i="3"/>
  <c r="H480" i="3"/>
  <c r="G480" i="3"/>
  <c r="I479" i="3"/>
  <c r="H479" i="3"/>
  <c r="G479" i="3"/>
  <c r="I478" i="3"/>
  <c r="H478" i="3"/>
  <c r="G478" i="3"/>
  <c r="I477" i="3"/>
  <c r="H477" i="3"/>
  <c r="G477" i="3"/>
  <c r="I476" i="3"/>
  <c r="H476" i="3"/>
  <c r="G476" i="3"/>
  <c r="I475" i="3"/>
  <c r="H475" i="3"/>
  <c r="G475" i="3"/>
  <c r="I474" i="3"/>
  <c r="H474" i="3"/>
  <c r="G474" i="3"/>
  <c r="I473" i="3"/>
  <c r="H473" i="3"/>
  <c r="G473" i="3"/>
  <c r="I472" i="3"/>
  <c r="H472" i="3"/>
  <c r="G472" i="3"/>
  <c r="I471" i="3"/>
  <c r="H471" i="3"/>
  <c r="G471" i="3"/>
  <c r="I470" i="3"/>
  <c r="H470" i="3"/>
  <c r="G470" i="3"/>
  <c r="I469" i="3"/>
  <c r="H469" i="3"/>
  <c r="G469" i="3"/>
  <c r="I468" i="3"/>
  <c r="H468" i="3"/>
  <c r="G468" i="3"/>
  <c r="I467" i="3"/>
  <c r="H467" i="3"/>
  <c r="G467" i="3"/>
  <c r="I466" i="3"/>
  <c r="H466" i="3"/>
  <c r="G466" i="3"/>
  <c r="I465" i="3"/>
  <c r="H465" i="3"/>
  <c r="G465" i="3"/>
  <c r="I464" i="3"/>
  <c r="H464" i="3"/>
  <c r="G464" i="3"/>
  <c r="I463" i="3"/>
  <c r="H463" i="3"/>
  <c r="G463" i="3"/>
  <c r="I462" i="3"/>
  <c r="H462" i="3"/>
  <c r="G462" i="3"/>
  <c r="I461" i="3"/>
  <c r="H461" i="3"/>
  <c r="G461" i="3"/>
  <c r="I460" i="3"/>
  <c r="H460" i="3"/>
  <c r="G460" i="3"/>
  <c r="I459" i="3"/>
  <c r="H459" i="3"/>
  <c r="G459" i="3"/>
  <c r="I458" i="3"/>
  <c r="H458" i="3"/>
  <c r="G458" i="3"/>
  <c r="I457" i="3"/>
  <c r="H457" i="3"/>
  <c r="G457" i="3"/>
  <c r="I456" i="3"/>
  <c r="H456" i="3"/>
  <c r="G456" i="3"/>
  <c r="I455" i="3"/>
  <c r="H455" i="3"/>
  <c r="G455" i="3"/>
  <c r="I454" i="3"/>
  <c r="H454" i="3"/>
  <c r="G454" i="3"/>
  <c r="I453" i="3"/>
  <c r="H453" i="3"/>
  <c r="G453" i="3"/>
  <c r="I452" i="3"/>
  <c r="H452" i="3"/>
  <c r="G452" i="3"/>
  <c r="I451" i="3"/>
  <c r="H451" i="3"/>
  <c r="G451" i="3"/>
  <c r="I450" i="3"/>
  <c r="H450" i="3"/>
  <c r="G450" i="3"/>
  <c r="I449" i="3"/>
  <c r="H449" i="3"/>
  <c r="G449" i="3"/>
  <c r="I448" i="3"/>
  <c r="H448" i="3"/>
  <c r="G448" i="3"/>
  <c r="I447" i="3"/>
  <c r="H447" i="3"/>
  <c r="G447" i="3"/>
  <c r="I446" i="3"/>
  <c r="H446" i="3"/>
  <c r="G446" i="3"/>
  <c r="I445" i="3"/>
  <c r="H445" i="3"/>
  <c r="G445" i="3"/>
  <c r="I444" i="3"/>
  <c r="H444" i="3"/>
  <c r="G444" i="3"/>
  <c r="I443" i="3"/>
  <c r="H443" i="3"/>
  <c r="G443" i="3"/>
  <c r="I442" i="3"/>
  <c r="H442" i="3"/>
  <c r="G442" i="3"/>
  <c r="I441" i="3"/>
  <c r="H441" i="3"/>
  <c r="G441" i="3"/>
  <c r="I440" i="3"/>
  <c r="H440" i="3"/>
  <c r="G440" i="3"/>
  <c r="I439" i="3"/>
  <c r="H439" i="3"/>
  <c r="G439" i="3"/>
  <c r="I438" i="3"/>
  <c r="H438" i="3"/>
  <c r="G438" i="3"/>
  <c r="I437" i="3"/>
  <c r="H437" i="3"/>
  <c r="G437" i="3"/>
  <c r="I436" i="3"/>
  <c r="H436" i="3"/>
  <c r="G436" i="3"/>
  <c r="I435" i="3"/>
  <c r="H435" i="3"/>
  <c r="G435" i="3"/>
  <c r="I434" i="3"/>
  <c r="H434" i="3"/>
  <c r="G434" i="3"/>
  <c r="I433" i="3"/>
  <c r="H433" i="3"/>
  <c r="G433" i="3"/>
  <c r="I432" i="3"/>
  <c r="H432" i="3"/>
  <c r="G432" i="3"/>
  <c r="I431" i="3"/>
  <c r="H431" i="3"/>
  <c r="G431" i="3"/>
  <c r="I430" i="3"/>
  <c r="H430" i="3"/>
  <c r="G430" i="3"/>
  <c r="I429" i="3"/>
  <c r="H429" i="3"/>
  <c r="G429" i="3"/>
  <c r="I428" i="3"/>
  <c r="H428" i="3"/>
  <c r="G428" i="3"/>
  <c r="I427" i="3"/>
  <c r="H427" i="3"/>
  <c r="G427" i="3"/>
  <c r="I426" i="3"/>
  <c r="H426" i="3"/>
  <c r="G426" i="3"/>
  <c r="I425" i="3"/>
  <c r="H425" i="3"/>
  <c r="G425" i="3"/>
  <c r="I424" i="3"/>
  <c r="H424" i="3"/>
  <c r="G424" i="3"/>
  <c r="I423" i="3"/>
  <c r="H423" i="3"/>
  <c r="G423" i="3"/>
  <c r="I422" i="3"/>
  <c r="H422" i="3"/>
  <c r="G422" i="3"/>
  <c r="I421" i="3"/>
  <c r="H421" i="3"/>
  <c r="G421" i="3"/>
  <c r="I420" i="3"/>
  <c r="H420" i="3"/>
  <c r="G420" i="3"/>
  <c r="I419" i="3"/>
  <c r="H419" i="3"/>
  <c r="G419" i="3"/>
  <c r="I418" i="3"/>
  <c r="H418" i="3"/>
  <c r="G418" i="3"/>
  <c r="I417" i="3"/>
  <c r="H417" i="3"/>
  <c r="G417" i="3"/>
  <c r="I416" i="3"/>
  <c r="H416" i="3"/>
  <c r="G416" i="3"/>
  <c r="I415" i="3"/>
  <c r="H415" i="3"/>
  <c r="G415" i="3"/>
  <c r="I414" i="3"/>
  <c r="H414" i="3"/>
  <c r="G414" i="3"/>
  <c r="I413" i="3"/>
  <c r="H413" i="3"/>
  <c r="G413" i="3"/>
  <c r="I412" i="3"/>
  <c r="H412" i="3"/>
  <c r="G412" i="3"/>
  <c r="I411" i="3"/>
  <c r="H411" i="3"/>
  <c r="G411" i="3"/>
  <c r="I410" i="3"/>
  <c r="H410" i="3"/>
  <c r="G410" i="3"/>
  <c r="I409" i="3"/>
  <c r="H409" i="3"/>
  <c r="G409" i="3"/>
  <c r="I408" i="3"/>
  <c r="H408" i="3"/>
  <c r="G408" i="3"/>
  <c r="I407" i="3"/>
  <c r="H407" i="3"/>
  <c r="G407" i="3"/>
  <c r="I406" i="3"/>
  <c r="H406" i="3"/>
  <c r="G406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I393" i="3"/>
  <c r="H393" i="3"/>
  <c r="G393" i="3"/>
  <c r="I392" i="3"/>
  <c r="H392" i="3"/>
  <c r="G392" i="3"/>
  <c r="I391" i="3"/>
  <c r="H391" i="3"/>
  <c r="G391" i="3"/>
  <c r="I390" i="3"/>
  <c r="H390" i="3"/>
  <c r="G390" i="3"/>
  <c r="I389" i="3"/>
  <c r="H389" i="3"/>
  <c r="G389" i="3"/>
  <c r="I388" i="3"/>
  <c r="H388" i="3"/>
  <c r="G388" i="3"/>
  <c r="I387" i="3"/>
  <c r="H387" i="3"/>
  <c r="G387" i="3"/>
  <c r="I386" i="3"/>
  <c r="H386" i="3"/>
  <c r="G386" i="3"/>
  <c r="I385" i="3"/>
  <c r="H385" i="3"/>
  <c r="G385" i="3"/>
  <c r="I384" i="3"/>
  <c r="H384" i="3"/>
  <c r="G384" i="3"/>
  <c r="I383" i="3"/>
  <c r="H383" i="3"/>
  <c r="G383" i="3"/>
  <c r="I382" i="3"/>
  <c r="H382" i="3"/>
  <c r="G382" i="3"/>
  <c r="I381" i="3"/>
  <c r="H381" i="3"/>
  <c r="G381" i="3"/>
  <c r="I380" i="3"/>
  <c r="H380" i="3"/>
  <c r="G380" i="3"/>
  <c r="I379" i="3"/>
  <c r="H379" i="3"/>
  <c r="G379" i="3"/>
  <c r="I378" i="3"/>
  <c r="H378" i="3"/>
  <c r="G378" i="3"/>
  <c r="I377" i="3"/>
  <c r="H377" i="3"/>
  <c r="G377" i="3"/>
  <c r="I376" i="3"/>
  <c r="H376" i="3"/>
  <c r="G376" i="3"/>
  <c r="I375" i="3"/>
  <c r="H375" i="3"/>
  <c r="G375" i="3"/>
  <c r="I374" i="3"/>
  <c r="H374" i="3"/>
  <c r="G374" i="3"/>
  <c r="I373" i="3"/>
  <c r="H373" i="3"/>
  <c r="G373" i="3"/>
  <c r="I372" i="3"/>
  <c r="H372" i="3"/>
  <c r="G372" i="3"/>
  <c r="I371" i="3"/>
  <c r="H371" i="3"/>
  <c r="G371" i="3"/>
  <c r="I370" i="3"/>
  <c r="H370" i="3"/>
  <c r="G370" i="3"/>
  <c r="I369" i="3"/>
  <c r="H369" i="3"/>
  <c r="G369" i="3"/>
  <c r="I368" i="3"/>
  <c r="H368" i="3"/>
  <c r="G368" i="3"/>
  <c r="I367" i="3"/>
  <c r="H367" i="3"/>
  <c r="G367" i="3"/>
  <c r="I366" i="3"/>
  <c r="H366" i="3"/>
  <c r="G366" i="3"/>
  <c r="I365" i="3"/>
  <c r="H365" i="3"/>
  <c r="G365" i="3"/>
  <c r="I364" i="3"/>
  <c r="H364" i="3"/>
  <c r="G364" i="3"/>
  <c r="I363" i="3"/>
  <c r="H363" i="3"/>
  <c r="G363" i="3"/>
  <c r="I362" i="3"/>
  <c r="H362" i="3"/>
  <c r="G362" i="3"/>
  <c r="I361" i="3"/>
  <c r="H361" i="3"/>
  <c r="G361" i="3"/>
  <c r="I360" i="3"/>
  <c r="H360" i="3"/>
  <c r="G360" i="3"/>
  <c r="I359" i="3"/>
  <c r="H359" i="3"/>
  <c r="G359" i="3"/>
  <c r="I358" i="3"/>
  <c r="H358" i="3"/>
  <c r="G358" i="3"/>
  <c r="I357" i="3"/>
  <c r="H357" i="3"/>
  <c r="G357" i="3"/>
  <c r="I356" i="3"/>
  <c r="H356" i="3"/>
  <c r="G356" i="3"/>
  <c r="I355" i="3"/>
  <c r="H355" i="3"/>
  <c r="G355" i="3"/>
  <c r="I354" i="3"/>
  <c r="H354" i="3"/>
  <c r="G354" i="3"/>
  <c r="I353" i="3"/>
  <c r="H353" i="3"/>
  <c r="G353" i="3"/>
  <c r="I352" i="3"/>
  <c r="H352" i="3"/>
  <c r="G352" i="3"/>
  <c r="I351" i="3"/>
  <c r="H351" i="3"/>
  <c r="G351" i="3"/>
  <c r="I350" i="3"/>
  <c r="H350" i="3"/>
  <c r="G350" i="3"/>
  <c r="I349" i="3"/>
  <c r="H349" i="3"/>
  <c r="G349" i="3"/>
  <c r="I348" i="3"/>
  <c r="H348" i="3"/>
  <c r="G348" i="3"/>
  <c r="I347" i="3"/>
  <c r="H347" i="3"/>
  <c r="G347" i="3"/>
  <c r="I346" i="3"/>
  <c r="H346" i="3"/>
  <c r="G346" i="3"/>
  <c r="I345" i="3"/>
  <c r="H345" i="3"/>
  <c r="G345" i="3"/>
  <c r="I344" i="3"/>
  <c r="H344" i="3"/>
  <c r="G344" i="3"/>
  <c r="I343" i="3"/>
  <c r="H343" i="3"/>
  <c r="G343" i="3"/>
  <c r="I342" i="3"/>
  <c r="H342" i="3"/>
  <c r="G342" i="3"/>
  <c r="I341" i="3"/>
  <c r="H341" i="3"/>
  <c r="G341" i="3"/>
  <c r="I340" i="3"/>
  <c r="H340" i="3"/>
  <c r="G340" i="3"/>
  <c r="I339" i="3"/>
  <c r="H339" i="3"/>
  <c r="G339" i="3"/>
  <c r="I338" i="3"/>
  <c r="H338" i="3"/>
  <c r="G338" i="3"/>
  <c r="I337" i="3"/>
  <c r="H337" i="3"/>
  <c r="G337" i="3"/>
  <c r="I336" i="3"/>
  <c r="H336" i="3"/>
  <c r="G336" i="3"/>
  <c r="I335" i="3"/>
  <c r="H335" i="3"/>
  <c r="G335" i="3"/>
  <c r="I334" i="3"/>
  <c r="H334" i="3"/>
  <c r="G334" i="3"/>
  <c r="I333" i="3"/>
  <c r="H333" i="3"/>
  <c r="G333" i="3"/>
  <c r="I332" i="3"/>
  <c r="H332" i="3"/>
  <c r="G332" i="3"/>
  <c r="I331" i="3"/>
  <c r="H331" i="3"/>
  <c r="G331" i="3"/>
  <c r="I330" i="3"/>
  <c r="H330" i="3"/>
  <c r="G330" i="3"/>
  <c r="I329" i="3"/>
  <c r="H329" i="3"/>
  <c r="G329" i="3"/>
  <c r="I328" i="3"/>
  <c r="H328" i="3"/>
  <c r="G328" i="3"/>
  <c r="I327" i="3"/>
  <c r="H327" i="3"/>
  <c r="G327" i="3"/>
  <c r="I326" i="3"/>
  <c r="H326" i="3"/>
  <c r="G326" i="3"/>
  <c r="I325" i="3"/>
  <c r="H325" i="3"/>
  <c r="G325" i="3"/>
  <c r="I324" i="3"/>
  <c r="H324" i="3"/>
  <c r="G324" i="3"/>
  <c r="I323" i="3"/>
  <c r="H323" i="3"/>
  <c r="G323" i="3"/>
  <c r="I322" i="3"/>
  <c r="H322" i="3"/>
  <c r="G322" i="3"/>
  <c r="I321" i="3"/>
  <c r="H321" i="3"/>
  <c r="G321" i="3"/>
  <c r="I320" i="3"/>
  <c r="H320" i="3"/>
  <c r="G320" i="3"/>
  <c r="I319" i="3"/>
  <c r="H319" i="3"/>
  <c r="G319" i="3"/>
  <c r="I318" i="3"/>
  <c r="H318" i="3"/>
  <c r="G318" i="3"/>
  <c r="I317" i="3"/>
  <c r="H317" i="3"/>
  <c r="G317" i="3"/>
  <c r="I316" i="3"/>
  <c r="H316" i="3"/>
  <c r="G316" i="3"/>
  <c r="I315" i="3"/>
  <c r="H315" i="3"/>
  <c r="G315" i="3"/>
  <c r="I314" i="3"/>
  <c r="H314" i="3"/>
  <c r="G314" i="3"/>
  <c r="I313" i="3"/>
  <c r="H313" i="3"/>
  <c r="G313" i="3"/>
  <c r="I312" i="3"/>
  <c r="H312" i="3"/>
  <c r="G312" i="3"/>
  <c r="I311" i="3"/>
  <c r="H311" i="3"/>
  <c r="G311" i="3"/>
  <c r="I310" i="3"/>
  <c r="H310" i="3"/>
  <c r="G310" i="3"/>
  <c r="I309" i="3"/>
  <c r="H309" i="3"/>
  <c r="G309" i="3"/>
  <c r="I308" i="3"/>
  <c r="H308" i="3"/>
  <c r="G308" i="3"/>
  <c r="I307" i="3"/>
  <c r="H307" i="3"/>
  <c r="G307" i="3"/>
  <c r="I306" i="3"/>
  <c r="H306" i="3"/>
  <c r="G306" i="3"/>
  <c r="I305" i="3"/>
  <c r="H305" i="3"/>
  <c r="G305" i="3"/>
  <c r="I304" i="3"/>
  <c r="H304" i="3"/>
  <c r="G304" i="3"/>
  <c r="I303" i="3"/>
  <c r="H303" i="3"/>
  <c r="G303" i="3"/>
  <c r="I302" i="3"/>
  <c r="H302" i="3"/>
  <c r="G302" i="3"/>
  <c r="I301" i="3"/>
  <c r="H301" i="3"/>
  <c r="G301" i="3"/>
  <c r="I300" i="3"/>
  <c r="H300" i="3"/>
  <c r="G300" i="3"/>
  <c r="I299" i="3"/>
  <c r="H299" i="3"/>
  <c r="G299" i="3"/>
  <c r="I298" i="3"/>
  <c r="H298" i="3"/>
  <c r="G298" i="3"/>
  <c r="I297" i="3"/>
  <c r="H297" i="3"/>
  <c r="G297" i="3"/>
  <c r="I296" i="3"/>
  <c r="H296" i="3"/>
  <c r="G296" i="3"/>
  <c r="I295" i="3"/>
  <c r="H295" i="3"/>
  <c r="G295" i="3"/>
  <c r="I294" i="3"/>
  <c r="H294" i="3"/>
  <c r="G294" i="3"/>
  <c r="I293" i="3"/>
  <c r="H293" i="3"/>
  <c r="G293" i="3"/>
  <c r="I292" i="3"/>
  <c r="H292" i="3"/>
  <c r="G292" i="3"/>
  <c r="I291" i="3"/>
  <c r="H291" i="3"/>
  <c r="G291" i="3"/>
  <c r="I290" i="3"/>
  <c r="H290" i="3"/>
  <c r="G290" i="3"/>
  <c r="I289" i="3"/>
  <c r="H289" i="3"/>
  <c r="G289" i="3"/>
  <c r="I288" i="3"/>
  <c r="H288" i="3"/>
  <c r="G288" i="3"/>
  <c r="I287" i="3"/>
  <c r="H287" i="3"/>
  <c r="G287" i="3"/>
  <c r="I286" i="3"/>
  <c r="H286" i="3"/>
  <c r="G286" i="3"/>
  <c r="I285" i="3"/>
  <c r="H285" i="3"/>
  <c r="G285" i="3"/>
  <c r="I284" i="3"/>
  <c r="H284" i="3"/>
  <c r="G284" i="3"/>
  <c r="I283" i="3"/>
  <c r="H283" i="3"/>
  <c r="G283" i="3"/>
  <c r="I282" i="3"/>
  <c r="H282" i="3"/>
  <c r="G282" i="3"/>
  <c r="I281" i="3"/>
  <c r="H281" i="3"/>
  <c r="G281" i="3"/>
  <c r="I280" i="3"/>
  <c r="H280" i="3"/>
  <c r="G280" i="3"/>
  <c r="I279" i="3"/>
  <c r="H279" i="3"/>
  <c r="G279" i="3"/>
  <c r="I278" i="3"/>
  <c r="H278" i="3"/>
  <c r="G278" i="3"/>
  <c r="I277" i="3"/>
  <c r="H277" i="3"/>
  <c r="G277" i="3"/>
  <c r="I276" i="3"/>
  <c r="H276" i="3"/>
  <c r="G276" i="3"/>
  <c r="I275" i="3"/>
  <c r="H275" i="3"/>
  <c r="G275" i="3"/>
  <c r="I274" i="3"/>
  <c r="H274" i="3"/>
  <c r="G274" i="3"/>
  <c r="I273" i="3"/>
  <c r="H273" i="3"/>
  <c r="G273" i="3"/>
  <c r="I272" i="3"/>
  <c r="H272" i="3"/>
  <c r="G272" i="3"/>
  <c r="I271" i="3"/>
  <c r="H271" i="3"/>
  <c r="G271" i="3"/>
  <c r="I270" i="3"/>
  <c r="H270" i="3"/>
  <c r="G270" i="3"/>
  <c r="I269" i="3"/>
  <c r="H269" i="3"/>
  <c r="G269" i="3"/>
  <c r="I268" i="3"/>
  <c r="H268" i="3"/>
  <c r="G268" i="3"/>
  <c r="I267" i="3"/>
  <c r="H267" i="3"/>
  <c r="G267" i="3"/>
  <c r="I266" i="3"/>
  <c r="H266" i="3"/>
  <c r="G266" i="3"/>
  <c r="I265" i="3"/>
  <c r="H265" i="3"/>
  <c r="G265" i="3"/>
  <c r="I264" i="3"/>
  <c r="H264" i="3"/>
  <c r="G264" i="3"/>
  <c r="I263" i="3"/>
  <c r="H263" i="3"/>
  <c r="G263" i="3"/>
  <c r="I262" i="3"/>
  <c r="H262" i="3"/>
  <c r="G262" i="3"/>
  <c r="I261" i="3"/>
  <c r="H261" i="3"/>
  <c r="G261" i="3"/>
  <c r="I260" i="3"/>
  <c r="H260" i="3"/>
  <c r="G260" i="3"/>
  <c r="I259" i="3"/>
  <c r="H259" i="3"/>
  <c r="G259" i="3"/>
  <c r="I258" i="3"/>
  <c r="H258" i="3"/>
  <c r="G258" i="3"/>
  <c r="I257" i="3"/>
  <c r="H257" i="3"/>
  <c r="G257" i="3"/>
  <c r="I256" i="3"/>
  <c r="H256" i="3"/>
  <c r="G256" i="3"/>
  <c r="I255" i="3"/>
  <c r="H255" i="3"/>
  <c r="G255" i="3"/>
  <c r="I254" i="3"/>
  <c r="H254" i="3"/>
  <c r="G254" i="3"/>
  <c r="I253" i="3"/>
  <c r="H253" i="3"/>
  <c r="G253" i="3"/>
  <c r="I252" i="3"/>
  <c r="H252" i="3"/>
  <c r="G252" i="3"/>
  <c r="I251" i="3"/>
  <c r="H251" i="3"/>
  <c r="G251" i="3"/>
  <c r="I250" i="3"/>
  <c r="H250" i="3"/>
  <c r="G250" i="3"/>
  <c r="I249" i="3"/>
  <c r="H249" i="3"/>
  <c r="G249" i="3"/>
  <c r="I248" i="3"/>
  <c r="H248" i="3"/>
  <c r="G248" i="3"/>
  <c r="I247" i="3"/>
  <c r="H247" i="3"/>
  <c r="G247" i="3"/>
  <c r="I246" i="3"/>
  <c r="H246" i="3"/>
  <c r="G246" i="3"/>
  <c r="I245" i="3"/>
  <c r="H245" i="3"/>
  <c r="G245" i="3"/>
  <c r="I244" i="3"/>
  <c r="H244" i="3"/>
  <c r="G244" i="3"/>
  <c r="I243" i="3"/>
  <c r="H243" i="3"/>
  <c r="G243" i="3"/>
  <c r="I242" i="3"/>
  <c r="H242" i="3"/>
  <c r="G242" i="3"/>
  <c r="I241" i="3"/>
  <c r="H241" i="3"/>
  <c r="G241" i="3"/>
  <c r="I240" i="3"/>
  <c r="H240" i="3"/>
  <c r="G240" i="3"/>
  <c r="I239" i="3"/>
  <c r="H239" i="3"/>
  <c r="G239" i="3"/>
  <c r="I238" i="3"/>
  <c r="H238" i="3"/>
  <c r="G238" i="3"/>
  <c r="I237" i="3"/>
  <c r="H237" i="3"/>
  <c r="G237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25" i="3"/>
  <c r="H225" i="3"/>
  <c r="G225" i="3"/>
  <c r="I224" i="3"/>
  <c r="H224" i="3"/>
  <c r="G224" i="3"/>
  <c r="I223" i="3"/>
  <c r="H223" i="3"/>
  <c r="G223" i="3"/>
  <c r="I222" i="3"/>
  <c r="H222" i="3"/>
  <c r="G222" i="3"/>
  <c r="I221" i="3"/>
  <c r="H221" i="3"/>
  <c r="G221" i="3"/>
  <c r="I220" i="3"/>
  <c r="H220" i="3"/>
  <c r="G220" i="3"/>
  <c r="I219" i="3"/>
  <c r="H219" i="3"/>
  <c r="G219" i="3"/>
  <c r="I218" i="3"/>
  <c r="H218" i="3"/>
  <c r="G218" i="3"/>
  <c r="I217" i="3"/>
  <c r="H217" i="3"/>
  <c r="G217" i="3"/>
  <c r="I216" i="3"/>
  <c r="H216" i="3"/>
  <c r="G216" i="3"/>
  <c r="I215" i="3"/>
  <c r="H215" i="3"/>
  <c r="G215" i="3"/>
  <c r="I214" i="3"/>
  <c r="H214" i="3"/>
  <c r="G214" i="3"/>
  <c r="I213" i="3"/>
  <c r="H213" i="3"/>
  <c r="G213" i="3"/>
  <c r="I212" i="3"/>
  <c r="H212" i="3"/>
  <c r="G212" i="3"/>
  <c r="I211" i="3"/>
  <c r="H211" i="3"/>
  <c r="G211" i="3"/>
  <c r="I210" i="3"/>
  <c r="H210" i="3"/>
  <c r="G210" i="3"/>
  <c r="I209" i="3"/>
  <c r="H209" i="3"/>
  <c r="G209" i="3"/>
  <c r="I208" i="3"/>
  <c r="H208" i="3"/>
  <c r="G208" i="3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H203" i="3"/>
  <c r="G203" i="3"/>
  <c r="I202" i="3"/>
  <c r="H202" i="3"/>
  <c r="G202" i="3"/>
  <c r="I201" i="3"/>
  <c r="H201" i="3"/>
  <c r="G201" i="3"/>
  <c r="I200" i="3"/>
  <c r="H200" i="3"/>
  <c r="G200" i="3"/>
  <c r="I199" i="3"/>
  <c r="H199" i="3"/>
  <c r="G199" i="3"/>
  <c r="I198" i="3"/>
  <c r="H198" i="3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H180" i="3"/>
  <c r="G180" i="3"/>
  <c r="I179" i="3"/>
  <c r="H179" i="3"/>
  <c r="G179" i="3"/>
  <c r="I178" i="3"/>
  <c r="H178" i="3"/>
  <c r="G178" i="3"/>
  <c r="I177" i="3"/>
  <c r="H177" i="3"/>
  <c r="G177" i="3"/>
  <c r="I176" i="3"/>
  <c r="H176" i="3"/>
  <c r="G176" i="3"/>
  <c r="I175" i="3"/>
  <c r="H175" i="3"/>
  <c r="G175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O7" i="3"/>
  <c r="N7" i="3"/>
  <c r="M7" i="3"/>
  <c r="M5" i="3"/>
  <c r="I2" i="3"/>
  <c r="H2" i="3"/>
  <c r="G2" i="3"/>
  <c r="I1" i="3"/>
  <c r="I6" i="3" s="1"/>
  <c r="I8" i="3" s="1"/>
  <c r="H1" i="3"/>
  <c r="H6" i="3" s="1"/>
  <c r="H8" i="3" s="1"/>
  <c r="G1" i="3"/>
  <c r="G5" i="3" s="1"/>
  <c r="J271" i="3" l="1"/>
  <c r="J263" i="3"/>
  <c r="J255" i="3"/>
  <c r="J249" i="3"/>
  <c r="J241" i="3"/>
  <c r="J233" i="3"/>
  <c r="J225" i="3"/>
  <c r="G7" i="3"/>
  <c r="J13" i="3"/>
  <c r="K26" i="3"/>
  <c r="J29" i="3"/>
  <c r="K42" i="3"/>
  <c r="K46" i="3"/>
  <c r="K50" i="3"/>
  <c r="J12" i="3"/>
  <c r="K17" i="3"/>
  <c r="J20" i="3"/>
  <c r="K25" i="3"/>
  <c r="J28" i="3"/>
  <c r="K33" i="3"/>
  <c r="J36" i="3"/>
  <c r="K41" i="3"/>
  <c r="J44" i="3"/>
  <c r="K49" i="3"/>
  <c r="J52" i="3"/>
  <c r="H5" i="3"/>
  <c r="L57" i="3"/>
  <c r="L63" i="3"/>
  <c r="J65" i="3"/>
  <c r="L73" i="3"/>
  <c r="L81" i="3"/>
  <c r="L89" i="3"/>
  <c r="L97" i="3"/>
  <c r="L105" i="3"/>
  <c r="L113" i="3"/>
  <c r="L121" i="3"/>
  <c r="L129" i="3"/>
  <c r="L137" i="3"/>
  <c r="L145" i="3"/>
  <c r="L153" i="3"/>
  <c r="L161" i="3"/>
  <c r="L169" i="3"/>
  <c r="L177" i="3"/>
  <c r="L185" i="3"/>
  <c r="L193" i="3"/>
  <c r="L201" i="3"/>
  <c r="L209" i="3"/>
  <c r="L217" i="3"/>
  <c r="I5" i="3"/>
  <c r="L67" i="3" s="1"/>
  <c r="G6" i="3"/>
  <c r="G8" i="3" s="1"/>
  <c r="J54" i="3"/>
  <c r="L60" i="3"/>
  <c r="J62" i="3"/>
  <c r="L68" i="3"/>
  <c r="J70" i="3"/>
  <c r="L76" i="3"/>
  <c r="J78" i="3"/>
  <c r="L84" i="3"/>
  <c r="J86" i="3"/>
  <c r="L92" i="3"/>
  <c r="J94" i="3"/>
  <c r="L100" i="3"/>
  <c r="J102" i="3"/>
  <c r="L108" i="3"/>
  <c r="J110" i="3"/>
  <c r="L116" i="3"/>
  <c r="J118" i="3"/>
  <c r="L124" i="3"/>
  <c r="J126" i="3"/>
  <c r="L132" i="3"/>
  <c r="J134" i="3"/>
  <c r="L140" i="3"/>
  <c r="J142" i="3"/>
  <c r="L148" i="3"/>
  <c r="J150" i="3"/>
  <c r="L156" i="3"/>
  <c r="J158" i="3"/>
  <c r="L164" i="3"/>
  <c r="J166" i="3"/>
  <c r="L172" i="3"/>
  <c r="J174" i="3"/>
  <c r="L180" i="3"/>
  <c r="J182" i="3"/>
  <c r="L188" i="3"/>
  <c r="J190" i="3"/>
  <c r="L196" i="3"/>
  <c r="J198" i="3"/>
  <c r="L204" i="3"/>
  <c r="J206" i="3"/>
  <c r="L208" i="3"/>
  <c r="L212" i="3"/>
  <c r="J214" i="3"/>
  <c r="L216" i="3"/>
  <c r="L220" i="3"/>
  <c r="L224" i="3"/>
  <c r="L228" i="3"/>
  <c r="L232" i="3"/>
  <c r="L236" i="3"/>
  <c r="L240" i="3"/>
  <c r="L244" i="3"/>
  <c r="L248" i="3"/>
  <c r="J53" i="3"/>
  <c r="L55" i="3"/>
  <c r="L59" i="3"/>
  <c r="J61" i="3"/>
  <c r="J63" i="3"/>
  <c r="L65" i="3"/>
  <c r="L69" i="3"/>
  <c r="L71" i="3"/>
  <c r="L75" i="3"/>
  <c r="J77" i="3"/>
  <c r="L79" i="3"/>
  <c r="L83" i="3"/>
  <c r="J85" i="3"/>
  <c r="L87" i="3"/>
  <c r="L91" i="3"/>
  <c r="J93" i="3"/>
  <c r="L95" i="3"/>
  <c r="L99" i="3"/>
  <c r="J101" i="3"/>
  <c r="L103" i="3"/>
  <c r="L107" i="3"/>
  <c r="J109" i="3"/>
  <c r="L111" i="3"/>
  <c r="L115" i="3"/>
  <c r="J117" i="3"/>
  <c r="L119" i="3"/>
  <c r="L123" i="3"/>
  <c r="J125" i="3"/>
  <c r="L127" i="3"/>
  <c r="L131" i="3"/>
  <c r="J133" i="3"/>
  <c r="L135" i="3"/>
  <c r="L139" i="3"/>
  <c r="J141" i="3"/>
  <c r="L143" i="3"/>
  <c r="L147" i="3"/>
  <c r="J149" i="3"/>
  <c r="L151" i="3"/>
  <c r="L155" i="3"/>
  <c r="J157" i="3"/>
  <c r="L159" i="3"/>
  <c r="L163" i="3"/>
  <c r="J165" i="3"/>
  <c r="L167" i="3"/>
  <c r="L171" i="3"/>
  <c r="J173" i="3"/>
  <c r="L175" i="3"/>
  <c r="L179" i="3"/>
  <c r="J181" i="3"/>
  <c r="L183" i="3"/>
  <c r="L187" i="3"/>
  <c r="J189" i="3"/>
  <c r="L191" i="3"/>
  <c r="L195" i="3"/>
  <c r="J197" i="3"/>
  <c r="L199" i="3"/>
  <c r="L203" i="3"/>
  <c r="J205" i="3"/>
  <c r="L207" i="3"/>
  <c r="L211" i="3"/>
  <c r="J213" i="3"/>
  <c r="L215" i="3"/>
  <c r="L54" i="3"/>
  <c r="J56" i="3"/>
  <c r="L58" i="3"/>
  <c r="L62" i="3"/>
  <c r="J64" i="3"/>
  <c r="L66" i="3"/>
  <c r="L70" i="3"/>
  <c r="J72" i="3"/>
  <c r="L74" i="3"/>
  <c r="L78" i="3"/>
  <c r="J80" i="3"/>
  <c r="L82" i="3"/>
  <c r="L86" i="3"/>
  <c r="J88" i="3"/>
  <c r="L90" i="3"/>
  <c r="L94" i="3"/>
  <c r="J96" i="3"/>
  <c r="L98" i="3"/>
  <c r="L102" i="3"/>
  <c r="J104" i="3"/>
  <c r="L106" i="3"/>
  <c r="L110" i="3"/>
  <c r="J112" i="3"/>
  <c r="L114" i="3"/>
  <c r="L118" i="3"/>
  <c r="J120" i="3"/>
  <c r="L122" i="3"/>
  <c r="L126" i="3"/>
  <c r="J128" i="3"/>
  <c r="L130" i="3"/>
  <c r="L134" i="3"/>
  <c r="J136" i="3"/>
  <c r="L138" i="3"/>
  <c r="L142" i="3"/>
  <c r="J144" i="3"/>
  <c r="L146" i="3"/>
  <c r="L150" i="3"/>
  <c r="J152" i="3"/>
  <c r="L154" i="3"/>
  <c r="L158" i="3"/>
  <c r="J160" i="3"/>
  <c r="L162" i="3"/>
  <c r="L166" i="3"/>
  <c r="J168" i="3"/>
  <c r="L170" i="3"/>
  <c r="L174" i="3"/>
  <c r="J176" i="3"/>
  <c r="L178" i="3"/>
  <c r="L182" i="3"/>
  <c r="J184" i="3"/>
  <c r="L186" i="3"/>
  <c r="L190" i="3"/>
  <c r="J192" i="3"/>
  <c r="L194" i="3"/>
  <c r="L198" i="3"/>
  <c r="J200" i="3"/>
  <c r="L202" i="3"/>
  <c r="L206" i="3"/>
  <c r="J208" i="3"/>
  <c r="L210" i="3"/>
  <c r="L214" i="3"/>
  <c r="J216" i="3"/>
  <c r="L218" i="3"/>
  <c r="L222" i="3"/>
  <c r="L226" i="3"/>
  <c r="L230" i="3"/>
  <c r="L234" i="3"/>
  <c r="L238" i="3"/>
  <c r="L242" i="3"/>
  <c r="L246" i="3"/>
  <c r="L250" i="3"/>
  <c r="K220" i="3"/>
  <c r="K222" i="3"/>
  <c r="K224" i="3"/>
  <c r="K226" i="3"/>
  <c r="K228" i="3"/>
  <c r="K230" i="3"/>
  <c r="K232" i="3"/>
  <c r="K234" i="3"/>
  <c r="K236" i="3"/>
  <c r="K238" i="3"/>
  <c r="K240" i="3"/>
  <c r="K242" i="3"/>
  <c r="K244" i="3"/>
  <c r="K246" i="3"/>
  <c r="K248" i="3"/>
  <c r="K250" i="3"/>
  <c r="K252" i="3"/>
  <c r="K253" i="3"/>
  <c r="K254" i="3"/>
  <c r="L255" i="3"/>
  <c r="L257" i="3"/>
  <c r="L259" i="3"/>
  <c r="L261" i="3"/>
  <c r="L263" i="3"/>
  <c r="L265" i="3"/>
  <c r="L267" i="3"/>
  <c r="L269" i="3"/>
  <c r="L271" i="3"/>
  <c r="K388" i="3"/>
  <c r="K392" i="3"/>
  <c r="K396" i="3"/>
  <c r="K400" i="3"/>
  <c r="K404" i="3"/>
  <c r="K408" i="3"/>
  <c r="K412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L473" i="3"/>
  <c r="L477" i="3"/>
  <c r="L252" i="3"/>
  <c r="L253" i="3"/>
  <c r="L254" i="3"/>
  <c r="K256" i="3"/>
  <c r="K258" i="3"/>
  <c r="K260" i="3"/>
  <c r="K262" i="3"/>
  <c r="K264" i="3"/>
  <c r="K266" i="3"/>
  <c r="K268" i="3"/>
  <c r="K270" i="3"/>
  <c r="K272" i="3"/>
  <c r="K274" i="3"/>
  <c r="K276" i="3"/>
  <c r="K278" i="3"/>
  <c r="K280" i="3"/>
  <c r="K282" i="3"/>
  <c r="K284" i="3"/>
  <c r="K286" i="3"/>
  <c r="K288" i="3"/>
  <c r="K290" i="3"/>
  <c r="K292" i="3"/>
  <c r="K294" i="3"/>
  <c r="K296" i="3"/>
  <c r="K298" i="3"/>
  <c r="K300" i="3"/>
  <c r="K302" i="3"/>
  <c r="K304" i="3"/>
  <c r="K306" i="3"/>
  <c r="K308" i="3"/>
  <c r="K310" i="3"/>
  <c r="K312" i="3"/>
  <c r="K314" i="3"/>
  <c r="K316" i="3"/>
  <c r="K318" i="3"/>
  <c r="K320" i="3"/>
  <c r="K322" i="3"/>
  <c r="K324" i="3"/>
  <c r="K326" i="3"/>
  <c r="K328" i="3"/>
  <c r="K330" i="3"/>
  <c r="K332" i="3"/>
  <c r="K334" i="3"/>
  <c r="K336" i="3"/>
  <c r="K338" i="3"/>
  <c r="K340" i="3"/>
  <c r="K342" i="3"/>
  <c r="K344" i="3"/>
  <c r="K346" i="3"/>
  <c r="K348" i="3"/>
  <c r="K350" i="3"/>
  <c r="K352" i="3"/>
  <c r="K354" i="3"/>
  <c r="K356" i="3"/>
  <c r="K358" i="3"/>
  <c r="K360" i="3"/>
  <c r="K362" i="3"/>
  <c r="K364" i="3"/>
  <c r="K366" i="3"/>
  <c r="K368" i="3"/>
  <c r="K370" i="3"/>
  <c r="K387" i="3"/>
  <c r="K219" i="3"/>
  <c r="K221" i="3"/>
  <c r="K223" i="3"/>
  <c r="K225" i="3"/>
  <c r="K227" i="3"/>
  <c r="K229" i="3"/>
  <c r="K231" i="3"/>
  <c r="K233" i="3"/>
  <c r="K235" i="3"/>
  <c r="K237" i="3"/>
  <c r="K239" i="3"/>
  <c r="K241" i="3"/>
  <c r="K243" i="3"/>
  <c r="K245" i="3"/>
  <c r="K247" i="3"/>
  <c r="K249" i="3"/>
  <c r="K251" i="3"/>
  <c r="L256" i="3"/>
  <c r="L258" i="3"/>
  <c r="L260" i="3"/>
  <c r="L262" i="3"/>
  <c r="L264" i="3"/>
  <c r="L266" i="3"/>
  <c r="L268" i="3"/>
  <c r="L270" i="3"/>
  <c r="L272" i="3"/>
  <c r="K255" i="3"/>
  <c r="K257" i="3"/>
  <c r="K259" i="3"/>
  <c r="K261" i="3"/>
  <c r="K263" i="3"/>
  <c r="K265" i="3"/>
  <c r="K267" i="3"/>
  <c r="K269" i="3"/>
  <c r="K271" i="3"/>
  <c r="K273" i="3"/>
  <c r="K275" i="3"/>
  <c r="K277" i="3"/>
  <c r="K279" i="3"/>
  <c r="K281" i="3"/>
  <c r="K283" i="3"/>
  <c r="K285" i="3"/>
  <c r="K287" i="3"/>
  <c r="K289" i="3"/>
  <c r="K291" i="3"/>
  <c r="K293" i="3"/>
  <c r="K295" i="3"/>
  <c r="K297" i="3"/>
  <c r="K299" i="3"/>
  <c r="K301" i="3"/>
  <c r="K303" i="3"/>
  <c r="K305" i="3"/>
  <c r="K307" i="3"/>
  <c r="K309" i="3"/>
  <c r="K311" i="3"/>
  <c r="K313" i="3"/>
  <c r="K315" i="3"/>
  <c r="K317" i="3"/>
  <c r="K319" i="3"/>
  <c r="K321" i="3"/>
  <c r="K323" i="3"/>
  <c r="K325" i="3"/>
  <c r="K327" i="3"/>
  <c r="K329" i="3"/>
  <c r="K331" i="3"/>
  <c r="K333" i="3"/>
  <c r="K335" i="3"/>
  <c r="K337" i="3"/>
  <c r="K339" i="3"/>
  <c r="K341" i="3"/>
  <c r="K343" i="3"/>
  <c r="K345" i="3"/>
  <c r="K347" i="3"/>
  <c r="K349" i="3"/>
  <c r="K351" i="3"/>
  <c r="K353" i="3"/>
  <c r="K355" i="3"/>
  <c r="K357" i="3"/>
  <c r="K359" i="3"/>
  <c r="K361" i="3"/>
  <c r="K363" i="3"/>
  <c r="K365" i="3"/>
  <c r="K367" i="3"/>
  <c r="K369" i="3"/>
  <c r="K371" i="3"/>
  <c r="K383" i="3"/>
  <c r="K380" i="3"/>
  <c r="K384" i="3"/>
  <c r="K391" i="3"/>
  <c r="K395" i="3"/>
  <c r="K399" i="3"/>
  <c r="K403" i="3"/>
  <c r="K407" i="3"/>
  <c r="K411" i="3"/>
  <c r="K415" i="3"/>
  <c r="K419" i="3"/>
  <c r="K423" i="3"/>
  <c r="K427" i="3"/>
  <c r="K431" i="3"/>
  <c r="K435" i="3"/>
  <c r="K439" i="3"/>
  <c r="K443" i="3"/>
  <c r="K447" i="3"/>
  <c r="K451" i="3"/>
  <c r="K455" i="3"/>
  <c r="K459" i="3"/>
  <c r="K463" i="3"/>
  <c r="K467" i="3"/>
  <c r="K471" i="3"/>
  <c r="K372" i="3"/>
  <c r="K373" i="3"/>
  <c r="K374" i="3"/>
  <c r="K375" i="3"/>
  <c r="K376" i="3"/>
  <c r="K377" i="3"/>
  <c r="K378" i="3"/>
  <c r="K379" i="3"/>
  <c r="K381" i="3"/>
  <c r="K385" i="3"/>
  <c r="K390" i="3"/>
  <c r="K394" i="3"/>
  <c r="K398" i="3"/>
  <c r="K402" i="3"/>
  <c r="K406" i="3"/>
  <c r="K410" i="3"/>
  <c r="K414" i="3"/>
  <c r="K418" i="3"/>
  <c r="K422" i="3"/>
  <c r="K426" i="3"/>
  <c r="K430" i="3"/>
  <c r="K434" i="3"/>
  <c r="K438" i="3"/>
  <c r="K442" i="3"/>
  <c r="K446" i="3"/>
  <c r="K450" i="3"/>
  <c r="K454" i="3"/>
  <c r="K458" i="3"/>
  <c r="K462" i="3"/>
  <c r="K466" i="3"/>
  <c r="K470" i="3"/>
  <c r="L475" i="3"/>
  <c r="K382" i="3"/>
  <c r="K386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2" i="3"/>
  <c r="J475" i="3"/>
  <c r="K476" i="3"/>
  <c r="L480" i="3"/>
  <c r="K481" i="3"/>
  <c r="J482" i="3"/>
  <c r="L484" i="3"/>
  <c r="K485" i="3"/>
  <c r="J486" i="3"/>
  <c r="L488" i="3"/>
  <c r="K489" i="3"/>
  <c r="J490" i="3"/>
  <c r="L492" i="3"/>
  <c r="L493" i="3"/>
  <c r="K496" i="3"/>
  <c r="L497" i="3"/>
  <c r="J499" i="3"/>
  <c r="K500" i="3"/>
  <c r="L501" i="3"/>
  <c r="J503" i="3"/>
  <c r="K504" i="3"/>
  <c r="L505" i="3"/>
  <c r="J507" i="3"/>
  <c r="K508" i="3"/>
  <c r="L509" i="3"/>
  <c r="K512" i="3"/>
  <c r="L513" i="3"/>
  <c r="J515" i="3"/>
  <c r="K516" i="3"/>
  <c r="L517" i="3"/>
  <c r="J519" i="3"/>
  <c r="K520" i="3"/>
  <c r="L521" i="3"/>
  <c r="J523" i="3"/>
  <c r="K524" i="3"/>
  <c r="L525" i="3"/>
  <c r="L529" i="3"/>
  <c r="J531" i="3"/>
  <c r="J535" i="3"/>
  <c r="J543" i="3"/>
  <c r="J547" i="3"/>
  <c r="J551" i="3"/>
  <c r="J559" i="3"/>
  <c r="J563" i="3"/>
  <c r="J474" i="3"/>
  <c r="K475" i="3"/>
  <c r="K478" i="3"/>
  <c r="J479" i="3"/>
  <c r="L481" i="3"/>
  <c r="K482" i="3"/>
  <c r="J483" i="3"/>
  <c r="L485" i="3"/>
  <c r="K486" i="3"/>
  <c r="L489" i="3"/>
  <c r="K490" i="3"/>
  <c r="J491" i="3"/>
  <c r="K495" i="3"/>
  <c r="L496" i="3"/>
  <c r="J498" i="3"/>
  <c r="K499" i="3"/>
  <c r="L500" i="3"/>
  <c r="J502" i="3"/>
  <c r="K503" i="3"/>
  <c r="L504" i="3"/>
  <c r="J506" i="3"/>
  <c r="K507" i="3"/>
  <c r="L508" i="3"/>
  <c r="K511" i="3"/>
  <c r="L512" i="3"/>
  <c r="J514" i="3"/>
  <c r="K515" i="3"/>
  <c r="L516" i="3"/>
  <c r="J518" i="3"/>
  <c r="K519" i="3"/>
  <c r="L520" i="3"/>
  <c r="J522" i="3"/>
  <c r="K523" i="3"/>
  <c r="L524" i="3"/>
  <c r="K527" i="3"/>
  <c r="L528" i="3"/>
  <c r="J530" i="3"/>
  <c r="L532" i="3"/>
  <c r="J534" i="3"/>
  <c r="J538" i="3"/>
  <c r="J542" i="3"/>
  <c r="J550" i="3"/>
  <c r="J554" i="3"/>
  <c r="J558" i="3"/>
  <c r="J473" i="3"/>
  <c r="K474" i="3"/>
  <c r="J477" i="3"/>
  <c r="L478" i="3"/>
  <c r="K479" i="3"/>
  <c r="J480" i="3"/>
  <c r="L482" i="3"/>
  <c r="K483" i="3"/>
  <c r="J484" i="3"/>
  <c r="L486" i="3"/>
  <c r="K487" i="3"/>
  <c r="L490" i="3"/>
  <c r="K491" i="3"/>
  <c r="J492" i="3"/>
  <c r="K494" i="3"/>
  <c r="L495" i="3"/>
  <c r="J497" i="3"/>
  <c r="K498" i="3"/>
  <c r="L499" i="3"/>
  <c r="J501" i="3"/>
  <c r="K502" i="3"/>
  <c r="L503" i="3"/>
  <c r="J505" i="3"/>
  <c r="K506" i="3"/>
  <c r="L507" i="3"/>
  <c r="K510" i="3"/>
  <c r="L511" i="3"/>
  <c r="J513" i="3"/>
  <c r="K514" i="3"/>
  <c r="L515" i="3"/>
  <c r="J517" i="3"/>
  <c r="K518" i="3"/>
  <c r="L519" i="3"/>
  <c r="J521" i="3"/>
  <c r="K522" i="3"/>
  <c r="L523" i="3"/>
  <c r="K526" i="3"/>
  <c r="L527" i="3"/>
  <c r="J529" i="3"/>
  <c r="L531" i="3"/>
  <c r="J533" i="3"/>
  <c r="J537" i="3"/>
  <c r="J541" i="3"/>
  <c r="J549" i="3"/>
  <c r="J553" i="3"/>
  <c r="J557" i="3"/>
  <c r="J472" i="3"/>
  <c r="K473" i="3"/>
  <c r="J476" i="3"/>
  <c r="K477" i="3"/>
  <c r="L479" i="3"/>
  <c r="K480" i="3"/>
  <c r="J481" i="3"/>
  <c r="L483" i="3"/>
  <c r="K484" i="3"/>
  <c r="J485" i="3"/>
  <c r="L487" i="3"/>
  <c r="K488" i="3"/>
  <c r="J489" i="3"/>
  <c r="L491" i="3"/>
  <c r="K492" i="3"/>
  <c r="K493" i="3"/>
  <c r="L494" i="3"/>
  <c r="J496" i="3"/>
  <c r="K497" i="3"/>
  <c r="L498" i="3"/>
  <c r="J500" i="3"/>
  <c r="K501" i="3"/>
  <c r="L502" i="3"/>
  <c r="K505" i="3"/>
  <c r="L506" i="3"/>
  <c r="J508" i="3"/>
  <c r="K509" i="3"/>
  <c r="L510" i="3"/>
  <c r="J512" i="3"/>
  <c r="K513" i="3"/>
  <c r="L514" i="3"/>
  <c r="J516" i="3"/>
  <c r="K517" i="3"/>
  <c r="L518" i="3"/>
  <c r="K521" i="3"/>
  <c r="L522" i="3"/>
  <c r="J524" i="3"/>
  <c r="K525" i="3"/>
  <c r="L526" i="3"/>
  <c r="J528" i="3"/>
  <c r="L530" i="3"/>
  <c r="J536" i="3"/>
  <c r="J540" i="3"/>
  <c r="J544" i="3"/>
  <c r="J552" i="3"/>
  <c r="J556" i="3"/>
  <c r="J560" i="3"/>
  <c r="L566" i="3"/>
  <c r="J568" i="3"/>
  <c r="L570" i="3"/>
  <c r="L574" i="3"/>
  <c r="J576" i="3"/>
  <c r="L578" i="3"/>
  <c r="L582" i="3"/>
  <c r="J584" i="3"/>
  <c r="L586" i="3"/>
  <c r="L590" i="3"/>
  <c r="J592" i="3"/>
  <c r="L594" i="3"/>
  <c r="L598" i="3"/>
  <c r="J600" i="3"/>
  <c r="L602" i="3"/>
  <c r="L606" i="3"/>
  <c r="J608" i="3"/>
  <c r="L610" i="3"/>
  <c r="L614" i="3"/>
  <c r="J616" i="3"/>
  <c r="L618" i="3"/>
  <c r="L622" i="3"/>
  <c r="J624" i="3"/>
  <c r="L626" i="3"/>
  <c r="L630" i="3"/>
  <c r="J632" i="3"/>
  <c r="L634" i="3"/>
  <c r="L638" i="3"/>
  <c r="J640" i="3"/>
  <c r="L642" i="3"/>
  <c r="L646" i="3"/>
  <c r="L649" i="3"/>
  <c r="J651" i="3"/>
  <c r="L653" i="3"/>
  <c r="J655" i="3"/>
  <c r="L657" i="3"/>
  <c r="J659" i="3"/>
  <c r="L661" i="3"/>
  <c r="K664" i="3"/>
  <c r="K668" i="3"/>
  <c r="K672" i="3"/>
  <c r="K676" i="3"/>
  <c r="K680" i="3"/>
  <c r="J565" i="3"/>
  <c r="L567" i="3"/>
  <c r="L571" i="3"/>
  <c r="J573" i="3"/>
  <c r="L575" i="3"/>
  <c r="L579" i="3"/>
  <c r="J581" i="3"/>
  <c r="L583" i="3"/>
  <c r="L587" i="3"/>
  <c r="J589" i="3"/>
  <c r="L591" i="3"/>
  <c r="L595" i="3"/>
  <c r="J597" i="3"/>
  <c r="L599" i="3"/>
  <c r="L603" i="3"/>
  <c r="J605" i="3"/>
  <c r="L607" i="3"/>
  <c r="L611" i="3"/>
  <c r="J613" i="3"/>
  <c r="L615" i="3"/>
  <c r="L619" i="3"/>
  <c r="J621" i="3"/>
  <c r="L623" i="3"/>
  <c r="L627" i="3"/>
  <c r="J629" i="3"/>
  <c r="L631" i="3"/>
  <c r="L635" i="3"/>
  <c r="J637" i="3"/>
  <c r="L639" i="3"/>
  <c r="L643" i="3"/>
  <c r="J645" i="3"/>
  <c r="L647" i="3"/>
  <c r="L648" i="3"/>
  <c r="J650" i="3"/>
  <c r="L652" i="3"/>
  <c r="J654" i="3"/>
  <c r="L656" i="3"/>
  <c r="J658" i="3"/>
  <c r="L660" i="3"/>
  <c r="J662" i="3"/>
  <c r="L568" i="3"/>
  <c r="J570" i="3"/>
  <c r="L572" i="3"/>
  <c r="L576" i="3"/>
  <c r="J578" i="3"/>
  <c r="L580" i="3"/>
  <c r="L584" i="3"/>
  <c r="J586" i="3"/>
  <c r="L588" i="3"/>
  <c r="L592" i="3"/>
  <c r="J594" i="3"/>
  <c r="L596" i="3"/>
  <c r="L600" i="3"/>
  <c r="J602" i="3"/>
  <c r="L604" i="3"/>
  <c r="L608" i="3"/>
  <c r="J610" i="3"/>
  <c r="L612" i="3"/>
  <c r="L616" i="3"/>
  <c r="J618" i="3"/>
  <c r="L620" i="3"/>
  <c r="L624" i="3"/>
  <c r="J626" i="3"/>
  <c r="L628" i="3"/>
  <c r="L632" i="3"/>
  <c r="J634" i="3"/>
  <c r="L636" i="3"/>
  <c r="L640" i="3"/>
  <c r="J642" i="3"/>
  <c r="L644" i="3"/>
  <c r="J649" i="3"/>
  <c r="L651" i="3"/>
  <c r="J653" i="3"/>
  <c r="L655" i="3"/>
  <c r="J657" i="3"/>
  <c r="L659" i="3"/>
  <c r="J661" i="3"/>
  <c r="K66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J567" i="3"/>
  <c r="L569" i="3"/>
  <c r="J571" i="3"/>
  <c r="L573" i="3"/>
  <c r="J575" i="3"/>
  <c r="L577" i="3"/>
  <c r="J579" i="3"/>
  <c r="L581" i="3"/>
  <c r="J583" i="3"/>
  <c r="L585" i="3"/>
  <c r="J587" i="3"/>
  <c r="L589" i="3"/>
  <c r="J591" i="3"/>
  <c r="L593" i="3"/>
  <c r="J595" i="3"/>
  <c r="L597" i="3"/>
  <c r="J599" i="3"/>
  <c r="J603" i="3"/>
  <c r="L605" i="3"/>
  <c r="J607" i="3"/>
  <c r="L609" i="3"/>
  <c r="J611" i="3"/>
  <c r="L613" i="3"/>
  <c r="J615" i="3"/>
  <c r="L617" i="3"/>
  <c r="J619" i="3"/>
  <c r="L621" i="3"/>
  <c r="J623" i="3"/>
  <c r="L625" i="3"/>
  <c r="J627" i="3"/>
  <c r="L629" i="3"/>
  <c r="J631" i="3"/>
  <c r="L633" i="3"/>
  <c r="J635" i="3"/>
  <c r="L637" i="3"/>
  <c r="J639" i="3"/>
  <c r="J643" i="3"/>
  <c r="L645" i="3"/>
  <c r="J647" i="3"/>
  <c r="J648" i="3"/>
  <c r="L650" i="3"/>
  <c r="J652" i="3"/>
  <c r="L654" i="3"/>
  <c r="J656" i="3"/>
  <c r="L658" i="3"/>
  <c r="J660" i="3"/>
  <c r="K665" i="3"/>
  <c r="K669" i="3"/>
  <c r="K673" i="3"/>
  <c r="K677" i="3"/>
  <c r="K681" i="3"/>
  <c r="J663" i="3"/>
  <c r="J667" i="3"/>
  <c r="J671" i="3"/>
  <c r="J675" i="3"/>
  <c r="J679" i="3"/>
  <c r="J683" i="3"/>
  <c r="J686" i="3"/>
  <c r="J690" i="3"/>
  <c r="J694" i="3"/>
  <c r="J698" i="3"/>
  <c r="J702" i="3"/>
  <c r="J706" i="3"/>
  <c r="J710" i="3"/>
  <c r="K716" i="3"/>
  <c r="J666" i="3"/>
  <c r="J670" i="3"/>
  <c r="J674" i="3"/>
  <c r="J678" i="3"/>
  <c r="J682" i="3"/>
  <c r="J687" i="3"/>
  <c r="J691" i="3"/>
  <c r="J695" i="3"/>
  <c r="J699" i="3"/>
  <c r="J703" i="3"/>
  <c r="J707" i="3"/>
  <c r="J711" i="3"/>
  <c r="K715" i="3"/>
  <c r="J665" i="3"/>
  <c r="J669" i="3"/>
  <c r="J673" i="3"/>
  <c r="J677" i="3"/>
  <c r="J681" i="3"/>
  <c r="J684" i="3"/>
  <c r="J688" i="3"/>
  <c r="J692" i="3"/>
  <c r="J696" i="3"/>
  <c r="J700" i="3"/>
  <c r="J704" i="3"/>
  <c r="J708" i="3"/>
  <c r="J712" i="3"/>
  <c r="K714" i="3"/>
  <c r="J664" i="3"/>
  <c r="J668" i="3"/>
  <c r="J672" i="3"/>
  <c r="J676" i="3"/>
  <c r="J680" i="3"/>
  <c r="J685" i="3"/>
  <c r="J689" i="3"/>
  <c r="J693" i="3"/>
  <c r="J697" i="3"/>
  <c r="J701" i="3"/>
  <c r="J705" i="3"/>
  <c r="J709" i="3"/>
  <c r="K713" i="3"/>
  <c r="K717" i="3"/>
  <c r="J719" i="3"/>
  <c r="L721" i="3"/>
  <c r="J723" i="3"/>
  <c r="L725" i="3"/>
  <c r="J727" i="3"/>
  <c r="L729" i="3"/>
  <c r="L731" i="3"/>
  <c r="J733" i="3"/>
  <c r="L735" i="3"/>
  <c r="J737" i="3"/>
  <c r="L739" i="3"/>
  <c r="J741" i="3"/>
  <c r="L743" i="3"/>
  <c r="J745" i="3"/>
  <c r="L747" i="3"/>
  <c r="J749" i="3"/>
  <c r="L751" i="3"/>
  <c r="J753" i="3"/>
  <c r="K756" i="3"/>
  <c r="L757" i="3"/>
  <c r="K760" i="3"/>
  <c r="L761" i="3"/>
  <c r="K764" i="3"/>
  <c r="L765" i="3"/>
  <c r="K768" i="3"/>
  <c r="L769" i="3"/>
  <c r="K772" i="3"/>
  <c r="L773" i="3"/>
  <c r="J718" i="3"/>
  <c r="L720" i="3"/>
  <c r="J722" i="3"/>
  <c r="L724" i="3"/>
  <c r="J726" i="3"/>
  <c r="L728" i="3"/>
  <c r="J730" i="3"/>
  <c r="L732" i="3"/>
  <c r="J734" i="3"/>
  <c r="L736" i="3"/>
  <c r="J738" i="3"/>
  <c r="L740" i="3"/>
  <c r="J742" i="3"/>
  <c r="L744" i="3"/>
  <c r="J746" i="3"/>
  <c r="L748" i="3"/>
  <c r="J750" i="3"/>
  <c r="L752" i="3"/>
  <c r="J754" i="3"/>
  <c r="K755" i="3"/>
  <c r="L756" i="3"/>
  <c r="K759" i="3"/>
  <c r="L760" i="3"/>
  <c r="K763" i="3"/>
  <c r="L764" i="3"/>
  <c r="K767" i="3"/>
  <c r="L768" i="3"/>
  <c r="K771" i="3"/>
  <c r="L772" i="3"/>
  <c r="K775" i="3"/>
  <c r="L776" i="3"/>
  <c r="L780" i="3"/>
  <c r="L784" i="3"/>
  <c r="L719" i="3"/>
  <c r="J721" i="3"/>
  <c r="L723" i="3"/>
  <c r="J725" i="3"/>
  <c r="L727" i="3"/>
  <c r="J729" i="3"/>
  <c r="J731" i="3"/>
  <c r="L733" i="3"/>
  <c r="J735" i="3"/>
  <c r="L737" i="3"/>
  <c r="J739" i="3"/>
  <c r="L741" i="3"/>
  <c r="J743" i="3"/>
  <c r="L745" i="3"/>
  <c r="J747" i="3"/>
  <c r="L749" i="3"/>
  <c r="J751" i="3"/>
  <c r="L753" i="3"/>
  <c r="K754" i="3"/>
  <c r="L755" i="3"/>
  <c r="K758" i="3"/>
  <c r="L759" i="3"/>
  <c r="K762" i="3"/>
  <c r="L763" i="3"/>
  <c r="K766" i="3"/>
  <c r="L767" i="3"/>
  <c r="K770" i="3"/>
  <c r="L771" i="3"/>
  <c r="K774" i="3"/>
  <c r="L775" i="3"/>
  <c r="L779" i="3"/>
  <c r="L783" i="3"/>
  <c r="L787" i="3"/>
  <c r="L718" i="3"/>
  <c r="J720" i="3"/>
  <c r="L722" i="3"/>
  <c r="J724" i="3"/>
  <c r="L726" i="3"/>
  <c r="J728" i="3"/>
  <c r="L730" i="3"/>
  <c r="J732" i="3"/>
  <c r="L734" i="3"/>
  <c r="J736" i="3"/>
  <c r="L738" i="3"/>
  <c r="J740" i="3"/>
  <c r="L742" i="3"/>
  <c r="J744" i="3"/>
  <c r="L746" i="3"/>
  <c r="J748" i="3"/>
  <c r="L750" i="3"/>
  <c r="J752" i="3"/>
  <c r="L754" i="3"/>
  <c r="K757" i="3"/>
  <c r="L758" i="3"/>
  <c r="K761" i="3"/>
  <c r="L762" i="3"/>
  <c r="K765" i="3"/>
  <c r="L766" i="3"/>
  <c r="K769" i="3"/>
  <c r="L770" i="3"/>
  <c r="K773" i="3"/>
  <c r="L774" i="3"/>
  <c r="K776" i="3"/>
  <c r="J779" i="3"/>
  <c r="K780" i="3"/>
  <c r="J783" i="3"/>
  <c r="K784" i="3"/>
  <c r="J790" i="3"/>
  <c r="J794" i="3"/>
  <c r="J798" i="3"/>
  <c r="J802" i="3"/>
  <c r="J806" i="3"/>
  <c r="J810" i="3"/>
  <c r="J814" i="3"/>
  <c r="J818" i="3"/>
  <c r="J822" i="3"/>
  <c r="J826" i="3"/>
  <c r="K831" i="3"/>
  <c r="K835" i="3"/>
  <c r="K839" i="3"/>
  <c r="K843" i="3"/>
  <c r="K847" i="3"/>
  <c r="K851" i="3"/>
  <c r="K855" i="3"/>
  <c r="J778" i="3"/>
  <c r="K779" i="3"/>
  <c r="J782" i="3"/>
  <c r="K783" i="3"/>
  <c r="J786" i="3"/>
  <c r="K787" i="3"/>
  <c r="K790" i="3"/>
  <c r="K794" i="3"/>
  <c r="K798" i="3"/>
  <c r="K802" i="3"/>
  <c r="K806" i="3"/>
  <c r="K810" i="3"/>
  <c r="K814" i="3"/>
  <c r="K818" i="3"/>
  <c r="K822" i="3"/>
  <c r="K826" i="3"/>
  <c r="K830" i="3"/>
  <c r="K834" i="3"/>
  <c r="K838" i="3"/>
  <c r="K842" i="3"/>
  <c r="K846" i="3"/>
  <c r="K850" i="3"/>
  <c r="K854" i="3"/>
  <c r="J777" i="3"/>
  <c r="K778" i="3"/>
  <c r="J781" i="3"/>
  <c r="K782" i="3"/>
  <c r="J785" i="3"/>
  <c r="K786" i="3"/>
  <c r="L790" i="3"/>
  <c r="K791" i="3"/>
  <c r="L794" i="3"/>
  <c r="K795" i="3"/>
  <c r="L798" i="3"/>
  <c r="K799" i="3"/>
  <c r="L802" i="3"/>
  <c r="K803" i="3"/>
  <c r="L806" i="3"/>
  <c r="K807" i="3"/>
  <c r="L810" i="3"/>
  <c r="K811" i="3"/>
  <c r="L814" i="3"/>
  <c r="K815" i="3"/>
  <c r="L818" i="3"/>
  <c r="K819" i="3"/>
  <c r="L822" i="3"/>
  <c r="K823" i="3"/>
  <c r="L826" i="3"/>
  <c r="K827" i="3"/>
  <c r="J776" i="3"/>
  <c r="K777" i="3"/>
  <c r="J780" i="3"/>
  <c r="K781" i="3"/>
  <c r="J784" i="3"/>
  <c r="K785" i="3"/>
  <c r="J789" i="3"/>
  <c r="L791" i="3"/>
  <c r="J793" i="3"/>
  <c r="L795" i="3"/>
  <c r="J797" i="3"/>
  <c r="L799" i="3"/>
  <c r="J801" i="3"/>
  <c r="L803" i="3"/>
  <c r="J805" i="3"/>
  <c r="L807" i="3"/>
  <c r="J809" i="3"/>
  <c r="L811" i="3"/>
  <c r="J813" i="3"/>
  <c r="L815" i="3"/>
  <c r="J817" i="3"/>
  <c r="L819" i="3"/>
  <c r="J821" i="3"/>
  <c r="L823" i="3"/>
  <c r="J825" i="3"/>
  <c r="L827" i="3"/>
  <c r="J829" i="3"/>
  <c r="J831" i="3"/>
  <c r="J832" i="3"/>
  <c r="J788" i="3"/>
  <c r="K789" i="3"/>
  <c r="J792" i="3"/>
  <c r="K793" i="3"/>
  <c r="J796" i="3"/>
  <c r="K797" i="3"/>
  <c r="J800" i="3"/>
  <c r="K801" i="3"/>
  <c r="J804" i="3"/>
  <c r="K805" i="3"/>
  <c r="J808" i="3"/>
  <c r="K809" i="3"/>
  <c r="J812" i="3"/>
  <c r="K813" i="3"/>
  <c r="J816" i="3"/>
  <c r="K817" i="3"/>
  <c r="J820" i="3"/>
  <c r="K821" i="3"/>
  <c r="J824" i="3"/>
  <c r="K825" i="3"/>
  <c r="J828" i="3"/>
  <c r="K829" i="3"/>
  <c r="K832" i="3"/>
  <c r="J833" i="3"/>
  <c r="K836" i="3"/>
  <c r="K840" i="3"/>
  <c r="K844" i="3"/>
  <c r="K848" i="3"/>
  <c r="K852" i="3"/>
  <c r="K856" i="3"/>
  <c r="J787" i="3"/>
  <c r="K788" i="3"/>
  <c r="J791" i="3"/>
  <c r="K792" i="3"/>
  <c r="J795" i="3"/>
  <c r="K796" i="3"/>
  <c r="J799" i="3"/>
  <c r="K800" i="3"/>
  <c r="J803" i="3"/>
  <c r="K804" i="3"/>
  <c r="J807" i="3"/>
  <c r="K808" i="3"/>
  <c r="J811" i="3"/>
  <c r="K812" i="3"/>
  <c r="J815" i="3"/>
  <c r="K816" i="3"/>
  <c r="J819" i="3"/>
  <c r="K820" i="3"/>
  <c r="J823" i="3"/>
  <c r="K824" i="3"/>
  <c r="J827" i="3"/>
  <c r="K828" i="3"/>
  <c r="J830" i="3"/>
  <c r="K833" i="3"/>
  <c r="J834" i="3"/>
  <c r="K837" i="3"/>
  <c r="K841" i="3"/>
  <c r="K845" i="3"/>
  <c r="K849" i="3"/>
  <c r="K853" i="3"/>
  <c r="K857" i="3"/>
  <c r="J955" i="3"/>
  <c r="J963" i="3"/>
  <c r="L857" i="3"/>
  <c r="L858" i="3"/>
  <c r="L859" i="3"/>
  <c r="L860" i="3"/>
  <c r="L861" i="3"/>
  <c r="L928" i="3"/>
  <c r="K862" i="3"/>
  <c r="L862" i="3"/>
  <c r="L920" i="3"/>
  <c r="J926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3" i="3"/>
  <c r="K924" i="3"/>
  <c r="K925" i="3"/>
  <c r="J922" i="3"/>
  <c r="L924" i="3"/>
  <c r="J930" i="3"/>
  <c r="J931" i="3"/>
  <c r="J933" i="3"/>
  <c r="J934" i="3"/>
  <c r="J935" i="3"/>
  <c r="J937" i="3"/>
  <c r="J938" i="3"/>
  <c r="J939" i="3"/>
  <c r="J941" i="3"/>
  <c r="J942" i="3"/>
  <c r="J943" i="3"/>
  <c r="J945" i="3"/>
  <c r="J946" i="3"/>
  <c r="J947" i="3"/>
  <c r="J949" i="3"/>
  <c r="J950" i="3"/>
  <c r="J951" i="3"/>
  <c r="L959" i="3"/>
  <c r="L967" i="3"/>
  <c r="K920" i="3"/>
  <c r="K921" i="3"/>
  <c r="L927" i="3"/>
  <c r="K928" i="3"/>
  <c r="K929" i="3"/>
  <c r="J923" i="3"/>
  <c r="J927" i="3"/>
  <c r="L953" i="3"/>
  <c r="J957" i="3"/>
  <c r="J958" i="3"/>
  <c r="L960" i="3"/>
  <c r="L961" i="3"/>
  <c r="J965" i="3"/>
  <c r="J966" i="3"/>
  <c r="L968" i="3"/>
  <c r="L969" i="3"/>
  <c r="J920" i="3"/>
  <c r="J924" i="3"/>
  <c r="J928" i="3"/>
  <c r="L955" i="3"/>
  <c r="J959" i="3"/>
  <c r="L963" i="3"/>
  <c r="J967" i="3"/>
  <c r="J921" i="3"/>
  <c r="J925" i="3"/>
  <c r="J953" i="3"/>
  <c r="J954" i="3"/>
  <c r="L956" i="3"/>
  <c r="L957" i="3"/>
  <c r="J961" i="3"/>
  <c r="J962" i="3"/>
  <c r="L964" i="3"/>
  <c r="L965" i="3"/>
  <c r="J969" i="3"/>
  <c r="J970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4" i="3"/>
  <c r="J956" i="3"/>
  <c r="L958" i="3"/>
  <c r="J960" i="3"/>
  <c r="L962" i="3"/>
  <c r="J964" i="3"/>
  <c r="L966" i="3"/>
  <c r="J968" i="3"/>
  <c r="L970" i="3"/>
  <c r="E9" i="5" l="1"/>
  <c r="E6" i="5"/>
  <c r="E8" i="5" s="1"/>
  <c r="R67" i="3"/>
  <c r="O67" i="3"/>
  <c r="M964" i="3"/>
  <c r="P964" i="3"/>
  <c r="O950" i="3"/>
  <c r="R950" i="3"/>
  <c r="M962" i="3"/>
  <c r="P962" i="3"/>
  <c r="R968" i="3"/>
  <c r="O968" i="3"/>
  <c r="M947" i="3"/>
  <c r="P947" i="3"/>
  <c r="N925" i="3"/>
  <c r="Q925" i="3"/>
  <c r="R906" i="3"/>
  <c r="O906" i="3"/>
  <c r="R894" i="3"/>
  <c r="O894" i="3"/>
  <c r="R878" i="3"/>
  <c r="O878" i="3"/>
  <c r="R866" i="3"/>
  <c r="O866" i="3"/>
  <c r="Q857" i="3"/>
  <c r="N857" i="3"/>
  <c r="M807" i="3"/>
  <c r="P807" i="3"/>
  <c r="N836" i="3"/>
  <c r="Q836" i="3"/>
  <c r="P804" i="3"/>
  <c r="M804" i="3"/>
  <c r="O819" i="3"/>
  <c r="R819" i="3"/>
  <c r="N785" i="3"/>
  <c r="Q785" i="3"/>
  <c r="N807" i="3"/>
  <c r="Q807" i="3"/>
  <c r="N854" i="3"/>
  <c r="Q854" i="3"/>
  <c r="N790" i="3"/>
  <c r="Q790" i="3"/>
  <c r="M802" i="3"/>
  <c r="P802" i="3"/>
  <c r="N761" i="3"/>
  <c r="Q761" i="3"/>
  <c r="P728" i="3"/>
  <c r="M728" i="3"/>
  <c r="N762" i="3"/>
  <c r="Q762" i="3"/>
  <c r="M747" i="3"/>
  <c r="P747" i="3"/>
  <c r="O780" i="3"/>
  <c r="R780" i="3"/>
  <c r="R748" i="3"/>
  <c r="O748" i="3"/>
  <c r="O773" i="3"/>
  <c r="R773" i="3"/>
  <c r="M677" i="3"/>
  <c r="P677" i="3"/>
  <c r="R962" i="3"/>
  <c r="O962" i="3"/>
  <c r="O941" i="3"/>
  <c r="R941" i="3"/>
  <c r="M961" i="3"/>
  <c r="P961" i="3"/>
  <c r="M966" i="3"/>
  <c r="P966" i="3"/>
  <c r="M951" i="3"/>
  <c r="P951" i="3"/>
  <c r="M935" i="3"/>
  <c r="P935" i="3"/>
  <c r="R917" i="3"/>
  <c r="O917" i="3"/>
  <c r="R905" i="3"/>
  <c r="O905" i="3"/>
  <c r="R893" i="3"/>
  <c r="O893" i="3"/>
  <c r="R881" i="3"/>
  <c r="O881" i="3"/>
  <c r="R869" i="3"/>
  <c r="O869" i="3"/>
  <c r="O861" i="3"/>
  <c r="R861" i="3"/>
  <c r="N837" i="3"/>
  <c r="Q837" i="3"/>
  <c r="N812" i="3"/>
  <c r="Q812" i="3"/>
  <c r="N788" i="3"/>
  <c r="Q788" i="3"/>
  <c r="N825" i="3"/>
  <c r="Q825" i="3"/>
  <c r="N801" i="3"/>
  <c r="Q801" i="3"/>
  <c r="P825" i="3"/>
  <c r="M825" i="3"/>
  <c r="P801" i="3"/>
  <c r="M801" i="3"/>
  <c r="M776" i="3"/>
  <c r="P776" i="3"/>
  <c r="O806" i="3"/>
  <c r="R806" i="3"/>
  <c r="P781" i="3"/>
  <c r="M781" i="3"/>
  <c r="N818" i="3"/>
  <c r="Q818" i="3"/>
  <c r="N847" i="3"/>
  <c r="Q847" i="3"/>
  <c r="P783" i="3"/>
  <c r="M783" i="3"/>
  <c r="O758" i="3"/>
  <c r="R758" i="3"/>
  <c r="R734" i="3"/>
  <c r="O734" i="3"/>
  <c r="O775" i="3"/>
  <c r="R775" i="3"/>
  <c r="R753" i="3"/>
  <c r="O753" i="3"/>
  <c r="P729" i="3"/>
  <c r="M729" i="3"/>
  <c r="O768" i="3"/>
  <c r="R768" i="3"/>
  <c r="M746" i="3"/>
  <c r="P746" i="3"/>
  <c r="N772" i="3"/>
  <c r="Q772" i="3"/>
  <c r="R747" i="3"/>
  <c r="O747" i="3"/>
  <c r="P723" i="3"/>
  <c r="M723" i="3"/>
  <c r="M680" i="3"/>
  <c r="P680" i="3"/>
  <c r="M688" i="3"/>
  <c r="P688" i="3"/>
  <c r="M695" i="3"/>
  <c r="P695" i="3"/>
  <c r="M698" i="3"/>
  <c r="P698" i="3"/>
  <c r="N673" i="3"/>
  <c r="Q673" i="3"/>
  <c r="R633" i="3"/>
  <c r="O633" i="3"/>
  <c r="R609" i="3"/>
  <c r="O609" i="3"/>
  <c r="M583" i="3"/>
  <c r="P583" i="3"/>
  <c r="O558" i="3"/>
  <c r="R558" i="3"/>
  <c r="O546" i="3"/>
  <c r="R546" i="3"/>
  <c r="O534" i="3"/>
  <c r="R534" i="3"/>
  <c r="M642" i="3"/>
  <c r="P642" i="3"/>
  <c r="M618" i="3"/>
  <c r="P618" i="3"/>
  <c r="M602" i="3"/>
  <c r="P602" i="3"/>
  <c r="M570" i="3"/>
  <c r="P570" i="3"/>
  <c r="M637" i="3"/>
  <c r="P637" i="3"/>
  <c r="M613" i="3"/>
  <c r="P613" i="3"/>
  <c r="M589" i="3"/>
  <c r="P589" i="3"/>
  <c r="M565" i="3"/>
  <c r="P565" i="3"/>
  <c r="R649" i="3"/>
  <c r="O649" i="3"/>
  <c r="M616" i="3"/>
  <c r="P616" i="3"/>
  <c r="M592" i="3"/>
  <c r="P592" i="3"/>
  <c r="M568" i="3"/>
  <c r="P568" i="3"/>
  <c r="O522" i="3"/>
  <c r="R522" i="3"/>
  <c r="O506" i="3"/>
  <c r="R506" i="3"/>
  <c r="P485" i="3"/>
  <c r="M485" i="3"/>
  <c r="M553" i="3"/>
  <c r="P553" i="3"/>
  <c r="O527" i="3"/>
  <c r="R527" i="3"/>
  <c r="M517" i="3"/>
  <c r="P517" i="3"/>
  <c r="Q506" i="3"/>
  <c r="N506" i="3"/>
  <c r="O495" i="3"/>
  <c r="R495" i="3"/>
  <c r="O486" i="3"/>
  <c r="R486" i="3"/>
  <c r="N474" i="3"/>
  <c r="Q474" i="3"/>
  <c r="M538" i="3"/>
  <c r="P538" i="3"/>
  <c r="M503" i="3"/>
  <c r="P503" i="3"/>
  <c r="M968" i="3"/>
  <c r="P968" i="3"/>
  <c r="R952" i="3"/>
  <c r="O952" i="3"/>
  <c r="O944" i="3"/>
  <c r="R944" i="3"/>
  <c r="M965" i="3"/>
  <c r="P965" i="3"/>
  <c r="R966" i="3"/>
  <c r="O966" i="3"/>
  <c r="R958" i="3"/>
  <c r="O958" i="3"/>
  <c r="O951" i="3"/>
  <c r="R951" i="3"/>
  <c r="O947" i="3"/>
  <c r="R947" i="3"/>
  <c r="O943" i="3"/>
  <c r="R943" i="3"/>
  <c r="O939" i="3"/>
  <c r="R939" i="3"/>
  <c r="R964" i="3"/>
  <c r="O964" i="3"/>
  <c r="R956" i="3"/>
  <c r="O956" i="3"/>
  <c r="P921" i="3"/>
  <c r="M921" i="3"/>
  <c r="R955" i="3"/>
  <c r="O955" i="3"/>
  <c r="R969" i="3"/>
  <c r="O969" i="3"/>
  <c r="R961" i="3"/>
  <c r="O961" i="3"/>
  <c r="R953" i="3"/>
  <c r="O953" i="3"/>
  <c r="Q928" i="3"/>
  <c r="N928" i="3"/>
  <c r="R967" i="3"/>
  <c r="O967" i="3"/>
  <c r="M949" i="3"/>
  <c r="P949" i="3"/>
  <c r="M943" i="3"/>
  <c r="P943" i="3"/>
  <c r="M938" i="3"/>
  <c r="P938" i="3"/>
  <c r="M933" i="3"/>
  <c r="P933" i="3"/>
  <c r="P922" i="3"/>
  <c r="M922" i="3"/>
  <c r="R919" i="3"/>
  <c r="O919" i="3"/>
  <c r="R915" i="3"/>
  <c r="O915" i="3"/>
  <c r="R911" i="3"/>
  <c r="O911" i="3"/>
  <c r="R907" i="3"/>
  <c r="O907" i="3"/>
  <c r="R903" i="3"/>
  <c r="O903" i="3"/>
  <c r="R899" i="3"/>
  <c r="O899" i="3"/>
  <c r="R895" i="3"/>
  <c r="O895" i="3"/>
  <c r="R891" i="3"/>
  <c r="O891" i="3"/>
  <c r="R887" i="3"/>
  <c r="O887" i="3"/>
  <c r="R883" i="3"/>
  <c r="O883" i="3"/>
  <c r="R879" i="3"/>
  <c r="O879" i="3"/>
  <c r="R875" i="3"/>
  <c r="O875" i="3"/>
  <c r="R871" i="3"/>
  <c r="O871" i="3"/>
  <c r="R867" i="3"/>
  <c r="O867" i="3"/>
  <c r="R863" i="3"/>
  <c r="O863" i="3"/>
  <c r="Q862" i="3"/>
  <c r="N862" i="3"/>
  <c r="O859" i="3"/>
  <c r="R859" i="3"/>
  <c r="M955" i="3"/>
  <c r="P955" i="3"/>
  <c r="N845" i="3"/>
  <c r="Q845" i="3"/>
  <c r="N833" i="3"/>
  <c r="Q833" i="3"/>
  <c r="N824" i="3"/>
  <c r="Q824" i="3"/>
  <c r="N816" i="3"/>
  <c r="Q816" i="3"/>
  <c r="N808" i="3"/>
  <c r="Q808" i="3"/>
  <c r="N800" i="3"/>
  <c r="Q800" i="3"/>
  <c r="N792" i="3"/>
  <c r="Q792" i="3"/>
  <c r="N856" i="3"/>
  <c r="Q856" i="3"/>
  <c r="N840" i="3"/>
  <c r="Q840" i="3"/>
  <c r="N829" i="3"/>
  <c r="Q829" i="3"/>
  <c r="N821" i="3"/>
  <c r="Q821" i="3"/>
  <c r="N813" i="3"/>
  <c r="Q813" i="3"/>
  <c r="N805" i="3"/>
  <c r="Q805" i="3"/>
  <c r="N797" i="3"/>
  <c r="Q797" i="3"/>
  <c r="N789" i="3"/>
  <c r="Q789" i="3"/>
  <c r="P829" i="3"/>
  <c r="M829" i="3"/>
  <c r="P821" i="3"/>
  <c r="M821" i="3"/>
  <c r="P813" i="3"/>
  <c r="M813" i="3"/>
  <c r="P805" i="3"/>
  <c r="M805" i="3"/>
  <c r="P797" i="3"/>
  <c r="M797" i="3"/>
  <c r="P789" i="3"/>
  <c r="M789" i="3"/>
  <c r="M780" i="3"/>
  <c r="P780" i="3"/>
  <c r="O826" i="3"/>
  <c r="R826" i="3"/>
  <c r="O818" i="3"/>
  <c r="R818" i="3"/>
  <c r="O810" i="3"/>
  <c r="R810" i="3"/>
  <c r="O802" i="3"/>
  <c r="R802" i="3"/>
  <c r="O794" i="3"/>
  <c r="R794" i="3"/>
  <c r="P785" i="3"/>
  <c r="M785" i="3"/>
  <c r="P777" i="3"/>
  <c r="M777" i="3"/>
  <c r="N842" i="3"/>
  <c r="Q842" i="3"/>
  <c r="N826" i="3"/>
  <c r="Q826" i="3"/>
  <c r="N810" i="3"/>
  <c r="Q810" i="3"/>
  <c r="N794" i="3"/>
  <c r="Q794" i="3"/>
  <c r="N783" i="3"/>
  <c r="Q783" i="3"/>
  <c r="N855" i="3"/>
  <c r="Q855" i="3"/>
  <c r="N839" i="3"/>
  <c r="Q839" i="3"/>
  <c r="M822" i="3"/>
  <c r="P822" i="3"/>
  <c r="M806" i="3"/>
  <c r="P806" i="3"/>
  <c r="M790" i="3"/>
  <c r="P790" i="3"/>
  <c r="P779" i="3"/>
  <c r="M779" i="3"/>
  <c r="O770" i="3"/>
  <c r="R770" i="3"/>
  <c r="O762" i="3"/>
  <c r="R762" i="3"/>
  <c r="O754" i="3"/>
  <c r="R754" i="3"/>
  <c r="R746" i="3"/>
  <c r="O746" i="3"/>
  <c r="R738" i="3"/>
  <c r="O738" i="3"/>
  <c r="R730" i="3"/>
  <c r="O730" i="3"/>
  <c r="R722" i="3"/>
  <c r="O722" i="3"/>
  <c r="O783" i="3"/>
  <c r="R783" i="3"/>
  <c r="O771" i="3"/>
  <c r="R771" i="3"/>
  <c r="O763" i="3"/>
  <c r="R763" i="3"/>
  <c r="O755" i="3"/>
  <c r="R755" i="3"/>
  <c r="R749" i="3"/>
  <c r="O749" i="3"/>
  <c r="R741" i="3"/>
  <c r="O741" i="3"/>
  <c r="R733" i="3"/>
  <c r="O733" i="3"/>
  <c r="P725" i="3"/>
  <c r="M725" i="3"/>
  <c r="O784" i="3"/>
  <c r="R784" i="3"/>
  <c r="O772" i="3"/>
  <c r="R772" i="3"/>
  <c r="O764" i="3"/>
  <c r="R764" i="3"/>
  <c r="O756" i="3"/>
  <c r="R756" i="3"/>
  <c r="M750" i="3"/>
  <c r="P750" i="3"/>
  <c r="M742" i="3"/>
  <c r="P742" i="3"/>
  <c r="M734" i="3"/>
  <c r="P734" i="3"/>
  <c r="P726" i="3"/>
  <c r="M726" i="3"/>
  <c r="P718" i="3"/>
  <c r="M718" i="3"/>
  <c r="N768" i="3"/>
  <c r="Q768" i="3"/>
  <c r="N760" i="3"/>
  <c r="Q760" i="3"/>
  <c r="R751" i="3"/>
  <c r="O751" i="3"/>
  <c r="R743" i="3"/>
  <c r="O743" i="3"/>
  <c r="R735" i="3"/>
  <c r="O735" i="3"/>
  <c r="P727" i="3"/>
  <c r="M727" i="3"/>
  <c r="P719" i="3"/>
  <c r="M719" i="3"/>
  <c r="M705" i="3"/>
  <c r="P705" i="3"/>
  <c r="M689" i="3"/>
  <c r="P689" i="3"/>
  <c r="M672" i="3"/>
  <c r="P672" i="3"/>
  <c r="M712" i="3"/>
  <c r="P712" i="3"/>
  <c r="M696" i="3"/>
  <c r="P696" i="3"/>
  <c r="M681" i="3"/>
  <c r="P681" i="3"/>
  <c r="M665" i="3"/>
  <c r="P665" i="3"/>
  <c r="M703" i="3"/>
  <c r="P703" i="3"/>
  <c r="M687" i="3"/>
  <c r="P687" i="3"/>
  <c r="M670" i="3"/>
  <c r="P670" i="3"/>
  <c r="M706" i="3"/>
  <c r="P706" i="3"/>
  <c r="M690" i="3"/>
  <c r="P690" i="3"/>
  <c r="M675" i="3"/>
  <c r="P675" i="3"/>
  <c r="N681" i="3"/>
  <c r="Q681" i="3"/>
  <c r="N665" i="3"/>
  <c r="Q665" i="3"/>
  <c r="R654" i="3"/>
  <c r="O654" i="3"/>
  <c r="M647" i="3"/>
  <c r="P647" i="3"/>
  <c r="R637" i="3"/>
  <c r="O637" i="3"/>
  <c r="R629" i="3"/>
  <c r="O629" i="3"/>
  <c r="R621" i="3"/>
  <c r="O621" i="3"/>
  <c r="R613" i="3"/>
  <c r="O613" i="3"/>
  <c r="R605" i="3"/>
  <c r="O605" i="3"/>
  <c r="M595" i="3"/>
  <c r="P595" i="3"/>
  <c r="M587" i="3"/>
  <c r="P587" i="3"/>
  <c r="M579" i="3"/>
  <c r="P579" i="3"/>
  <c r="M571" i="3"/>
  <c r="P571" i="3"/>
  <c r="O564" i="3"/>
  <c r="R564" i="3"/>
  <c r="O560" i="3"/>
  <c r="R560" i="3"/>
  <c r="O556" i="3"/>
  <c r="R556" i="3"/>
  <c r="O552" i="3"/>
  <c r="R552" i="3"/>
  <c r="O548" i="3"/>
  <c r="R548" i="3"/>
  <c r="O544" i="3"/>
  <c r="R544" i="3"/>
  <c r="O540" i="3"/>
  <c r="R540" i="3"/>
  <c r="O536" i="3"/>
  <c r="R536" i="3"/>
  <c r="Q662" i="3"/>
  <c r="N662" i="3"/>
  <c r="R655" i="3"/>
  <c r="O655" i="3"/>
  <c r="J646" i="3"/>
  <c r="J638" i="3"/>
  <c r="J630" i="3"/>
  <c r="J622" i="3"/>
  <c r="J614" i="3"/>
  <c r="J606" i="3"/>
  <c r="J598" i="3"/>
  <c r="J590" i="3"/>
  <c r="J582" i="3"/>
  <c r="J574" i="3"/>
  <c r="J566" i="3"/>
  <c r="R656" i="3"/>
  <c r="O656" i="3"/>
  <c r="R648" i="3"/>
  <c r="O648" i="3"/>
  <c r="J641" i="3"/>
  <c r="J633" i="3"/>
  <c r="J625" i="3"/>
  <c r="J617" i="3"/>
  <c r="J609" i="3"/>
  <c r="J601" i="3"/>
  <c r="J593" i="3"/>
  <c r="J585" i="3"/>
  <c r="J577" i="3"/>
  <c r="J569" i="3"/>
  <c r="N676" i="3"/>
  <c r="Q676" i="3"/>
  <c r="O661" i="3"/>
  <c r="R661" i="3"/>
  <c r="R653" i="3"/>
  <c r="O653" i="3"/>
  <c r="J644" i="3"/>
  <c r="J636" i="3"/>
  <c r="J628" i="3"/>
  <c r="J620" i="3"/>
  <c r="J612" i="3"/>
  <c r="J604" i="3"/>
  <c r="J596" i="3"/>
  <c r="J588" i="3"/>
  <c r="J580" i="3"/>
  <c r="J572" i="3"/>
  <c r="J564" i="3"/>
  <c r="J548" i="3"/>
  <c r="J532" i="3"/>
  <c r="Q525" i="3"/>
  <c r="N525" i="3"/>
  <c r="J520" i="3"/>
  <c r="O514" i="3"/>
  <c r="R514" i="3"/>
  <c r="Q509" i="3"/>
  <c r="N509" i="3"/>
  <c r="J504" i="3"/>
  <c r="O498" i="3"/>
  <c r="R498" i="3"/>
  <c r="Q493" i="3"/>
  <c r="N493" i="3"/>
  <c r="N488" i="3"/>
  <c r="Q488" i="3"/>
  <c r="O483" i="3"/>
  <c r="R483" i="3"/>
  <c r="N477" i="3"/>
  <c r="Q477" i="3"/>
  <c r="J561" i="3"/>
  <c r="J545" i="3"/>
  <c r="O531" i="3"/>
  <c r="R531" i="3"/>
  <c r="J525" i="3"/>
  <c r="O519" i="3"/>
  <c r="R519" i="3"/>
  <c r="Q514" i="3"/>
  <c r="N514" i="3"/>
  <c r="J509" i="3"/>
  <c r="O503" i="3"/>
  <c r="R503" i="3"/>
  <c r="Q498" i="3"/>
  <c r="N498" i="3"/>
  <c r="J493" i="3"/>
  <c r="J488" i="3"/>
  <c r="N483" i="3"/>
  <c r="Q483" i="3"/>
  <c r="O478" i="3"/>
  <c r="R478" i="3"/>
  <c r="J562" i="3"/>
  <c r="J546" i="3"/>
  <c r="O532" i="3"/>
  <c r="R532" i="3"/>
  <c r="J526" i="3"/>
  <c r="O520" i="3"/>
  <c r="R520" i="3"/>
  <c r="Q515" i="3"/>
  <c r="N515" i="3"/>
  <c r="J510" i="3"/>
  <c r="O504" i="3"/>
  <c r="R504" i="3"/>
  <c r="Q499" i="3"/>
  <c r="N499" i="3"/>
  <c r="J494" i="3"/>
  <c r="J487" i="3"/>
  <c r="N482" i="3"/>
  <c r="Q482" i="3"/>
  <c r="N475" i="3"/>
  <c r="Q475" i="3"/>
  <c r="J555" i="3"/>
  <c r="J539" i="3"/>
  <c r="J527" i="3"/>
  <c r="O521" i="3"/>
  <c r="R521" i="3"/>
  <c r="Q516" i="3"/>
  <c r="N516" i="3"/>
  <c r="J511" i="3"/>
  <c r="O505" i="3"/>
  <c r="R505" i="3"/>
  <c r="Q500" i="3"/>
  <c r="N500" i="3"/>
  <c r="J495" i="3"/>
  <c r="N489" i="3"/>
  <c r="Q489" i="3"/>
  <c r="O484" i="3"/>
  <c r="R484" i="3"/>
  <c r="J478" i="3"/>
  <c r="N469" i="3"/>
  <c r="Q469" i="3"/>
  <c r="N453" i="3"/>
  <c r="Q453" i="3"/>
  <c r="N437" i="3"/>
  <c r="Q437" i="3"/>
  <c r="N421" i="3"/>
  <c r="Q421" i="3"/>
  <c r="N405" i="3"/>
  <c r="Q405" i="3"/>
  <c r="N389" i="3"/>
  <c r="Q389" i="3"/>
  <c r="N470" i="3"/>
  <c r="Q470" i="3"/>
  <c r="N454" i="3"/>
  <c r="Q454" i="3"/>
  <c r="N438" i="3"/>
  <c r="Q438" i="3"/>
  <c r="N422" i="3"/>
  <c r="Q422" i="3"/>
  <c r="N406" i="3"/>
  <c r="Q406" i="3"/>
  <c r="N390" i="3"/>
  <c r="Q390" i="3"/>
  <c r="Q378" i="3"/>
  <c r="N378" i="3"/>
  <c r="Q374" i="3"/>
  <c r="N374" i="3"/>
  <c r="N467" i="3"/>
  <c r="Q467" i="3"/>
  <c r="N451" i="3"/>
  <c r="Q451" i="3"/>
  <c r="N435" i="3"/>
  <c r="Q435" i="3"/>
  <c r="N419" i="3"/>
  <c r="Q419" i="3"/>
  <c r="N403" i="3"/>
  <c r="Q403" i="3"/>
  <c r="N384" i="3"/>
  <c r="Q384" i="3"/>
  <c r="Q369" i="3"/>
  <c r="N369" i="3"/>
  <c r="Q361" i="3"/>
  <c r="N361" i="3"/>
  <c r="Q353" i="3"/>
  <c r="N353" i="3"/>
  <c r="Q345" i="3"/>
  <c r="N345" i="3"/>
  <c r="Q337" i="3"/>
  <c r="N337" i="3"/>
  <c r="Q329" i="3"/>
  <c r="N329" i="3"/>
  <c r="Q321" i="3"/>
  <c r="N321" i="3"/>
  <c r="Q313" i="3"/>
  <c r="N313" i="3"/>
  <c r="Q305" i="3"/>
  <c r="N305" i="3"/>
  <c r="Q297" i="3"/>
  <c r="N297" i="3"/>
  <c r="Q289" i="3"/>
  <c r="N289" i="3"/>
  <c r="Q281" i="3"/>
  <c r="N281" i="3"/>
  <c r="Q273" i="3"/>
  <c r="N273" i="3"/>
  <c r="Q265" i="3"/>
  <c r="N265" i="3"/>
  <c r="Q257" i="3"/>
  <c r="N257" i="3"/>
  <c r="O268" i="3"/>
  <c r="R268" i="3"/>
  <c r="O260" i="3"/>
  <c r="R260" i="3"/>
  <c r="N249" i="3"/>
  <c r="Q249" i="3"/>
  <c r="N241" i="3"/>
  <c r="Q241" i="3"/>
  <c r="N233" i="3"/>
  <c r="Q233" i="3"/>
  <c r="N225" i="3"/>
  <c r="Q225" i="3"/>
  <c r="N387" i="3"/>
  <c r="Q387" i="3"/>
  <c r="Q364" i="3"/>
  <c r="N364" i="3"/>
  <c r="Q356" i="3"/>
  <c r="N356" i="3"/>
  <c r="Q348" i="3"/>
  <c r="N348" i="3"/>
  <c r="Q340" i="3"/>
  <c r="N340" i="3"/>
  <c r="Q332" i="3"/>
  <c r="N332" i="3"/>
  <c r="Q324" i="3"/>
  <c r="N324" i="3"/>
  <c r="Q316" i="3"/>
  <c r="N316" i="3"/>
  <c r="Q308" i="3"/>
  <c r="N308" i="3"/>
  <c r="Q300" i="3"/>
  <c r="N300" i="3"/>
  <c r="Q292" i="3"/>
  <c r="N292" i="3"/>
  <c r="Q284" i="3"/>
  <c r="N284" i="3"/>
  <c r="Q276" i="3"/>
  <c r="N276" i="3"/>
  <c r="Q268" i="3"/>
  <c r="N268" i="3"/>
  <c r="Q260" i="3"/>
  <c r="N260" i="3"/>
  <c r="O253" i="3"/>
  <c r="R253" i="3"/>
  <c r="N468" i="3"/>
  <c r="Q468" i="3"/>
  <c r="N452" i="3"/>
  <c r="Q452" i="3"/>
  <c r="N436" i="3"/>
  <c r="Q436" i="3"/>
  <c r="N420" i="3"/>
  <c r="Q420" i="3"/>
  <c r="N404" i="3"/>
  <c r="Q404" i="3"/>
  <c r="N388" i="3"/>
  <c r="Q388" i="3"/>
  <c r="O265" i="3"/>
  <c r="R265" i="3"/>
  <c r="O257" i="3"/>
  <c r="R257" i="3"/>
  <c r="Q252" i="3"/>
  <c r="N252" i="3"/>
  <c r="Q244" i="3"/>
  <c r="N244" i="3"/>
  <c r="Q236" i="3"/>
  <c r="N236" i="3"/>
  <c r="Q228" i="3"/>
  <c r="N228" i="3"/>
  <c r="Q220" i="3"/>
  <c r="N220" i="3"/>
  <c r="O238" i="3"/>
  <c r="R238" i="3"/>
  <c r="O222" i="3"/>
  <c r="R222" i="3"/>
  <c r="J212" i="3"/>
  <c r="J204" i="3"/>
  <c r="J196" i="3"/>
  <c r="J188" i="3"/>
  <c r="J180" i="3"/>
  <c r="J172" i="3"/>
  <c r="J164" i="3"/>
  <c r="J156" i="3"/>
  <c r="J148" i="3"/>
  <c r="J140" i="3"/>
  <c r="J132" i="3"/>
  <c r="J124" i="3"/>
  <c r="J116" i="3"/>
  <c r="J108" i="3"/>
  <c r="J100" i="3"/>
  <c r="J92" i="3"/>
  <c r="J84" i="3"/>
  <c r="J76" i="3"/>
  <c r="J68" i="3"/>
  <c r="J60" i="3"/>
  <c r="J217" i="3"/>
  <c r="J209" i="3"/>
  <c r="J201" i="3"/>
  <c r="J193" i="3"/>
  <c r="J185" i="3"/>
  <c r="J177" i="3"/>
  <c r="J169" i="3"/>
  <c r="J161" i="3"/>
  <c r="J153" i="3"/>
  <c r="J145" i="3"/>
  <c r="J137" i="3"/>
  <c r="J129" i="3"/>
  <c r="J121" i="3"/>
  <c r="J113" i="3"/>
  <c r="J105" i="3"/>
  <c r="J97" i="3"/>
  <c r="J89" i="3"/>
  <c r="J81" i="3"/>
  <c r="J73" i="3"/>
  <c r="R65" i="3"/>
  <c r="O65" i="3"/>
  <c r="J57" i="3"/>
  <c r="O244" i="3"/>
  <c r="R244" i="3"/>
  <c r="O228" i="3"/>
  <c r="R228" i="3"/>
  <c r="O216" i="3"/>
  <c r="R216" i="3"/>
  <c r="O208" i="3"/>
  <c r="R208" i="3"/>
  <c r="L200" i="3"/>
  <c r="L192" i="3"/>
  <c r="L184" i="3"/>
  <c r="L176" i="3"/>
  <c r="L168" i="3"/>
  <c r="L160" i="3"/>
  <c r="L152" i="3"/>
  <c r="L144" i="3"/>
  <c r="L136" i="3"/>
  <c r="L128" i="3"/>
  <c r="L120" i="3"/>
  <c r="L112" i="3"/>
  <c r="L104" i="3"/>
  <c r="L96" i="3"/>
  <c r="L88" i="3"/>
  <c r="L80" i="3"/>
  <c r="L72" i="3"/>
  <c r="L64" i="3"/>
  <c r="L56" i="3"/>
  <c r="J219" i="3"/>
  <c r="J211" i="3"/>
  <c r="J203" i="3"/>
  <c r="J195" i="3"/>
  <c r="J187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59" i="3"/>
  <c r="K969" i="3"/>
  <c r="K965" i="3"/>
  <c r="K961" i="3"/>
  <c r="K957" i="3"/>
  <c r="K953" i="3"/>
  <c r="K963" i="3"/>
  <c r="K955" i="3"/>
  <c r="K950" i="3"/>
  <c r="K946" i="3"/>
  <c r="K942" i="3"/>
  <c r="K938" i="3"/>
  <c r="K934" i="3"/>
  <c r="K930" i="3"/>
  <c r="K926" i="3"/>
  <c r="K922" i="3"/>
  <c r="K970" i="3"/>
  <c r="K968" i="3"/>
  <c r="K962" i="3"/>
  <c r="K960" i="3"/>
  <c r="K954" i="3"/>
  <c r="K951" i="3"/>
  <c r="K947" i="3"/>
  <c r="K943" i="3"/>
  <c r="K939" i="3"/>
  <c r="K935" i="3"/>
  <c r="K931" i="3"/>
  <c r="K967" i="3"/>
  <c r="K959" i="3"/>
  <c r="K952" i="3"/>
  <c r="K948" i="3"/>
  <c r="K944" i="3"/>
  <c r="K940" i="3"/>
  <c r="K936" i="3"/>
  <c r="K932" i="3"/>
  <c r="K966" i="3"/>
  <c r="K964" i="3"/>
  <c r="K958" i="3"/>
  <c r="K956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923" i="3"/>
  <c r="K861" i="3"/>
  <c r="K860" i="3"/>
  <c r="K859" i="3"/>
  <c r="K858" i="3"/>
  <c r="K949" i="3"/>
  <c r="K945" i="3"/>
  <c r="K941" i="3"/>
  <c r="K937" i="3"/>
  <c r="K933" i="3"/>
  <c r="K927" i="3"/>
  <c r="K753" i="3"/>
  <c r="K749" i="3"/>
  <c r="K745" i="3"/>
  <c r="K741" i="3"/>
  <c r="K737" i="3"/>
  <c r="K733" i="3"/>
  <c r="K727" i="3"/>
  <c r="K723" i="3"/>
  <c r="K719" i="3"/>
  <c r="K752" i="3"/>
  <c r="K748" i="3"/>
  <c r="K744" i="3"/>
  <c r="K740" i="3"/>
  <c r="K736" i="3"/>
  <c r="K732" i="3"/>
  <c r="K728" i="3"/>
  <c r="K724" i="3"/>
  <c r="K720" i="3"/>
  <c r="K751" i="3"/>
  <c r="K747" i="3"/>
  <c r="K743" i="3"/>
  <c r="K739" i="3"/>
  <c r="K735" i="3"/>
  <c r="K731" i="3"/>
  <c r="K729" i="3"/>
  <c r="K725" i="3"/>
  <c r="K721" i="3"/>
  <c r="K750" i="3"/>
  <c r="K746" i="3"/>
  <c r="K742" i="3"/>
  <c r="K738" i="3"/>
  <c r="K734" i="3"/>
  <c r="K730" i="3"/>
  <c r="K726" i="3"/>
  <c r="K722" i="3"/>
  <c r="K718" i="3"/>
  <c r="K710" i="3"/>
  <c r="K706" i="3"/>
  <c r="K702" i="3"/>
  <c r="K698" i="3"/>
  <c r="K694" i="3"/>
  <c r="K690" i="3"/>
  <c r="K686" i="3"/>
  <c r="K683" i="3"/>
  <c r="K679" i="3"/>
  <c r="K675" i="3"/>
  <c r="K671" i="3"/>
  <c r="K667" i="3"/>
  <c r="K663" i="3"/>
  <c r="K709" i="3"/>
  <c r="K705" i="3"/>
  <c r="K701" i="3"/>
  <c r="K697" i="3"/>
  <c r="K693" i="3"/>
  <c r="K689" i="3"/>
  <c r="K685" i="3"/>
  <c r="K712" i="3"/>
  <c r="K708" i="3"/>
  <c r="K704" i="3"/>
  <c r="K700" i="3"/>
  <c r="K696" i="3"/>
  <c r="K692" i="3"/>
  <c r="K688" i="3"/>
  <c r="K684" i="3"/>
  <c r="K711" i="3"/>
  <c r="K707" i="3"/>
  <c r="K703" i="3"/>
  <c r="K699" i="3"/>
  <c r="K695" i="3"/>
  <c r="K691" i="3"/>
  <c r="K687" i="3"/>
  <c r="K682" i="3"/>
  <c r="K678" i="3"/>
  <c r="K674" i="3"/>
  <c r="K670" i="3"/>
  <c r="K666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4" i="3"/>
  <c r="K640" i="3"/>
  <c r="K636" i="3"/>
  <c r="K632" i="3"/>
  <c r="K628" i="3"/>
  <c r="K624" i="3"/>
  <c r="K620" i="3"/>
  <c r="K616" i="3"/>
  <c r="K612" i="3"/>
  <c r="K608" i="3"/>
  <c r="K604" i="3"/>
  <c r="K600" i="3"/>
  <c r="K596" i="3"/>
  <c r="K592" i="3"/>
  <c r="K588" i="3"/>
  <c r="K584" i="3"/>
  <c r="K580" i="3"/>
  <c r="K576" i="3"/>
  <c r="K572" i="3"/>
  <c r="K568" i="3"/>
  <c r="K647" i="3"/>
  <c r="K643" i="3"/>
  <c r="K639" i="3"/>
  <c r="K635" i="3"/>
  <c r="K631" i="3"/>
  <c r="K627" i="3"/>
  <c r="K623" i="3"/>
  <c r="K619" i="3"/>
  <c r="K615" i="3"/>
  <c r="K611" i="3"/>
  <c r="K607" i="3"/>
  <c r="K603" i="3"/>
  <c r="K599" i="3"/>
  <c r="K595" i="3"/>
  <c r="K591" i="3"/>
  <c r="K587" i="3"/>
  <c r="K583" i="3"/>
  <c r="K579" i="3"/>
  <c r="K575" i="3"/>
  <c r="K571" i="3"/>
  <c r="K567" i="3"/>
  <c r="K646" i="3"/>
  <c r="K642" i="3"/>
  <c r="K638" i="3"/>
  <c r="K634" i="3"/>
  <c r="K630" i="3"/>
  <c r="K626" i="3"/>
  <c r="K622" i="3"/>
  <c r="K618" i="3"/>
  <c r="K614" i="3"/>
  <c r="K610" i="3"/>
  <c r="K606" i="3"/>
  <c r="K602" i="3"/>
  <c r="K598" i="3"/>
  <c r="K594" i="3"/>
  <c r="K590" i="3"/>
  <c r="K586" i="3"/>
  <c r="K582" i="3"/>
  <c r="K578" i="3"/>
  <c r="K574" i="3"/>
  <c r="K570" i="3"/>
  <c r="K566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645" i="3"/>
  <c r="K641" i="3"/>
  <c r="K637" i="3"/>
  <c r="K633" i="3"/>
  <c r="K629" i="3"/>
  <c r="K625" i="3"/>
  <c r="K621" i="3"/>
  <c r="K617" i="3"/>
  <c r="K613" i="3"/>
  <c r="K609" i="3"/>
  <c r="K605" i="3"/>
  <c r="K601" i="3"/>
  <c r="K597" i="3"/>
  <c r="K593" i="3"/>
  <c r="K589" i="3"/>
  <c r="K585" i="3"/>
  <c r="K581" i="3"/>
  <c r="K577" i="3"/>
  <c r="K573" i="3"/>
  <c r="K569" i="3"/>
  <c r="K565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5" i="3"/>
  <c r="K59" i="3"/>
  <c r="K55" i="3"/>
  <c r="K68" i="3"/>
  <c r="K64" i="3"/>
  <c r="K60" i="3"/>
  <c r="K56" i="3"/>
  <c r="K67" i="3"/>
  <c r="K63" i="3"/>
  <c r="K61" i="3"/>
  <c r="K57" i="3"/>
  <c r="K53" i="3"/>
  <c r="K66" i="3"/>
  <c r="K62" i="3"/>
  <c r="K58" i="3"/>
  <c r="K54" i="3"/>
  <c r="H7" i="3"/>
  <c r="K45" i="3"/>
  <c r="K37" i="3"/>
  <c r="K29" i="3"/>
  <c r="K21" i="3"/>
  <c r="K13" i="3"/>
  <c r="J45" i="3"/>
  <c r="K34" i="3"/>
  <c r="J17" i="3"/>
  <c r="J223" i="3"/>
  <c r="J231" i="3"/>
  <c r="J239" i="3"/>
  <c r="J247" i="3"/>
  <c r="J377" i="3"/>
  <c r="J261" i="3"/>
  <c r="J269" i="3"/>
  <c r="J277" i="3"/>
  <c r="J285" i="3"/>
  <c r="J293" i="3"/>
  <c r="J301" i="3"/>
  <c r="J309" i="3"/>
  <c r="J317" i="3"/>
  <c r="J325" i="3"/>
  <c r="J333" i="3"/>
  <c r="J341" i="3"/>
  <c r="J349" i="3"/>
  <c r="J357" i="3"/>
  <c r="J365" i="3"/>
  <c r="J374" i="3"/>
  <c r="J224" i="3"/>
  <c r="J232" i="3"/>
  <c r="J240" i="3"/>
  <c r="J248" i="3"/>
  <c r="J254" i="3"/>
  <c r="J258" i="3"/>
  <c r="J266" i="3"/>
  <c r="J274" i="3"/>
  <c r="J282" i="3"/>
  <c r="J290" i="3"/>
  <c r="J298" i="3"/>
  <c r="J306" i="3"/>
  <c r="J314" i="3"/>
  <c r="J322" i="3"/>
  <c r="J330" i="3"/>
  <c r="J338" i="3"/>
  <c r="J346" i="3"/>
  <c r="J354" i="3"/>
  <c r="J362" i="3"/>
  <c r="J370" i="3"/>
  <c r="J381" i="3"/>
  <c r="J385" i="3"/>
  <c r="J389" i="3"/>
  <c r="J393" i="3"/>
  <c r="J397" i="3"/>
  <c r="J401" i="3"/>
  <c r="J405" i="3"/>
  <c r="J409" i="3"/>
  <c r="J413" i="3"/>
  <c r="J417" i="3"/>
  <c r="J421" i="3"/>
  <c r="J425" i="3"/>
  <c r="J429" i="3"/>
  <c r="J433" i="3"/>
  <c r="J437" i="3"/>
  <c r="J441" i="3"/>
  <c r="J445" i="3"/>
  <c r="J449" i="3"/>
  <c r="J453" i="3"/>
  <c r="J457" i="3"/>
  <c r="J461" i="3"/>
  <c r="J465" i="3"/>
  <c r="J469" i="3"/>
  <c r="J714" i="3"/>
  <c r="J755" i="3"/>
  <c r="J759" i="3"/>
  <c r="J763" i="3"/>
  <c r="J767" i="3"/>
  <c r="J771" i="3"/>
  <c r="J775" i="3"/>
  <c r="J838" i="3"/>
  <c r="J842" i="3"/>
  <c r="J846" i="3"/>
  <c r="J850" i="3"/>
  <c r="J854" i="3"/>
  <c r="J858" i="3"/>
  <c r="J862" i="3"/>
  <c r="J944" i="3"/>
  <c r="J864" i="3"/>
  <c r="J868" i="3"/>
  <c r="J872" i="3"/>
  <c r="J876" i="3"/>
  <c r="J880" i="3"/>
  <c r="J884" i="3"/>
  <c r="J888" i="3"/>
  <c r="J892" i="3"/>
  <c r="J896" i="3"/>
  <c r="J900" i="3"/>
  <c r="J904" i="3"/>
  <c r="J908" i="3"/>
  <c r="J912" i="3"/>
  <c r="J916" i="3"/>
  <c r="J929" i="3"/>
  <c r="J46" i="3"/>
  <c r="J38" i="3"/>
  <c r="J30" i="3"/>
  <c r="J22" i="3"/>
  <c r="J14" i="3"/>
  <c r="J33" i="3"/>
  <c r="K18" i="3"/>
  <c r="K48" i="3"/>
  <c r="K40" i="3"/>
  <c r="K32" i="3"/>
  <c r="K24" i="3"/>
  <c r="K16" i="3"/>
  <c r="O946" i="3"/>
  <c r="R946" i="3"/>
  <c r="M967" i="3"/>
  <c r="P967" i="3"/>
  <c r="R927" i="3"/>
  <c r="O927" i="3"/>
  <c r="M937" i="3"/>
  <c r="P937" i="3"/>
  <c r="R914" i="3"/>
  <c r="O914" i="3"/>
  <c r="R898" i="3"/>
  <c r="O898" i="3"/>
  <c r="R882" i="3"/>
  <c r="O882" i="3"/>
  <c r="P926" i="3"/>
  <c r="M926" i="3"/>
  <c r="N841" i="3"/>
  <c r="Q841" i="3"/>
  <c r="M815" i="3"/>
  <c r="P815" i="3"/>
  <c r="N852" i="3"/>
  <c r="Q852" i="3"/>
  <c r="P812" i="3"/>
  <c r="M812" i="3"/>
  <c r="O827" i="3"/>
  <c r="R827" i="3"/>
  <c r="O795" i="3"/>
  <c r="R795" i="3"/>
  <c r="N815" i="3"/>
  <c r="Q815" i="3"/>
  <c r="N782" i="3"/>
  <c r="Q782" i="3"/>
  <c r="N806" i="3"/>
  <c r="Q806" i="3"/>
  <c r="N835" i="3"/>
  <c r="Q835" i="3"/>
  <c r="N776" i="3"/>
  <c r="Q776" i="3"/>
  <c r="M744" i="3"/>
  <c r="P744" i="3"/>
  <c r="O779" i="3"/>
  <c r="R779" i="3"/>
  <c r="M739" i="3"/>
  <c r="P739" i="3"/>
  <c r="N771" i="3"/>
  <c r="Q771" i="3"/>
  <c r="R740" i="3"/>
  <c r="O740" i="3"/>
  <c r="O765" i="3"/>
  <c r="R765" i="3"/>
  <c r="M741" i="3"/>
  <c r="P741" i="3"/>
  <c r="M733" i="3"/>
  <c r="P733" i="3"/>
  <c r="R725" i="3"/>
  <c r="O725" i="3"/>
  <c r="N717" i="3"/>
  <c r="Q717" i="3"/>
  <c r="M701" i="3"/>
  <c r="P701" i="3"/>
  <c r="M685" i="3"/>
  <c r="P685" i="3"/>
  <c r="M668" i="3"/>
  <c r="P668" i="3"/>
  <c r="M708" i="3"/>
  <c r="P708" i="3"/>
  <c r="M692" i="3"/>
  <c r="P692" i="3"/>
  <c r="N715" i="3"/>
  <c r="Q715" i="3"/>
  <c r="M666" i="3"/>
  <c r="P666" i="3"/>
  <c r="M702" i="3"/>
  <c r="P702" i="3"/>
  <c r="M686" i="3"/>
  <c r="P686" i="3"/>
  <c r="M671" i="3"/>
  <c r="P671" i="3"/>
  <c r="N677" i="3"/>
  <c r="Q677" i="3"/>
  <c r="M660" i="3"/>
  <c r="P660" i="3"/>
  <c r="M652" i="3"/>
  <c r="P652" i="3"/>
  <c r="R645" i="3"/>
  <c r="O645" i="3"/>
  <c r="M635" i="3"/>
  <c r="P635" i="3"/>
  <c r="M627" i="3"/>
  <c r="P627" i="3"/>
  <c r="M619" i="3"/>
  <c r="P619" i="3"/>
  <c r="M611" i="3"/>
  <c r="P611" i="3"/>
  <c r="M603" i="3"/>
  <c r="P603" i="3"/>
  <c r="R593" i="3"/>
  <c r="O593" i="3"/>
  <c r="R585" i="3"/>
  <c r="O585" i="3"/>
  <c r="R577" i="3"/>
  <c r="O577" i="3"/>
  <c r="R569" i="3"/>
  <c r="O569" i="3"/>
  <c r="O563" i="3"/>
  <c r="R563" i="3"/>
  <c r="O559" i="3"/>
  <c r="R559" i="3"/>
  <c r="O555" i="3"/>
  <c r="R555" i="3"/>
  <c r="O551" i="3"/>
  <c r="R551" i="3"/>
  <c r="O547" i="3"/>
  <c r="R547" i="3"/>
  <c r="O543" i="3"/>
  <c r="R543" i="3"/>
  <c r="O539" i="3"/>
  <c r="R539" i="3"/>
  <c r="O535" i="3"/>
  <c r="R535" i="3"/>
  <c r="M661" i="3"/>
  <c r="P661" i="3"/>
  <c r="M653" i="3"/>
  <c r="P653" i="3"/>
  <c r="R644" i="3"/>
  <c r="O644" i="3"/>
  <c r="R636" i="3"/>
  <c r="O636" i="3"/>
  <c r="R628" i="3"/>
  <c r="O628" i="3"/>
  <c r="R620" i="3"/>
  <c r="O620" i="3"/>
  <c r="R612" i="3"/>
  <c r="O612" i="3"/>
  <c r="R604" i="3"/>
  <c r="O604" i="3"/>
  <c r="R596" i="3"/>
  <c r="O596" i="3"/>
  <c r="R588" i="3"/>
  <c r="O588" i="3"/>
  <c r="R580" i="3"/>
  <c r="O580" i="3"/>
  <c r="R572" i="3"/>
  <c r="O572" i="3"/>
  <c r="M662" i="3"/>
  <c r="P662" i="3"/>
  <c r="M654" i="3"/>
  <c r="P654" i="3"/>
  <c r="R647" i="3"/>
  <c r="O647" i="3"/>
  <c r="R639" i="3"/>
  <c r="O639" i="3"/>
  <c r="R631" i="3"/>
  <c r="O631" i="3"/>
  <c r="R623" i="3"/>
  <c r="O623" i="3"/>
  <c r="R615" i="3"/>
  <c r="O615" i="3"/>
  <c r="R607" i="3"/>
  <c r="O607" i="3"/>
  <c r="R599" i="3"/>
  <c r="O599" i="3"/>
  <c r="R591" i="3"/>
  <c r="O591" i="3"/>
  <c r="R583" i="3"/>
  <c r="O583" i="3"/>
  <c r="R575" i="3"/>
  <c r="O575" i="3"/>
  <c r="R567" i="3"/>
  <c r="O567" i="3"/>
  <c r="N672" i="3"/>
  <c r="Q672" i="3"/>
  <c r="M659" i="3"/>
  <c r="P659" i="3"/>
  <c r="M651" i="3"/>
  <c r="P651" i="3"/>
  <c r="R642" i="3"/>
  <c r="O642" i="3"/>
  <c r="R634" i="3"/>
  <c r="O634" i="3"/>
  <c r="R626" i="3"/>
  <c r="O626" i="3"/>
  <c r="R618" i="3"/>
  <c r="O618" i="3"/>
  <c r="R610" i="3"/>
  <c r="O610" i="3"/>
  <c r="R602" i="3"/>
  <c r="O602" i="3"/>
  <c r="R594" i="3"/>
  <c r="O594" i="3"/>
  <c r="R586" i="3"/>
  <c r="O586" i="3"/>
  <c r="R578" i="3"/>
  <c r="O578" i="3"/>
  <c r="R570" i="3"/>
  <c r="O570" i="3"/>
  <c r="M560" i="3"/>
  <c r="P560" i="3"/>
  <c r="M544" i="3"/>
  <c r="P544" i="3"/>
  <c r="O530" i="3"/>
  <c r="R530" i="3"/>
  <c r="M524" i="3"/>
  <c r="P524" i="3"/>
  <c r="O518" i="3"/>
  <c r="R518" i="3"/>
  <c r="Q513" i="3"/>
  <c r="N513" i="3"/>
  <c r="M508" i="3"/>
  <c r="P508" i="3"/>
  <c r="O502" i="3"/>
  <c r="R502" i="3"/>
  <c r="Q497" i="3"/>
  <c r="N497" i="3"/>
  <c r="Q492" i="3"/>
  <c r="N492" i="3"/>
  <c r="O487" i="3"/>
  <c r="R487" i="3"/>
  <c r="P481" i="3"/>
  <c r="M481" i="3"/>
  <c r="M476" i="3"/>
  <c r="P476" i="3"/>
  <c r="M557" i="3"/>
  <c r="P557" i="3"/>
  <c r="M541" i="3"/>
  <c r="P541" i="3"/>
  <c r="M529" i="3"/>
  <c r="P529" i="3"/>
  <c r="O523" i="3"/>
  <c r="R523" i="3"/>
  <c r="Q518" i="3"/>
  <c r="N518" i="3"/>
  <c r="M513" i="3"/>
  <c r="P513" i="3"/>
  <c r="O507" i="3"/>
  <c r="R507" i="3"/>
  <c r="Q502" i="3"/>
  <c r="N502" i="3"/>
  <c r="M497" i="3"/>
  <c r="P497" i="3"/>
  <c r="P492" i="3"/>
  <c r="M492" i="3"/>
  <c r="N487" i="3"/>
  <c r="Q487" i="3"/>
  <c r="O482" i="3"/>
  <c r="R482" i="3"/>
  <c r="P477" i="3"/>
  <c r="M477" i="3"/>
  <c r="M558" i="3"/>
  <c r="P558" i="3"/>
  <c r="M542" i="3"/>
  <c r="P542" i="3"/>
  <c r="M530" i="3"/>
  <c r="P530" i="3"/>
  <c r="O524" i="3"/>
  <c r="R524" i="3"/>
  <c r="Q519" i="3"/>
  <c r="N519" i="3"/>
  <c r="M514" i="3"/>
  <c r="P514" i="3"/>
  <c r="O508" i="3"/>
  <c r="R508" i="3"/>
  <c r="Q503" i="3"/>
  <c r="N503" i="3"/>
  <c r="M498" i="3"/>
  <c r="P498" i="3"/>
  <c r="P491" i="3"/>
  <c r="M491" i="3"/>
  <c r="N486" i="3"/>
  <c r="Q486" i="3"/>
  <c r="O481" i="3"/>
  <c r="R481" i="3"/>
  <c r="P474" i="3"/>
  <c r="M474" i="3"/>
  <c r="M551" i="3"/>
  <c r="P551" i="3"/>
  <c r="M535" i="3"/>
  <c r="P535" i="3"/>
  <c r="O525" i="3"/>
  <c r="R525" i="3"/>
  <c r="Q520" i="3"/>
  <c r="N520" i="3"/>
  <c r="M515" i="3"/>
  <c r="P515" i="3"/>
  <c r="O509" i="3"/>
  <c r="R509" i="3"/>
  <c r="Q504" i="3"/>
  <c r="N504" i="3"/>
  <c r="M499" i="3"/>
  <c r="P499" i="3"/>
  <c r="O493" i="3"/>
  <c r="R493" i="3"/>
  <c r="O488" i="3"/>
  <c r="R488" i="3"/>
  <c r="P482" i="3"/>
  <c r="M482" i="3"/>
  <c r="N476" i="3"/>
  <c r="Q476" i="3"/>
  <c r="N465" i="3"/>
  <c r="Q465" i="3"/>
  <c r="N449" i="3"/>
  <c r="Q449" i="3"/>
  <c r="N433" i="3"/>
  <c r="Q433" i="3"/>
  <c r="N417" i="3"/>
  <c r="Q417" i="3"/>
  <c r="N401" i="3"/>
  <c r="Q401" i="3"/>
  <c r="N386" i="3"/>
  <c r="Q386" i="3"/>
  <c r="N466" i="3"/>
  <c r="Q466" i="3"/>
  <c r="N450" i="3"/>
  <c r="Q450" i="3"/>
  <c r="N434" i="3"/>
  <c r="Q434" i="3"/>
  <c r="N418" i="3"/>
  <c r="Q418" i="3"/>
  <c r="N402" i="3"/>
  <c r="Q402" i="3"/>
  <c r="N385" i="3"/>
  <c r="Q385" i="3"/>
  <c r="Q377" i="3"/>
  <c r="N377" i="3"/>
  <c r="Q373" i="3"/>
  <c r="N373" i="3"/>
  <c r="N463" i="3"/>
  <c r="Q463" i="3"/>
  <c r="N447" i="3"/>
  <c r="Q447" i="3"/>
  <c r="N431" i="3"/>
  <c r="Q431" i="3"/>
  <c r="N415" i="3"/>
  <c r="Q415" i="3"/>
  <c r="N399" i="3"/>
  <c r="Q399" i="3"/>
  <c r="N380" i="3"/>
  <c r="Q380" i="3"/>
  <c r="Q367" i="3"/>
  <c r="N367" i="3"/>
  <c r="Q359" i="3"/>
  <c r="N359" i="3"/>
  <c r="Q351" i="3"/>
  <c r="N351" i="3"/>
  <c r="Q343" i="3"/>
  <c r="N343" i="3"/>
  <c r="Q335" i="3"/>
  <c r="N335" i="3"/>
  <c r="Q327" i="3"/>
  <c r="N327" i="3"/>
  <c r="Q319" i="3"/>
  <c r="N319" i="3"/>
  <c r="Q311" i="3"/>
  <c r="N311" i="3"/>
  <c r="Q303" i="3"/>
  <c r="N303" i="3"/>
  <c r="Q295" i="3"/>
  <c r="N295" i="3"/>
  <c r="Q287" i="3"/>
  <c r="N287" i="3"/>
  <c r="Q279" i="3"/>
  <c r="N279" i="3"/>
  <c r="Q271" i="3"/>
  <c r="N271" i="3"/>
  <c r="Q263" i="3"/>
  <c r="N263" i="3"/>
  <c r="Q255" i="3"/>
  <c r="N255" i="3"/>
  <c r="O266" i="3"/>
  <c r="R266" i="3"/>
  <c r="O258" i="3"/>
  <c r="R258" i="3"/>
  <c r="N247" i="3"/>
  <c r="Q247" i="3"/>
  <c r="N239" i="3"/>
  <c r="Q239" i="3"/>
  <c r="N231" i="3"/>
  <c r="Q231" i="3"/>
  <c r="N223" i="3"/>
  <c r="Q223" i="3"/>
  <c r="Q370" i="3"/>
  <c r="N370" i="3"/>
  <c r="Q362" i="3"/>
  <c r="N362" i="3"/>
  <c r="Q354" i="3"/>
  <c r="N354" i="3"/>
  <c r="Q346" i="3"/>
  <c r="N346" i="3"/>
  <c r="Q338" i="3"/>
  <c r="N338" i="3"/>
  <c r="Q330" i="3"/>
  <c r="N330" i="3"/>
  <c r="Q322" i="3"/>
  <c r="N322" i="3"/>
  <c r="Q314" i="3"/>
  <c r="N314" i="3"/>
  <c r="Q306" i="3"/>
  <c r="N306" i="3"/>
  <c r="Q298" i="3"/>
  <c r="N298" i="3"/>
  <c r="Q290" i="3"/>
  <c r="N290" i="3"/>
  <c r="Q282" i="3"/>
  <c r="N282" i="3"/>
  <c r="Q274" i="3"/>
  <c r="N274" i="3"/>
  <c r="Q266" i="3"/>
  <c r="N266" i="3"/>
  <c r="Q258" i="3"/>
  <c r="N258" i="3"/>
  <c r="O252" i="3"/>
  <c r="R252" i="3"/>
  <c r="N464" i="3"/>
  <c r="Q464" i="3"/>
  <c r="N448" i="3"/>
  <c r="Q448" i="3"/>
  <c r="N432" i="3"/>
  <c r="Q432" i="3"/>
  <c r="N416" i="3"/>
  <c r="Q416" i="3"/>
  <c r="N400" i="3"/>
  <c r="Q400" i="3"/>
  <c r="O271" i="3"/>
  <c r="R271" i="3"/>
  <c r="O263" i="3"/>
  <c r="R263" i="3"/>
  <c r="O255" i="3"/>
  <c r="R255" i="3"/>
  <c r="Q250" i="3"/>
  <c r="N250" i="3"/>
  <c r="Q242" i="3"/>
  <c r="N242" i="3"/>
  <c r="Q234" i="3"/>
  <c r="N234" i="3"/>
  <c r="Q226" i="3"/>
  <c r="N226" i="3"/>
  <c r="O250" i="3"/>
  <c r="R250" i="3"/>
  <c r="O234" i="3"/>
  <c r="R234" i="3"/>
  <c r="O218" i="3"/>
  <c r="R218" i="3"/>
  <c r="O210" i="3"/>
  <c r="R210" i="3"/>
  <c r="O202" i="3"/>
  <c r="R202" i="3"/>
  <c r="O194" i="3"/>
  <c r="R194" i="3"/>
  <c r="O186" i="3"/>
  <c r="R186" i="3"/>
  <c r="O178" i="3"/>
  <c r="R178" i="3"/>
  <c r="O170" i="3"/>
  <c r="R170" i="3"/>
  <c r="O162" i="3"/>
  <c r="R162" i="3"/>
  <c r="O154" i="3"/>
  <c r="R154" i="3"/>
  <c r="O146" i="3"/>
  <c r="R146" i="3"/>
  <c r="O138" i="3"/>
  <c r="R138" i="3"/>
  <c r="O130" i="3"/>
  <c r="R130" i="3"/>
  <c r="O122" i="3"/>
  <c r="R122" i="3"/>
  <c r="O114" i="3"/>
  <c r="R114" i="3"/>
  <c r="O106" i="3"/>
  <c r="R106" i="3"/>
  <c r="O98" i="3"/>
  <c r="R98" i="3"/>
  <c r="O90" i="3"/>
  <c r="R90" i="3"/>
  <c r="O82" i="3"/>
  <c r="R82" i="3"/>
  <c r="O74" i="3"/>
  <c r="R74" i="3"/>
  <c r="R66" i="3"/>
  <c r="O66" i="3"/>
  <c r="R58" i="3"/>
  <c r="O58" i="3"/>
  <c r="O215" i="3"/>
  <c r="R215" i="3"/>
  <c r="O207" i="3"/>
  <c r="R207" i="3"/>
  <c r="O199" i="3"/>
  <c r="R199" i="3"/>
  <c r="O191" i="3"/>
  <c r="R191" i="3"/>
  <c r="O183" i="3"/>
  <c r="R183" i="3"/>
  <c r="O175" i="3"/>
  <c r="R175" i="3"/>
  <c r="O167" i="3"/>
  <c r="R167" i="3"/>
  <c r="O159" i="3"/>
  <c r="R159" i="3"/>
  <c r="O151" i="3"/>
  <c r="R151" i="3"/>
  <c r="O143" i="3"/>
  <c r="R143" i="3"/>
  <c r="O135" i="3"/>
  <c r="R135" i="3"/>
  <c r="O127" i="3"/>
  <c r="R127" i="3"/>
  <c r="O119" i="3"/>
  <c r="R119" i="3"/>
  <c r="O111" i="3"/>
  <c r="R111" i="3"/>
  <c r="O103" i="3"/>
  <c r="R103" i="3"/>
  <c r="O95" i="3"/>
  <c r="R95" i="3"/>
  <c r="O87" i="3"/>
  <c r="R87" i="3"/>
  <c r="O79" i="3"/>
  <c r="R79" i="3"/>
  <c r="O71" i="3"/>
  <c r="R71" i="3"/>
  <c r="M63" i="3"/>
  <c r="P63" i="3"/>
  <c r="R55" i="3"/>
  <c r="O55" i="3"/>
  <c r="O240" i="3"/>
  <c r="R240" i="3"/>
  <c r="O224" i="3"/>
  <c r="R224" i="3"/>
  <c r="M214" i="3"/>
  <c r="P214" i="3"/>
  <c r="M206" i="3"/>
  <c r="P206" i="3"/>
  <c r="M198" i="3"/>
  <c r="P198" i="3"/>
  <c r="M190" i="3"/>
  <c r="P190" i="3"/>
  <c r="M182" i="3"/>
  <c r="P182" i="3"/>
  <c r="M174" i="3"/>
  <c r="P174" i="3"/>
  <c r="M166" i="3"/>
  <c r="P166" i="3"/>
  <c r="M158" i="3"/>
  <c r="P158" i="3"/>
  <c r="M150" i="3"/>
  <c r="P150" i="3"/>
  <c r="M142" i="3"/>
  <c r="P142" i="3"/>
  <c r="M134" i="3"/>
  <c r="P134" i="3"/>
  <c r="M126" i="3"/>
  <c r="P126" i="3"/>
  <c r="M118" i="3"/>
  <c r="P118" i="3"/>
  <c r="M110" i="3"/>
  <c r="P110" i="3"/>
  <c r="M102" i="3"/>
  <c r="P102" i="3"/>
  <c r="M94" i="3"/>
  <c r="P94" i="3"/>
  <c r="M86" i="3"/>
  <c r="P86" i="3"/>
  <c r="M78" i="3"/>
  <c r="P78" i="3"/>
  <c r="M70" i="3"/>
  <c r="P70" i="3"/>
  <c r="M62" i="3"/>
  <c r="P62" i="3"/>
  <c r="P54" i="3"/>
  <c r="M54" i="3"/>
  <c r="O217" i="3"/>
  <c r="R217" i="3"/>
  <c r="O209" i="3"/>
  <c r="R209" i="3"/>
  <c r="O201" i="3"/>
  <c r="R201" i="3"/>
  <c r="O193" i="3"/>
  <c r="R193" i="3"/>
  <c r="O185" i="3"/>
  <c r="R185" i="3"/>
  <c r="O177" i="3"/>
  <c r="R177" i="3"/>
  <c r="O169" i="3"/>
  <c r="R169" i="3"/>
  <c r="O161" i="3"/>
  <c r="R161" i="3"/>
  <c r="O153" i="3"/>
  <c r="R153" i="3"/>
  <c r="O145" i="3"/>
  <c r="R145" i="3"/>
  <c r="O137" i="3"/>
  <c r="R137" i="3"/>
  <c r="O129" i="3"/>
  <c r="R129" i="3"/>
  <c r="O121" i="3"/>
  <c r="R121" i="3"/>
  <c r="O113" i="3"/>
  <c r="R113" i="3"/>
  <c r="O105" i="3"/>
  <c r="R105" i="3"/>
  <c r="O97" i="3"/>
  <c r="R97" i="3"/>
  <c r="O89" i="3"/>
  <c r="R89" i="3"/>
  <c r="O81" i="3"/>
  <c r="R81" i="3"/>
  <c r="O73" i="3"/>
  <c r="R73" i="3"/>
  <c r="M65" i="3"/>
  <c r="P65" i="3"/>
  <c r="R57" i="3"/>
  <c r="O57" i="3"/>
  <c r="P52" i="3"/>
  <c r="M52" i="3"/>
  <c r="P44" i="3"/>
  <c r="M44" i="3"/>
  <c r="P36" i="3"/>
  <c r="M36" i="3"/>
  <c r="P28" i="3"/>
  <c r="M28" i="3"/>
  <c r="P20" i="3"/>
  <c r="M20" i="3"/>
  <c r="P12" i="3"/>
  <c r="M12" i="3"/>
  <c r="N42" i="3"/>
  <c r="Q42" i="3"/>
  <c r="P29" i="3"/>
  <c r="M29" i="3"/>
  <c r="P13" i="3"/>
  <c r="M13" i="3"/>
  <c r="M225" i="3"/>
  <c r="P225" i="3"/>
  <c r="M233" i="3"/>
  <c r="P233" i="3"/>
  <c r="M241" i="3"/>
  <c r="P241" i="3"/>
  <c r="M249" i="3"/>
  <c r="P249" i="3"/>
  <c r="M255" i="3"/>
  <c r="P255" i="3"/>
  <c r="M263" i="3"/>
  <c r="P263" i="3"/>
  <c r="M271" i="3"/>
  <c r="P271" i="3"/>
  <c r="J279" i="3"/>
  <c r="J287" i="3"/>
  <c r="J295" i="3"/>
  <c r="J303" i="3"/>
  <c r="J311" i="3"/>
  <c r="J319" i="3"/>
  <c r="J327" i="3"/>
  <c r="J335" i="3"/>
  <c r="J343" i="3"/>
  <c r="J351" i="3"/>
  <c r="J359" i="3"/>
  <c r="J367" i="3"/>
  <c r="J378" i="3"/>
  <c r="J226" i="3"/>
  <c r="J234" i="3"/>
  <c r="J242" i="3"/>
  <c r="J250" i="3"/>
  <c r="J375" i="3"/>
  <c r="J260" i="3"/>
  <c r="J268" i="3"/>
  <c r="J276" i="3"/>
  <c r="J284" i="3"/>
  <c r="J292" i="3"/>
  <c r="J300" i="3"/>
  <c r="J308" i="3"/>
  <c r="J316" i="3"/>
  <c r="J324" i="3"/>
  <c r="J332" i="3"/>
  <c r="J340" i="3"/>
  <c r="J348" i="3"/>
  <c r="J356" i="3"/>
  <c r="J364" i="3"/>
  <c r="J372" i="3"/>
  <c r="J382" i="3"/>
  <c r="J386" i="3"/>
  <c r="J390" i="3"/>
  <c r="J394" i="3"/>
  <c r="J398" i="3"/>
  <c r="J402" i="3"/>
  <c r="J406" i="3"/>
  <c r="J410" i="3"/>
  <c r="J414" i="3"/>
  <c r="J418" i="3"/>
  <c r="J422" i="3"/>
  <c r="J426" i="3"/>
  <c r="J430" i="3"/>
  <c r="J434" i="3"/>
  <c r="J438" i="3"/>
  <c r="J442" i="3"/>
  <c r="J446" i="3"/>
  <c r="J450" i="3"/>
  <c r="J454" i="3"/>
  <c r="J458" i="3"/>
  <c r="J462" i="3"/>
  <c r="J466" i="3"/>
  <c r="J470" i="3"/>
  <c r="J715" i="3"/>
  <c r="J756" i="3"/>
  <c r="J760" i="3"/>
  <c r="J764" i="3"/>
  <c r="J768" i="3"/>
  <c r="J772" i="3"/>
  <c r="J835" i="3"/>
  <c r="J839" i="3"/>
  <c r="J843" i="3"/>
  <c r="J847" i="3"/>
  <c r="J851" i="3"/>
  <c r="J855" i="3"/>
  <c r="J859" i="3"/>
  <c r="J932" i="3"/>
  <c r="J948" i="3"/>
  <c r="J865" i="3"/>
  <c r="J869" i="3"/>
  <c r="J873" i="3"/>
  <c r="J877" i="3"/>
  <c r="J881" i="3"/>
  <c r="J885" i="3"/>
  <c r="J889" i="3"/>
  <c r="J893" i="3"/>
  <c r="J897" i="3"/>
  <c r="J901" i="3"/>
  <c r="J905" i="3"/>
  <c r="J909" i="3"/>
  <c r="J913" i="3"/>
  <c r="J917" i="3"/>
  <c r="K51" i="3"/>
  <c r="K43" i="3"/>
  <c r="K35" i="3"/>
  <c r="K27" i="3"/>
  <c r="K19" i="3"/>
  <c r="K11" i="3"/>
  <c r="K30" i="3"/>
  <c r="K14" i="3"/>
  <c r="J47" i="3"/>
  <c r="J39" i="3"/>
  <c r="J31" i="3"/>
  <c r="J23" i="3"/>
  <c r="J15" i="3"/>
  <c r="M956" i="3"/>
  <c r="P956" i="3"/>
  <c r="M970" i="3"/>
  <c r="P970" i="3"/>
  <c r="M928" i="3"/>
  <c r="P928" i="3"/>
  <c r="M927" i="3"/>
  <c r="P927" i="3"/>
  <c r="M942" i="3"/>
  <c r="P942" i="3"/>
  <c r="R918" i="3"/>
  <c r="O918" i="3"/>
  <c r="R902" i="3"/>
  <c r="O902" i="3"/>
  <c r="R886" i="3"/>
  <c r="O886" i="3"/>
  <c r="R870" i="3"/>
  <c r="O870" i="3"/>
  <c r="O858" i="3"/>
  <c r="R858" i="3"/>
  <c r="M830" i="3"/>
  <c r="P830" i="3"/>
  <c r="M799" i="3"/>
  <c r="P799" i="3"/>
  <c r="P820" i="3"/>
  <c r="M820" i="3"/>
  <c r="P796" i="3"/>
  <c r="M796" i="3"/>
  <c r="O811" i="3"/>
  <c r="R811" i="3"/>
  <c r="N777" i="3"/>
  <c r="Q777" i="3"/>
  <c r="N799" i="3"/>
  <c r="Q799" i="3"/>
  <c r="N838" i="3"/>
  <c r="Q838" i="3"/>
  <c r="N851" i="3"/>
  <c r="Q851" i="3"/>
  <c r="N784" i="3"/>
  <c r="Q784" i="3"/>
  <c r="M752" i="3"/>
  <c r="P752" i="3"/>
  <c r="P720" i="3"/>
  <c r="M720" i="3"/>
  <c r="N754" i="3"/>
  <c r="Q754" i="3"/>
  <c r="R723" i="3"/>
  <c r="O723" i="3"/>
  <c r="N755" i="3"/>
  <c r="Q755" i="3"/>
  <c r="R724" i="3"/>
  <c r="O724" i="3"/>
  <c r="M749" i="3"/>
  <c r="P749" i="3"/>
  <c r="M682" i="3"/>
  <c r="P682" i="3"/>
  <c r="R970" i="3"/>
  <c r="O970" i="3"/>
  <c r="O949" i="3"/>
  <c r="R949" i="3"/>
  <c r="M969" i="3"/>
  <c r="P969" i="3"/>
  <c r="R963" i="3"/>
  <c r="O963" i="3"/>
  <c r="M958" i="3"/>
  <c r="P958" i="3"/>
  <c r="N921" i="3"/>
  <c r="Q921" i="3"/>
  <c r="M946" i="3"/>
  <c r="P946" i="3"/>
  <c r="M930" i="3"/>
  <c r="P930" i="3"/>
  <c r="R913" i="3"/>
  <c r="O913" i="3"/>
  <c r="R901" i="3"/>
  <c r="O901" i="3"/>
  <c r="R885" i="3"/>
  <c r="O885" i="3"/>
  <c r="R873" i="3"/>
  <c r="O873" i="3"/>
  <c r="R865" i="3"/>
  <c r="O865" i="3"/>
  <c r="N853" i="3"/>
  <c r="Q853" i="3"/>
  <c r="N820" i="3"/>
  <c r="Q820" i="3"/>
  <c r="N804" i="3"/>
  <c r="Q804" i="3"/>
  <c r="M833" i="3"/>
  <c r="P833" i="3"/>
  <c r="N817" i="3"/>
  <c r="Q817" i="3"/>
  <c r="N793" i="3"/>
  <c r="Q793" i="3"/>
  <c r="P817" i="3"/>
  <c r="M817" i="3"/>
  <c r="M784" i="3"/>
  <c r="P784" i="3"/>
  <c r="O814" i="3"/>
  <c r="R814" i="3"/>
  <c r="O790" i="3"/>
  <c r="R790" i="3"/>
  <c r="N834" i="3"/>
  <c r="Q834" i="3"/>
  <c r="N787" i="3"/>
  <c r="Q787" i="3"/>
  <c r="N831" i="3"/>
  <c r="Q831" i="3"/>
  <c r="M798" i="3"/>
  <c r="P798" i="3"/>
  <c r="O766" i="3"/>
  <c r="R766" i="3"/>
  <c r="R742" i="3"/>
  <c r="O742" i="3"/>
  <c r="R718" i="3"/>
  <c r="O718" i="3"/>
  <c r="O759" i="3"/>
  <c r="R759" i="3"/>
  <c r="R737" i="3"/>
  <c r="O737" i="3"/>
  <c r="P721" i="3"/>
  <c r="M721" i="3"/>
  <c r="O760" i="3"/>
  <c r="R760" i="3"/>
  <c r="M738" i="3"/>
  <c r="P738" i="3"/>
  <c r="P722" i="3"/>
  <c r="M722" i="3"/>
  <c r="N756" i="3"/>
  <c r="Q756" i="3"/>
  <c r="R731" i="3"/>
  <c r="O731" i="3"/>
  <c r="M697" i="3"/>
  <c r="P697" i="3"/>
  <c r="M664" i="3"/>
  <c r="P664" i="3"/>
  <c r="M673" i="3"/>
  <c r="P673" i="3"/>
  <c r="N716" i="3"/>
  <c r="Q716" i="3"/>
  <c r="M667" i="3"/>
  <c r="P667" i="3"/>
  <c r="R650" i="3"/>
  <c r="O650" i="3"/>
  <c r="R625" i="3"/>
  <c r="O625" i="3"/>
  <c r="M599" i="3"/>
  <c r="P599" i="3"/>
  <c r="M575" i="3"/>
  <c r="P575" i="3"/>
  <c r="O562" i="3"/>
  <c r="R562" i="3"/>
  <c r="O550" i="3"/>
  <c r="R550" i="3"/>
  <c r="O538" i="3"/>
  <c r="R538" i="3"/>
  <c r="R651" i="3"/>
  <c r="O651" i="3"/>
  <c r="M626" i="3"/>
  <c r="P626" i="3"/>
  <c r="M594" i="3"/>
  <c r="P594" i="3"/>
  <c r="M578" i="3"/>
  <c r="P578" i="3"/>
  <c r="R652" i="3"/>
  <c r="O652" i="3"/>
  <c r="M629" i="3"/>
  <c r="P629" i="3"/>
  <c r="M605" i="3"/>
  <c r="P605" i="3"/>
  <c r="M573" i="3"/>
  <c r="P573" i="3"/>
  <c r="R657" i="3"/>
  <c r="O657" i="3"/>
  <c r="M632" i="3"/>
  <c r="P632" i="3"/>
  <c r="M608" i="3"/>
  <c r="P608" i="3"/>
  <c r="M584" i="3"/>
  <c r="P584" i="3"/>
  <c r="M556" i="3"/>
  <c r="P556" i="3"/>
  <c r="M528" i="3"/>
  <c r="P528" i="3"/>
  <c r="M512" i="3"/>
  <c r="P512" i="3"/>
  <c r="M496" i="3"/>
  <c r="P496" i="3"/>
  <c r="O491" i="3"/>
  <c r="R491" i="3"/>
  <c r="N473" i="3"/>
  <c r="Q473" i="3"/>
  <c r="M537" i="3"/>
  <c r="P537" i="3"/>
  <c r="Q522" i="3"/>
  <c r="N522" i="3"/>
  <c r="O511" i="3"/>
  <c r="R511" i="3"/>
  <c r="M501" i="3"/>
  <c r="P501" i="3"/>
  <c r="N491" i="3"/>
  <c r="Q491" i="3"/>
  <c r="P480" i="3"/>
  <c r="M480" i="3"/>
  <c r="M554" i="3"/>
  <c r="P554" i="3"/>
  <c r="O528" i="3"/>
  <c r="R528" i="3"/>
  <c r="Q523" i="3"/>
  <c r="N523" i="3"/>
  <c r="M518" i="3"/>
  <c r="P518" i="3"/>
  <c r="O512" i="3"/>
  <c r="R512" i="3"/>
  <c r="Q507" i="3"/>
  <c r="N507" i="3"/>
  <c r="M502" i="3"/>
  <c r="P502" i="3"/>
  <c r="O496" i="3"/>
  <c r="R496" i="3"/>
  <c r="O485" i="3"/>
  <c r="R485" i="3"/>
  <c r="P479" i="3"/>
  <c r="M479" i="3"/>
  <c r="M563" i="3"/>
  <c r="P563" i="3"/>
  <c r="M547" i="3"/>
  <c r="P547" i="3"/>
  <c r="M531" i="3"/>
  <c r="P531" i="3"/>
  <c r="Q524" i="3"/>
  <c r="N524" i="3"/>
  <c r="M519" i="3"/>
  <c r="P519" i="3"/>
  <c r="O513" i="3"/>
  <c r="R513" i="3"/>
  <c r="Q508" i="3"/>
  <c r="N508" i="3"/>
  <c r="O497" i="3"/>
  <c r="R497" i="3"/>
  <c r="O492" i="3"/>
  <c r="R492" i="3"/>
  <c r="P486" i="3"/>
  <c r="M486" i="3"/>
  <c r="N481" i="3"/>
  <c r="Q481" i="3"/>
  <c r="P475" i="3"/>
  <c r="M475" i="3"/>
  <c r="N461" i="3"/>
  <c r="Q461" i="3"/>
  <c r="N445" i="3"/>
  <c r="Q445" i="3"/>
  <c r="N429" i="3"/>
  <c r="Q429" i="3"/>
  <c r="N413" i="3"/>
  <c r="Q413" i="3"/>
  <c r="N397" i="3"/>
  <c r="Q397" i="3"/>
  <c r="N382" i="3"/>
  <c r="Q382" i="3"/>
  <c r="N462" i="3"/>
  <c r="Q462" i="3"/>
  <c r="N446" i="3"/>
  <c r="Q446" i="3"/>
  <c r="N430" i="3"/>
  <c r="Q430" i="3"/>
  <c r="N414" i="3"/>
  <c r="Q414" i="3"/>
  <c r="N398" i="3"/>
  <c r="Q398" i="3"/>
  <c r="N381" i="3"/>
  <c r="Q381" i="3"/>
  <c r="Q376" i="3"/>
  <c r="N376" i="3"/>
  <c r="Q372" i="3"/>
  <c r="N372" i="3"/>
  <c r="N459" i="3"/>
  <c r="Q459" i="3"/>
  <c r="N443" i="3"/>
  <c r="Q443" i="3"/>
  <c r="N427" i="3"/>
  <c r="Q427" i="3"/>
  <c r="N411" i="3"/>
  <c r="Q411" i="3"/>
  <c r="N395" i="3"/>
  <c r="Q395" i="3"/>
  <c r="N383" i="3"/>
  <c r="Q383" i="3"/>
  <c r="Q365" i="3"/>
  <c r="N365" i="3"/>
  <c r="Q357" i="3"/>
  <c r="N357" i="3"/>
  <c r="Q349" i="3"/>
  <c r="N349" i="3"/>
  <c r="Q341" i="3"/>
  <c r="N341" i="3"/>
  <c r="Q333" i="3"/>
  <c r="N333" i="3"/>
  <c r="Q325" i="3"/>
  <c r="N325" i="3"/>
  <c r="Q317" i="3"/>
  <c r="N317" i="3"/>
  <c r="Q309" i="3"/>
  <c r="N309" i="3"/>
  <c r="Q301" i="3"/>
  <c r="N301" i="3"/>
  <c r="Q293" i="3"/>
  <c r="N293" i="3"/>
  <c r="Q285" i="3"/>
  <c r="N285" i="3"/>
  <c r="Q277" i="3"/>
  <c r="N277" i="3"/>
  <c r="Q269" i="3"/>
  <c r="N269" i="3"/>
  <c r="Q261" i="3"/>
  <c r="N261" i="3"/>
  <c r="O272" i="3"/>
  <c r="R272" i="3"/>
  <c r="O264" i="3"/>
  <c r="R264" i="3"/>
  <c r="O256" i="3"/>
  <c r="R256" i="3"/>
  <c r="N245" i="3"/>
  <c r="Q245" i="3"/>
  <c r="N237" i="3"/>
  <c r="Q237" i="3"/>
  <c r="N229" i="3"/>
  <c r="Q229" i="3"/>
  <c r="N221" i="3"/>
  <c r="Q221" i="3"/>
  <c r="Q368" i="3"/>
  <c r="N368" i="3"/>
  <c r="Q360" i="3"/>
  <c r="N360" i="3"/>
  <c r="Q352" i="3"/>
  <c r="N352" i="3"/>
  <c r="Q344" i="3"/>
  <c r="N344" i="3"/>
  <c r="Q336" i="3"/>
  <c r="N336" i="3"/>
  <c r="Q328" i="3"/>
  <c r="N328" i="3"/>
  <c r="Q320" i="3"/>
  <c r="N320" i="3"/>
  <c r="Q312" i="3"/>
  <c r="N312" i="3"/>
  <c r="Q304" i="3"/>
  <c r="N304" i="3"/>
  <c r="Q296" i="3"/>
  <c r="N296" i="3"/>
  <c r="Q288" i="3"/>
  <c r="N288" i="3"/>
  <c r="Q280" i="3"/>
  <c r="N280" i="3"/>
  <c r="Q272" i="3"/>
  <c r="N272" i="3"/>
  <c r="Q264" i="3"/>
  <c r="N264" i="3"/>
  <c r="Q256" i="3"/>
  <c r="N256" i="3"/>
  <c r="O477" i="3"/>
  <c r="R477" i="3"/>
  <c r="N460" i="3"/>
  <c r="Q460" i="3"/>
  <c r="N444" i="3"/>
  <c r="Q444" i="3"/>
  <c r="N428" i="3"/>
  <c r="Q428" i="3"/>
  <c r="N412" i="3"/>
  <c r="Q412" i="3"/>
  <c r="N396" i="3"/>
  <c r="Q396" i="3"/>
  <c r="O269" i="3"/>
  <c r="R269" i="3"/>
  <c r="O261" i="3"/>
  <c r="R261" i="3"/>
  <c r="Q254" i="3"/>
  <c r="N254" i="3"/>
  <c r="Q248" i="3"/>
  <c r="N248" i="3"/>
  <c r="Q240" i="3"/>
  <c r="N240" i="3"/>
  <c r="Q232" i="3"/>
  <c r="N232" i="3"/>
  <c r="Q224" i="3"/>
  <c r="N224" i="3"/>
  <c r="O246" i="3"/>
  <c r="R246" i="3"/>
  <c r="O230" i="3"/>
  <c r="R230" i="3"/>
  <c r="M216" i="3"/>
  <c r="P216" i="3"/>
  <c r="M208" i="3"/>
  <c r="P208" i="3"/>
  <c r="M200" i="3"/>
  <c r="P200" i="3"/>
  <c r="M192" i="3"/>
  <c r="P192" i="3"/>
  <c r="M184" i="3"/>
  <c r="P184" i="3"/>
  <c r="M176" i="3"/>
  <c r="P176" i="3"/>
  <c r="M168" i="3"/>
  <c r="P168" i="3"/>
  <c r="M160" i="3"/>
  <c r="P160" i="3"/>
  <c r="M152" i="3"/>
  <c r="P152" i="3"/>
  <c r="M144" i="3"/>
  <c r="P144" i="3"/>
  <c r="M136" i="3"/>
  <c r="P136" i="3"/>
  <c r="M128" i="3"/>
  <c r="P128" i="3"/>
  <c r="M120" i="3"/>
  <c r="P120" i="3"/>
  <c r="M112" i="3"/>
  <c r="P112" i="3"/>
  <c r="M104" i="3"/>
  <c r="P104" i="3"/>
  <c r="M96" i="3"/>
  <c r="P96" i="3"/>
  <c r="M88" i="3"/>
  <c r="P88" i="3"/>
  <c r="M80" i="3"/>
  <c r="P80" i="3"/>
  <c r="M72" i="3"/>
  <c r="P72" i="3"/>
  <c r="M64" i="3"/>
  <c r="P64" i="3"/>
  <c r="P56" i="3"/>
  <c r="M56" i="3"/>
  <c r="M213" i="3"/>
  <c r="P213" i="3"/>
  <c r="M205" i="3"/>
  <c r="P205" i="3"/>
  <c r="M197" i="3"/>
  <c r="P197" i="3"/>
  <c r="M189" i="3"/>
  <c r="P189" i="3"/>
  <c r="M181" i="3"/>
  <c r="P181" i="3"/>
  <c r="M173" i="3"/>
  <c r="P173" i="3"/>
  <c r="M165" i="3"/>
  <c r="P165" i="3"/>
  <c r="M157" i="3"/>
  <c r="P157" i="3"/>
  <c r="M149" i="3"/>
  <c r="P149" i="3"/>
  <c r="M141" i="3"/>
  <c r="P141" i="3"/>
  <c r="M133" i="3"/>
  <c r="P133" i="3"/>
  <c r="M125" i="3"/>
  <c r="P125" i="3"/>
  <c r="M117" i="3"/>
  <c r="P117" i="3"/>
  <c r="M109" i="3"/>
  <c r="P109" i="3"/>
  <c r="M101" i="3"/>
  <c r="P101" i="3"/>
  <c r="M93" i="3"/>
  <c r="P93" i="3"/>
  <c r="M85" i="3"/>
  <c r="P85" i="3"/>
  <c r="M77" i="3"/>
  <c r="P77" i="3"/>
  <c r="R69" i="3"/>
  <c r="O69" i="3"/>
  <c r="P61" i="3"/>
  <c r="M61" i="3"/>
  <c r="P53" i="3"/>
  <c r="M53" i="3"/>
  <c r="O236" i="3"/>
  <c r="R236" i="3"/>
  <c r="O220" i="3"/>
  <c r="R220" i="3"/>
  <c r="O212" i="3"/>
  <c r="R212" i="3"/>
  <c r="O204" i="3"/>
  <c r="R204" i="3"/>
  <c r="O196" i="3"/>
  <c r="R196" i="3"/>
  <c r="O188" i="3"/>
  <c r="R188" i="3"/>
  <c r="O180" i="3"/>
  <c r="R180" i="3"/>
  <c r="O172" i="3"/>
  <c r="R172" i="3"/>
  <c r="O164" i="3"/>
  <c r="R164" i="3"/>
  <c r="O156" i="3"/>
  <c r="R156" i="3"/>
  <c r="O148" i="3"/>
  <c r="R148" i="3"/>
  <c r="O140" i="3"/>
  <c r="R140" i="3"/>
  <c r="O132" i="3"/>
  <c r="R132" i="3"/>
  <c r="O124" i="3"/>
  <c r="R124" i="3"/>
  <c r="O116" i="3"/>
  <c r="R116" i="3"/>
  <c r="O108" i="3"/>
  <c r="R108" i="3"/>
  <c r="O100" i="3"/>
  <c r="R100" i="3"/>
  <c r="O92" i="3"/>
  <c r="R92" i="3"/>
  <c r="O84" i="3"/>
  <c r="R84" i="3"/>
  <c r="O76" i="3"/>
  <c r="R76" i="3"/>
  <c r="R68" i="3"/>
  <c r="O68" i="3"/>
  <c r="R60" i="3"/>
  <c r="O60" i="3"/>
  <c r="J215" i="3"/>
  <c r="J207" i="3"/>
  <c r="J199" i="3"/>
  <c r="J191" i="3"/>
  <c r="J183" i="3"/>
  <c r="J175" i="3"/>
  <c r="J167" i="3"/>
  <c r="J159" i="3"/>
  <c r="J151" i="3"/>
  <c r="J143" i="3"/>
  <c r="J135" i="3"/>
  <c r="J127" i="3"/>
  <c r="J119" i="3"/>
  <c r="J111" i="3"/>
  <c r="J103" i="3"/>
  <c r="J95" i="3"/>
  <c r="J87" i="3"/>
  <c r="J79" i="3"/>
  <c r="J71" i="3"/>
  <c r="R63" i="3"/>
  <c r="O63" i="3"/>
  <c r="J55" i="3"/>
  <c r="N49" i="3"/>
  <c r="Q49" i="3"/>
  <c r="N41" i="3"/>
  <c r="Q41" i="3"/>
  <c r="N33" i="3"/>
  <c r="Q33" i="3"/>
  <c r="N25" i="3"/>
  <c r="Q25" i="3"/>
  <c r="N17" i="3"/>
  <c r="Q17" i="3"/>
  <c r="N50" i="3"/>
  <c r="Q50" i="3"/>
  <c r="J41" i="3"/>
  <c r="N26" i="3"/>
  <c r="Q26" i="3"/>
  <c r="J227" i="3"/>
  <c r="J235" i="3"/>
  <c r="J243" i="3"/>
  <c r="J251" i="3"/>
  <c r="J257" i="3"/>
  <c r="J265" i="3"/>
  <c r="J273" i="3"/>
  <c r="J281" i="3"/>
  <c r="J289" i="3"/>
  <c r="J297" i="3"/>
  <c r="J305" i="3"/>
  <c r="J313" i="3"/>
  <c r="J321" i="3"/>
  <c r="J329" i="3"/>
  <c r="J337" i="3"/>
  <c r="J345" i="3"/>
  <c r="J353" i="3"/>
  <c r="J361" i="3"/>
  <c r="J369" i="3"/>
  <c r="J220" i="3"/>
  <c r="J228" i="3"/>
  <c r="J236" i="3"/>
  <c r="J244" i="3"/>
  <c r="J252" i="3"/>
  <c r="J379" i="3"/>
  <c r="J262" i="3"/>
  <c r="J270" i="3"/>
  <c r="J278" i="3"/>
  <c r="J286" i="3"/>
  <c r="J294" i="3"/>
  <c r="J302" i="3"/>
  <c r="J310" i="3"/>
  <c r="J318" i="3"/>
  <c r="J326" i="3"/>
  <c r="J334" i="3"/>
  <c r="J342" i="3"/>
  <c r="J350" i="3"/>
  <c r="J358" i="3"/>
  <c r="J366" i="3"/>
  <c r="J376" i="3"/>
  <c r="J383" i="3"/>
  <c r="J387" i="3"/>
  <c r="J391" i="3"/>
  <c r="J395" i="3"/>
  <c r="J399" i="3"/>
  <c r="J403" i="3"/>
  <c r="J407" i="3"/>
  <c r="J411" i="3"/>
  <c r="J415" i="3"/>
  <c r="J419" i="3"/>
  <c r="J423" i="3"/>
  <c r="J427" i="3"/>
  <c r="J431" i="3"/>
  <c r="J435" i="3"/>
  <c r="J439" i="3"/>
  <c r="J443" i="3"/>
  <c r="J447" i="3"/>
  <c r="J451" i="3"/>
  <c r="J455" i="3"/>
  <c r="J459" i="3"/>
  <c r="J463" i="3"/>
  <c r="J467" i="3"/>
  <c r="J471" i="3"/>
  <c r="J716" i="3"/>
  <c r="J757" i="3"/>
  <c r="J761" i="3"/>
  <c r="J765" i="3"/>
  <c r="J769" i="3"/>
  <c r="J773" i="3"/>
  <c r="J836" i="3"/>
  <c r="J840" i="3"/>
  <c r="J844" i="3"/>
  <c r="J848" i="3"/>
  <c r="J852" i="3"/>
  <c r="J856" i="3"/>
  <c r="J860" i="3"/>
  <c r="J936" i="3"/>
  <c r="J952" i="3"/>
  <c r="J866" i="3"/>
  <c r="J870" i="3"/>
  <c r="J874" i="3"/>
  <c r="J878" i="3"/>
  <c r="J882" i="3"/>
  <c r="J886" i="3"/>
  <c r="J890" i="3"/>
  <c r="J894" i="3"/>
  <c r="J898" i="3"/>
  <c r="J902" i="3"/>
  <c r="J906" i="3"/>
  <c r="J910" i="3"/>
  <c r="J914" i="3"/>
  <c r="J918" i="3"/>
  <c r="J50" i="3"/>
  <c r="J42" i="3"/>
  <c r="J34" i="3"/>
  <c r="J26" i="3"/>
  <c r="J18" i="3"/>
  <c r="J49" i="3"/>
  <c r="J25" i="3"/>
  <c r="K52" i="3"/>
  <c r="K44" i="3"/>
  <c r="K36" i="3"/>
  <c r="K28" i="3"/>
  <c r="K20" i="3"/>
  <c r="K12" i="3"/>
  <c r="O942" i="3"/>
  <c r="R942" i="3"/>
  <c r="M954" i="3"/>
  <c r="P954" i="3"/>
  <c r="R960" i="3"/>
  <c r="O960" i="3"/>
  <c r="R959" i="3"/>
  <c r="O959" i="3"/>
  <c r="M931" i="3"/>
  <c r="P931" i="3"/>
  <c r="R910" i="3"/>
  <c r="O910" i="3"/>
  <c r="R890" i="3"/>
  <c r="O890" i="3"/>
  <c r="R874" i="3"/>
  <c r="O874" i="3"/>
  <c r="R928" i="3"/>
  <c r="O928" i="3"/>
  <c r="M823" i="3"/>
  <c r="P823" i="3"/>
  <c r="M791" i="3"/>
  <c r="P791" i="3"/>
  <c r="P828" i="3"/>
  <c r="M828" i="3"/>
  <c r="P788" i="3"/>
  <c r="M788" i="3"/>
  <c r="O803" i="3"/>
  <c r="R803" i="3"/>
  <c r="N823" i="3"/>
  <c r="Q823" i="3"/>
  <c r="N791" i="3"/>
  <c r="Q791" i="3"/>
  <c r="N822" i="3"/>
  <c r="Q822" i="3"/>
  <c r="P782" i="3"/>
  <c r="M782" i="3"/>
  <c r="M818" i="3"/>
  <c r="P818" i="3"/>
  <c r="N769" i="3"/>
  <c r="Q769" i="3"/>
  <c r="M736" i="3"/>
  <c r="P736" i="3"/>
  <c r="N770" i="3"/>
  <c r="Q770" i="3"/>
  <c r="M731" i="3"/>
  <c r="P731" i="3"/>
  <c r="N763" i="3"/>
  <c r="Q763" i="3"/>
  <c r="R732" i="3"/>
  <c r="O732" i="3"/>
  <c r="O757" i="3"/>
  <c r="R757" i="3"/>
  <c r="M699" i="3"/>
  <c r="P699" i="3"/>
  <c r="R954" i="3"/>
  <c r="O954" i="3"/>
  <c r="O945" i="3"/>
  <c r="R945" i="3"/>
  <c r="M953" i="3"/>
  <c r="P953" i="3"/>
  <c r="M924" i="3"/>
  <c r="P924" i="3"/>
  <c r="M923" i="3"/>
  <c r="P923" i="3"/>
  <c r="M941" i="3"/>
  <c r="P941" i="3"/>
  <c r="N924" i="3"/>
  <c r="Q924" i="3"/>
  <c r="R909" i="3"/>
  <c r="O909" i="3"/>
  <c r="R897" i="3"/>
  <c r="O897" i="3"/>
  <c r="R889" i="3"/>
  <c r="O889" i="3"/>
  <c r="R877" i="3"/>
  <c r="O877" i="3"/>
  <c r="R920" i="3"/>
  <c r="O920" i="3"/>
  <c r="O857" i="3"/>
  <c r="R857" i="3"/>
  <c r="N828" i="3"/>
  <c r="Q828" i="3"/>
  <c r="N796" i="3"/>
  <c r="Q796" i="3"/>
  <c r="N848" i="3"/>
  <c r="Q848" i="3"/>
  <c r="N809" i="3"/>
  <c r="Q809" i="3"/>
  <c r="M832" i="3"/>
  <c r="P832" i="3"/>
  <c r="P809" i="3"/>
  <c r="M809" i="3"/>
  <c r="P793" i="3"/>
  <c r="M793" i="3"/>
  <c r="O822" i="3"/>
  <c r="R822" i="3"/>
  <c r="O798" i="3"/>
  <c r="R798" i="3"/>
  <c r="N850" i="3"/>
  <c r="Q850" i="3"/>
  <c r="N802" i="3"/>
  <c r="Q802" i="3"/>
  <c r="N779" i="3"/>
  <c r="Q779" i="3"/>
  <c r="M814" i="3"/>
  <c r="P814" i="3"/>
  <c r="O774" i="3"/>
  <c r="R774" i="3"/>
  <c r="R750" i="3"/>
  <c r="O750" i="3"/>
  <c r="R726" i="3"/>
  <c r="O726" i="3"/>
  <c r="O767" i="3"/>
  <c r="R767" i="3"/>
  <c r="R745" i="3"/>
  <c r="O745" i="3"/>
  <c r="O776" i="3"/>
  <c r="R776" i="3"/>
  <c r="M754" i="3"/>
  <c r="P754" i="3"/>
  <c r="M730" i="3"/>
  <c r="P730" i="3"/>
  <c r="N764" i="3"/>
  <c r="Q764" i="3"/>
  <c r="R739" i="3"/>
  <c r="O739" i="3"/>
  <c r="N713" i="3"/>
  <c r="Q713" i="3"/>
  <c r="M704" i="3"/>
  <c r="P704" i="3"/>
  <c r="M711" i="3"/>
  <c r="P711" i="3"/>
  <c r="M678" i="3"/>
  <c r="P678" i="3"/>
  <c r="M683" i="3"/>
  <c r="P683" i="3"/>
  <c r="R658" i="3"/>
  <c r="O658" i="3"/>
  <c r="M643" i="3"/>
  <c r="P643" i="3"/>
  <c r="R617" i="3"/>
  <c r="O617" i="3"/>
  <c r="M591" i="3"/>
  <c r="P591" i="3"/>
  <c r="M567" i="3"/>
  <c r="P567" i="3"/>
  <c r="O554" i="3"/>
  <c r="R554" i="3"/>
  <c r="O542" i="3"/>
  <c r="R542" i="3"/>
  <c r="R659" i="3"/>
  <c r="O659" i="3"/>
  <c r="M634" i="3"/>
  <c r="P634" i="3"/>
  <c r="M610" i="3"/>
  <c r="P610" i="3"/>
  <c r="M586" i="3"/>
  <c r="P586" i="3"/>
  <c r="R660" i="3"/>
  <c r="O660" i="3"/>
  <c r="M645" i="3"/>
  <c r="P645" i="3"/>
  <c r="M621" i="3"/>
  <c r="P621" i="3"/>
  <c r="M597" i="3"/>
  <c r="P597" i="3"/>
  <c r="M581" i="3"/>
  <c r="P581" i="3"/>
  <c r="N668" i="3"/>
  <c r="Q668" i="3"/>
  <c r="M640" i="3"/>
  <c r="P640" i="3"/>
  <c r="M624" i="3"/>
  <c r="P624" i="3"/>
  <c r="M600" i="3"/>
  <c r="P600" i="3"/>
  <c r="M576" i="3"/>
  <c r="P576" i="3"/>
  <c r="M540" i="3"/>
  <c r="P540" i="3"/>
  <c r="Q517" i="3"/>
  <c r="N517" i="3"/>
  <c r="Q501" i="3"/>
  <c r="N501" i="3"/>
  <c r="N480" i="3"/>
  <c r="Q480" i="3"/>
  <c r="N490" i="3"/>
  <c r="Q490" i="3"/>
  <c r="M960" i="3"/>
  <c r="P960" i="3"/>
  <c r="O948" i="3"/>
  <c r="R948" i="3"/>
  <c r="O940" i="3"/>
  <c r="R940" i="3"/>
  <c r="R965" i="3"/>
  <c r="O965" i="3"/>
  <c r="R957" i="3"/>
  <c r="O957" i="3"/>
  <c r="P925" i="3"/>
  <c r="M925" i="3"/>
  <c r="M959" i="3"/>
  <c r="P959" i="3"/>
  <c r="M920" i="3"/>
  <c r="P920" i="3"/>
  <c r="M957" i="3"/>
  <c r="P957" i="3"/>
  <c r="Q929" i="3"/>
  <c r="N929" i="3"/>
  <c r="N920" i="3"/>
  <c r="Q920" i="3"/>
  <c r="M950" i="3"/>
  <c r="P950" i="3"/>
  <c r="M945" i="3"/>
  <c r="P945" i="3"/>
  <c r="M939" i="3"/>
  <c r="P939" i="3"/>
  <c r="M934" i="3"/>
  <c r="P934" i="3"/>
  <c r="R924" i="3"/>
  <c r="O924" i="3"/>
  <c r="R923" i="3"/>
  <c r="O923" i="3"/>
  <c r="R916" i="3"/>
  <c r="O916" i="3"/>
  <c r="R912" i="3"/>
  <c r="O912" i="3"/>
  <c r="R908" i="3"/>
  <c r="O908" i="3"/>
  <c r="R904" i="3"/>
  <c r="O904" i="3"/>
  <c r="R900" i="3"/>
  <c r="O900" i="3"/>
  <c r="R896" i="3"/>
  <c r="O896" i="3"/>
  <c r="R892" i="3"/>
  <c r="O892" i="3"/>
  <c r="R888" i="3"/>
  <c r="O888" i="3"/>
  <c r="R884" i="3"/>
  <c r="O884" i="3"/>
  <c r="R880" i="3"/>
  <c r="O880" i="3"/>
  <c r="R876" i="3"/>
  <c r="O876" i="3"/>
  <c r="R872" i="3"/>
  <c r="O872" i="3"/>
  <c r="R868" i="3"/>
  <c r="O868" i="3"/>
  <c r="R864" i="3"/>
  <c r="O864" i="3"/>
  <c r="R862" i="3"/>
  <c r="O862" i="3"/>
  <c r="O860" i="3"/>
  <c r="R860" i="3"/>
  <c r="M963" i="3"/>
  <c r="P963" i="3"/>
  <c r="N849" i="3"/>
  <c r="Q849" i="3"/>
  <c r="M834" i="3"/>
  <c r="P834" i="3"/>
  <c r="M827" i="3"/>
  <c r="P827" i="3"/>
  <c r="M819" i="3"/>
  <c r="P819" i="3"/>
  <c r="M811" i="3"/>
  <c r="P811" i="3"/>
  <c r="M803" i="3"/>
  <c r="P803" i="3"/>
  <c r="M795" i="3"/>
  <c r="P795" i="3"/>
  <c r="M787" i="3"/>
  <c r="P787" i="3"/>
  <c r="N844" i="3"/>
  <c r="Q844" i="3"/>
  <c r="N832" i="3"/>
  <c r="Q832" i="3"/>
  <c r="P824" i="3"/>
  <c r="M824" i="3"/>
  <c r="P816" i="3"/>
  <c r="M816" i="3"/>
  <c r="P808" i="3"/>
  <c r="M808" i="3"/>
  <c r="P800" i="3"/>
  <c r="M800" i="3"/>
  <c r="P792" i="3"/>
  <c r="M792" i="3"/>
  <c r="M831" i="3"/>
  <c r="P831" i="3"/>
  <c r="O823" i="3"/>
  <c r="R823" i="3"/>
  <c r="O815" i="3"/>
  <c r="R815" i="3"/>
  <c r="O807" i="3"/>
  <c r="R807" i="3"/>
  <c r="O799" i="3"/>
  <c r="R799" i="3"/>
  <c r="O791" i="3"/>
  <c r="R791" i="3"/>
  <c r="N781" i="3"/>
  <c r="Q781" i="3"/>
  <c r="N827" i="3"/>
  <c r="Q827" i="3"/>
  <c r="N819" i="3"/>
  <c r="Q819" i="3"/>
  <c r="N811" i="3"/>
  <c r="Q811" i="3"/>
  <c r="N803" i="3"/>
  <c r="Q803" i="3"/>
  <c r="N795" i="3"/>
  <c r="Q795" i="3"/>
  <c r="N786" i="3"/>
  <c r="Q786" i="3"/>
  <c r="N778" i="3"/>
  <c r="Q778" i="3"/>
  <c r="N846" i="3"/>
  <c r="Q846" i="3"/>
  <c r="N830" i="3"/>
  <c r="Q830" i="3"/>
  <c r="N814" i="3"/>
  <c r="Q814" i="3"/>
  <c r="N798" i="3"/>
  <c r="Q798" i="3"/>
  <c r="P786" i="3"/>
  <c r="M786" i="3"/>
  <c r="P778" i="3"/>
  <c r="M778" i="3"/>
  <c r="N843" i="3"/>
  <c r="Q843" i="3"/>
  <c r="M826" i="3"/>
  <c r="P826" i="3"/>
  <c r="M810" i="3"/>
  <c r="P810" i="3"/>
  <c r="M794" i="3"/>
  <c r="P794" i="3"/>
  <c r="N780" i="3"/>
  <c r="Q780" i="3"/>
  <c r="N773" i="3"/>
  <c r="Q773" i="3"/>
  <c r="N765" i="3"/>
  <c r="Q765" i="3"/>
  <c r="N757" i="3"/>
  <c r="Q757" i="3"/>
  <c r="M748" i="3"/>
  <c r="P748" i="3"/>
  <c r="M740" i="3"/>
  <c r="P740" i="3"/>
  <c r="M732" i="3"/>
  <c r="P732" i="3"/>
  <c r="P724" i="3"/>
  <c r="M724" i="3"/>
  <c r="O787" i="3"/>
  <c r="R787" i="3"/>
  <c r="N774" i="3"/>
  <c r="Q774" i="3"/>
  <c r="N766" i="3"/>
  <c r="Q766" i="3"/>
  <c r="N758" i="3"/>
  <c r="Q758" i="3"/>
  <c r="M751" i="3"/>
  <c r="P751" i="3"/>
  <c r="M743" i="3"/>
  <c r="P743" i="3"/>
  <c r="M735" i="3"/>
  <c r="P735" i="3"/>
  <c r="R727" i="3"/>
  <c r="O727" i="3"/>
  <c r="R719" i="3"/>
  <c r="O719" i="3"/>
  <c r="N775" i="3"/>
  <c r="Q775" i="3"/>
  <c r="N767" i="3"/>
  <c r="Q767" i="3"/>
  <c r="N759" i="3"/>
  <c r="Q759" i="3"/>
  <c r="R752" i="3"/>
  <c r="O752" i="3"/>
  <c r="R744" i="3"/>
  <c r="O744" i="3"/>
  <c r="R736" i="3"/>
  <c r="O736" i="3"/>
  <c r="R728" i="3"/>
  <c r="O728" i="3"/>
  <c r="R720" i="3"/>
  <c r="O720" i="3"/>
  <c r="O769" i="3"/>
  <c r="R769" i="3"/>
  <c r="O761" i="3"/>
  <c r="R761" i="3"/>
  <c r="M753" i="3"/>
  <c r="P753" i="3"/>
  <c r="M745" i="3"/>
  <c r="P745" i="3"/>
  <c r="M737" i="3"/>
  <c r="P737" i="3"/>
  <c r="R729" i="3"/>
  <c r="O729" i="3"/>
  <c r="R721" i="3"/>
  <c r="O721" i="3"/>
  <c r="M709" i="3"/>
  <c r="P709" i="3"/>
  <c r="M693" i="3"/>
  <c r="P693" i="3"/>
  <c r="M676" i="3"/>
  <c r="P676" i="3"/>
  <c r="N714" i="3"/>
  <c r="Q714" i="3"/>
  <c r="M700" i="3"/>
  <c r="P700" i="3"/>
  <c r="M684" i="3"/>
  <c r="P684" i="3"/>
  <c r="M669" i="3"/>
  <c r="P669" i="3"/>
  <c r="M707" i="3"/>
  <c r="P707" i="3"/>
  <c r="M691" i="3"/>
  <c r="P691" i="3"/>
  <c r="M674" i="3"/>
  <c r="P674" i="3"/>
  <c r="M710" i="3"/>
  <c r="P710" i="3"/>
  <c r="M694" i="3"/>
  <c r="P694" i="3"/>
  <c r="M679" i="3"/>
  <c r="P679" i="3"/>
  <c r="M663" i="3"/>
  <c r="P663" i="3"/>
  <c r="N669" i="3"/>
  <c r="Q669" i="3"/>
  <c r="M656" i="3"/>
  <c r="P656" i="3"/>
  <c r="M648" i="3"/>
  <c r="P648" i="3"/>
  <c r="M639" i="3"/>
  <c r="P639" i="3"/>
  <c r="M631" i="3"/>
  <c r="P631" i="3"/>
  <c r="M623" i="3"/>
  <c r="P623" i="3"/>
  <c r="M615" i="3"/>
  <c r="P615" i="3"/>
  <c r="M607" i="3"/>
  <c r="P607" i="3"/>
  <c r="R597" i="3"/>
  <c r="O597" i="3"/>
  <c r="R589" i="3"/>
  <c r="O589" i="3"/>
  <c r="R581" i="3"/>
  <c r="O581" i="3"/>
  <c r="R573" i="3"/>
  <c r="O573" i="3"/>
  <c r="R565" i="3"/>
  <c r="O565" i="3"/>
  <c r="O561" i="3"/>
  <c r="R561" i="3"/>
  <c r="O557" i="3"/>
  <c r="R557" i="3"/>
  <c r="O553" i="3"/>
  <c r="R553" i="3"/>
  <c r="O549" i="3"/>
  <c r="R549" i="3"/>
  <c r="O545" i="3"/>
  <c r="R545" i="3"/>
  <c r="O541" i="3"/>
  <c r="R541" i="3"/>
  <c r="O537" i="3"/>
  <c r="R537" i="3"/>
  <c r="O533" i="3"/>
  <c r="R533" i="3"/>
  <c r="M657" i="3"/>
  <c r="P657" i="3"/>
  <c r="M649" i="3"/>
  <c r="P649" i="3"/>
  <c r="R640" i="3"/>
  <c r="O640" i="3"/>
  <c r="R632" i="3"/>
  <c r="O632" i="3"/>
  <c r="R624" i="3"/>
  <c r="O624" i="3"/>
  <c r="R616" i="3"/>
  <c r="O616" i="3"/>
  <c r="R608" i="3"/>
  <c r="O608" i="3"/>
  <c r="R600" i="3"/>
  <c r="O600" i="3"/>
  <c r="R592" i="3"/>
  <c r="O592" i="3"/>
  <c r="R584" i="3"/>
  <c r="O584" i="3"/>
  <c r="R576" i="3"/>
  <c r="O576" i="3"/>
  <c r="R568" i="3"/>
  <c r="O568" i="3"/>
  <c r="M658" i="3"/>
  <c r="P658" i="3"/>
  <c r="M650" i="3"/>
  <c r="P650" i="3"/>
  <c r="R643" i="3"/>
  <c r="O643" i="3"/>
  <c r="R635" i="3"/>
  <c r="O635" i="3"/>
  <c r="R627" i="3"/>
  <c r="O627" i="3"/>
  <c r="R619" i="3"/>
  <c r="O619" i="3"/>
  <c r="R611" i="3"/>
  <c r="O611" i="3"/>
  <c r="R603" i="3"/>
  <c r="O603" i="3"/>
  <c r="R595" i="3"/>
  <c r="O595" i="3"/>
  <c r="R587" i="3"/>
  <c r="O587" i="3"/>
  <c r="R579" i="3"/>
  <c r="O579" i="3"/>
  <c r="R571" i="3"/>
  <c r="O571" i="3"/>
  <c r="N680" i="3"/>
  <c r="Q680" i="3"/>
  <c r="N664" i="3"/>
  <c r="Q664" i="3"/>
  <c r="M655" i="3"/>
  <c r="P655" i="3"/>
  <c r="R646" i="3"/>
  <c r="O646" i="3"/>
  <c r="R638" i="3"/>
  <c r="O638" i="3"/>
  <c r="R630" i="3"/>
  <c r="O630" i="3"/>
  <c r="R622" i="3"/>
  <c r="O622" i="3"/>
  <c r="R614" i="3"/>
  <c r="O614" i="3"/>
  <c r="R606" i="3"/>
  <c r="O606" i="3"/>
  <c r="R598" i="3"/>
  <c r="O598" i="3"/>
  <c r="R590" i="3"/>
  <c r="O590" i="3"/>
  <c r="R582" i="3"/>
  <c r="O582" i="3"/>
  <c r="R574" i="3"/>
  <c r="O574" i="3"/>
  <c r="R566" i="3"/>
  <c r="O566" i="3"/>
  <c r="M552" i="3"/>
  <c r="P552" i="3"/>
  <c r="M536" i="3"/>
  <c r="P536" i="3"/>
  <c r="O526" i="3"/>
  <c r="R526" i="3"/>
  <c r="Q521" i="3"/>
  <c r="N521" i="3"/>
  <c r="M516" i="3"/>
  <c r="P516" i="3"/>
  <c r="O510" i="3"/>
  <c r="R510" i="3"/>
  <c r="Q505" i="3"/>
  <c r="N505" i="3"/>
  <c r="M500" i="3"/>
  <c r="P500" i="3"/>
  <c r="O494" i="3"/>
  <c r="R494" i="3"/>
  <c r="P489" i="3"/>
  <c r="M489" i="3"/>
  <c r="N484" i="3"/>
  <c r="Q484" i="3"/>
  <c r="O479" i="3"/>
  <c r="R479" i="3"/>
  <c r="M472" i="3"/>
  <c r="P472" i="3"/>
  <c r="M549" i="3"/>
  <c r="P549" i="3"/>
  <c r="M533" i="3"/>
  <c r="P533" i="3"/>
  <c r="Q526" i="3"/>
  <c r="N526" i="3"/>
  <c r="M521" i="3"/>
  <c r="P521" i="3"/>
  <c r="O515" i="3"/>
  <c r="R515" i="3"/>
  <c r="Q510" i="3"/>
  <c r="N510" i="3"/>
  <c r="M505" i="3"/>
  <c r="P505" i="3"/>
  <c r="O499" i="3"/>
  <c r="R499" i="3"/>
  <c r="Q494" i="3"/>
  <c r="N494" i="3"/>
  <c r="O490" i="3"/>
  <c r="R490" i="3"/>
  <c r="P484" i="3"/>
  <c r="M484" i="3"/>
  <c r="N479" i="3"/>
  <c r="Q479" i="3"/>
  <c r="P473" i="3"/>
  <c r="M473" i="3"/>
  <c r="M550" i="3"/>
  <c r="P550" i="3"/>
  <c r="M534" i="3"/>
  <c r="P534" i="3"/>
  <c r="Q527" i="3"/>
  <c r="N527" i="3"/>
  <c r="M522" i="3"/>
  <c r="P522" i="3"/>
  <c r="O516" i="3"/>
  <c r="R516" i="3"/>
  <c r="Q511" i="3"/>
  <c r="N511" i="3"/>
  <c r="M506" i="3"/>
  <c r="P506" i="3"/>
  <c r="O500" i="3"/>
  <c r="R500" i="3"/>
  <c r="Q495" i="3"/>
  <c r="N495" i="3"/>
  <c r="O489" i="3"/>
  <c r="R489" i="3"/>
  <c r="P483" i="3"/>
  <c r="M483" i="3"/>
  <c r="N478" i="3"/>
  <c r="Q478" i="3"/>
  <c r="M559" i="3"/>
  <c r="P559" i="3"/>
  <c r="M543" i="3"/>
  <c r="P543" i="3"/>
  <c r="O529" i="3"/>
  <c r="R529" i="3"/>
  <c r="M523" i="3"/>
  <c r="P523" i="3"/>
  <c r="O517" i="3"/>
  <c r="R517" i="3"/>
  <c r="Q512" i="3"/>
  <c r="N512" i="3"/>
  <c r="M507" i="3"/>
  <c r="P507" i="3"/>
  <c r="O501" i="3"/>
  <c r="R501" i="3"/>
  <c r="Q496" i="3"/>
  <c r="N496" i="3"/>
  <c r="P490" i="3"/>
  <c r="M490" i="3"/>
  <c r="N485" i="3"/>
  <c r="Q485" i="3"/>
  <c r="O480" i="3"/>
  <c r="R480" i="3"/>
  <c r="N472" i="3"/>
  <c r="Q472" i="3"/>
  <c r="N457" i="3"/>
  <c r="Q457" i="3"/>
  <c r="N441" i="3"/>
  <c r="Q441" i="3"/>
  <c r="N425" i="3"/>
  <c r="Q425" i="3"/>
  <c r="N409" i="3"/>
  <c r="Q409" i="3"/>
  <c r="N393" i="3"/>
  <c r="Q393" i="3"/>
  <c r="O475" i="3"/>
  <c r="R475" i="3"/>
  <c r="N458" i="3"/>
  <c r="Q458" i="3"/>
  <c r="N442" i="3"/>
  <c r="Q442" i="3"/>
  <c r="N426" i="3"/>
  <c r="Q426" i="3"/>
  <c r="N410" i="3"/>
  <c r="Q410" i="3"/>
  <c r="N394" i="3"/>
  <c r="Q394" i="3"/>
  <c r="Q379" i="3"/>
  <c r="N379" i="3"/>
  <c r="Q375" i="3"/>
  <c r="N375" i="3"/>
  <c r="N471" i="3"/>
  <c r="Q471" i="3"/>
  <c r="N455" i="3"/>
  <c r="Q455" i="3"/>
  <c r="N439" i="3"/>
  <c r="Q439" i="3"/>
  <c r="N423" i="3"/>
  <c r="Q423" i="3"/>
  <c r="N407" i="3"/>
  <c r="Q407" i="3"/>
  <c r="N391" i="3"/>
  <c r="Q391" i="3"/>
  <c r="Q371" i="3"/>
  <c r="N371" i="3"/>
  <c r="Q363" i="3"/>
  <c r="N363" i="3"/>
  <c r="Q355" i="3"/>
  <c r="N355" i="3"/>
  <c r="Q347" i="3"/>
  <c r="N347" i="3"/>
  <c r="Q339" i="3"/>
  <c r="N339" i="3"/>
  <c r="Q331" i="3"/>
  <c r="N331" i="3"/>
  <c r="Q323" i="3"/>
  <c r="N323" i="3"/>
  <c r="Q315" i="3"/>
  <c r="N315" i="3"/>
  <c r="Q307" i="3"/>
  <c r="N307" i="3"/>
  <c r="Q299" i="3"/>
  <c r="N299" i="3"/>
  <c r="Q291" i="3"/>
  <c r="N291" i="3"/>
  <c r="Q283" i="3"/>
  <c r="N283" i="3"/>
  <c r="Q275" i="3"/>
  <c r="N275" i="3"/>
  <c r="Q267" i="3"/>
  <c r="N267" i="3"/>
  <c r="Q259" i="3"/>
  <c r="N259" i="3"/>
  <c r="O270" i="3"/>
  <c r="R270" i="3"/>
  <c r="O262" i="3"/>
  <c r="R262" i="3"/>
  <c r="N251" i="3"/>
  <c r="Q251" i="3"/>
  <c r="N243" i="3"/>
  <c r="Q243" i="3"/>
  <c r="N235" i="3"/>
  <c r="Q235" i="3"/>
  <c r="N227" i="3"/>
  <c r="Q227" i="3"/>
  <c r="N219" i="3"/>
  <c r="Q219" i="3"/>
  <c r="Q366" i="3"/>
  <c r="N366" i="3"/>
  <c r="Q358" i="3"/>
  <c r="N358" i="3"/>
  <c r="Q350" i="3"/>
  <c r="N350" i="3"/>
  <c r="Q342" i="3"/>
  <c r="N342" i="3"/>
  <c r="Q334" i="3"/>
  <c r="N334" i="3"/>
  <c r="Q326" i="3"/>
  <c r="N326" i="3"/>
  <c r="Q318" i="3"/>
  <c r="N318" i="3"/>
  <c r="Q310" i="3"/>
  <c r="N310" i="3"/>
  <c r="Q302" i="3"/>
  <c r="N302" i="3"/>
  <c r="Q294" i="3"/>
  <c r="N294" i="3"/>
  <c r="Q286" i="3"/>
  <c r="N286" i="3"/>
  <c r="Q278" i="3"/>
  <c r="N278" i="3"/>
  <c r="Q270" i="3"/>
  <c r="N270" i="3"/>
  <c r="Q262" i="3"/>
  <c r="N262" i="3"/>
  <c r="O254" i="3"/>
  <c r="R254" i="3"/>
  <c r="O473" i="3"/>
  <c r="R473" i="3"/>
  <c r="N456" i="3"/>
  <c r="Q456" i="3"/>
  <c r="N440" i="3"/>
  <c r="Q440" i="3"/>
  <c r="N424" i="3"/>
  <c r="Q424" i="3"/>
  <c r="N408" i="3"/>
  <c r="Q408" i="3"/>
  <c r="N392" i="3"/>
  <c r="Q392" i="3"/>
  <c r="O267" i="3"/>
  <c r="R267" i="3"/>
  <c r="O259" i="3"/>
  <c r="R259" i="3"/>
  <c r="Q253" i="3"/>
  <c r="N253" i="3"/>
  <c r="Q246" i="3"/>
  <c r="N246" i="3"/>
  <c r="Q238" i="3"/>
  <c r="N238" i="3"/>
  <c r="Q230" i="3"/>
  <c r="N230" i="3"/>
  <c r="Q222" i="3"/>
  <c r="N222" i="3"/>
  <c r="O242" i="3"/>
  <c r="R242" i="3"/>
  <c r="O226" i="3"/>
  <c r="R226" i="3"/>
  <c r="O214" i="3"/>
  <c r="R214" i="3"/>
  <c r="O206" i="3"/>
  <c r="R206" i="3"/>
  <c r="O198" i="3"/>
  <c r="R198" i="3"/>
  <c r="O190" i="3"/>
  <c r="R190" i="3"/>
  <c r="O182" i="3"/>
  <c r="R182" i="3"/>
  <c r="O174" i="3"/>
  <c r="R174" i="3"/>
  <c r="O166" i="3"/>
  <c r="R166" i="3"/>
  <c r="O158" i="3"/>
  <c r="R158" i="3"/>
  <c r="O150" i="3"/>
  <c r="R150" i="3"/>
  <c r="O142" i="3"/>
  <c r="R142" i="3"/>
  <c r="O134" i="3"/>
  <c r="R134" i="3"/>
  <c r="O126" i="3"/>
  <c r="R126" i="3"/>
  <c r="O118" i="3"/>
  <c r="R118" i="3"/>
  <c r="O110" i="3"/>
  <c r="R110" i="3"/>
  <c r="O102" i="3"/>
  <c r="R102" i="3"/>
  <c r="O94" i="3"/>
  <c r="R94" i="3"/>
  <c r="O86" i="3"/>
  <c r="R86" i="3"/>
  <c r="O78" i="3"/>
  <c r="R78" i="3"/>
  <c r="O70" i="3"/>
  <c r="R70" i="3"/>
  <c r="R62" i="3"/>
  <c r="O62" i="3"/>
  <c r="R54" i="3"/>
  <c r="O54" i="3"/>
  <c r="O211" i="3"/>
  <c r="R211" i="3"/>
  <c r="O203" i="3"/>
  <c r="R203" i="3"/>
  <c r="O195" i="3"/>
  <c r="R195" i="3"/>
  <c r="O187" i="3"/>
  <c r="R187" i="3"/>
  <c r="O179" i="3"/>
  <c r="R179" i="3"/>
  <c r="O171" i="3"/>
  <c r="R171" i="3"/>
  <c r="O163" i="3"/>
  <c r="R163" i="3"/>
  <c r="O155" i="3"/>
  <c r="R155" i="3"/>
  <c r="O147" i="3"/>
  <c r="R147" i="3"/>
  <c r="O139" i="3"/>
  <c r="R139" i="3"/>
  <c r="O131" i="3"/>
  <c r="R131" i="3"/>
  <c r="O123" i="3"/>
  <c r="R123" i="3"/>
  <c r="O115" i="3"/>
  <c r="R115" i="3"/>
  <c r="O107" i="3"/>
  <c r="R107" i="3"/>
  <c r="O99" i="3"/>
  <c r="R99" i="3"/>
  <c r="O91" i="3"/>
  <c r="R91" i="3"/>
  <c r="O83" i="3"/>
  <c r="R83" i="3"/>
  <c r="O75" i="3"/>
  <c r="R75" i="3"/>
  <c r="J67" i="3"/>
  <c r="R59" i="3"/>
  <c r="O59" i="3"/>
  <c r="O248" i="3"/>
  <c r="R248" i="3"/>
  <c r="O232" i="3"/>
  <c r="R232" i="3"/>
  <c r="J218" i="3"/>
  <c r="J210" i="3"/>
  <c r="J202" i="3"/>
  <c r="J194" i="3"/>
  <c r="J186" i="3"/>
  <c r="J178" i="3"/>
  <c r="J170" i="3"/>
  <c r="J162" i="3"/>
  <c r="J154" i="3"/>
  <c r="J146" i="3"/>
  <c r="J138" i="3"/>
  <c r="J130" i="3"/>
  <c r="J122" i="3"/>
  <c r="J114" i="3"/>
  <c r="J106" i="3"/>
  <c r="J98" i="3"/>
  <c r="J90" i="3"/>
  <c r="J82" i="3"/>
  <c r="J74" i="3"/>
  <c r="J66" i="3"/>
  <c r="J58" i="3"/>
  <c r="L938" i="3"/>
  <c r="L937" i="3"/>
  <c r="L936" i="3"/>
  <c r="L935" i="3"/>
  <c r="L934" i="3"/>
  <c r="L933" i="3"/>
  <c r="L932" i="3"/>
  <c r="L931" i="3"/>
  <c r="L930" i="3"/>
  <c r="L929" i="3"/>
  <c r="L925" i="3"/>
  <c r="L921" i="3"/>
  <c r="L926" i="3"/>
  <c r="L922" i="3"/>
  <c r="L856" i="3"/>
  <c r="L855" i="3"/>
  <c r="L851" i="3"/>
  <c r="L847" i="3"/>
  <c r="L843" i="3"/>
  <c r="L839" i="3"/>
  <c r="L835" i="3"/>
  <c r="L831" i="3"/>
  <c r="L854" i="3"/>
  <c r="L850" i="3"/>
  <c r="L846" i="3"/>
  <c r="L842" i="3"/>
  <c r="L838" i="3"/>
  <c r="L834" i="3"/>
  <c r="L830" i="3"/>
  <c r="L853" i="3"/>
  <c r="L849" i="3"/>
  <c r="L845" i="3"/>
  <c r="L841" i="3"/>
  <c r="L837" i="3"/>
  <c r="L833" i="3"/>
  <c r="L852" i="3"/>
  <c r="L848" i="3"/>
  <c r="L844" i="3"/>
  <c r="L840" i="3"/>
  <c r="L836" i="3"/>
  <c r="L832" i="3"/>
  <c r="L829" i="3"/>
  <c r="L825" i="3"/>
  <c r="L821" i="3"/>
  <c r="L817" i="3"/>
  <c r="L813" i="3"/>
  <c r="L809" i="3"/>
  <c r="L805" i="3"/>
  <c r="L801" i="3"/>
  <c r="L797" i="3"/>
  <c r="L793" i="3"/>
  <c r="L789" i="3"/>
  <c r="L828" i="3"/>
  <c r="L824" i="3"/>
  <c r="L820" i="3"/>
  <c r="L816" i="3"/>
  <c r="L812" i="3"/>
  <c r="L808" i="3"/>
  <c r="L804" i="3"/>
  <c r="L800" i="3"/>
  <c r="L796" i="3"/>
  <c r="L792" i="3"/>
  <c r="L788" i="3"/>
  <c r="L785" i="3"/>
  <c r="L781" i="3"/>
  <c r="L777" i="3"/>
  <c r="L786" i="3"/>
  <c r="L782" i="3"/>
  <c r="L77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0" i="3"/>
  <c r="L676" i="3"/>
  <c r="L672" i="3"/>
  <c r="L668" i="3"/>
  <c r="L664" i="3"/>
  <c r="L662" i="3"/>
  <c r="L681" i="3"/>
  <c r="L677" i="3"/>
  <c r="L673" i="3"/>
  <c r="L669" i="3"/>
  <c r="L665" i="3"/>
  <c r="L682" i="3"/>
  <c r="L678" i="3"/>
  <c r="L674" i="3"/>
  <c r="L670" i="3"/>
  <c r="L666" i="3"/>
  <c r="L641" i="3"/>
  <c r="L601" i="3"/>
  <c r="L683" i="3"/>
  <c r="L679" i="3"/>
  <c r="L675" i="3"/>
  <c r="L671" i="3"/>
  <c r="L667" i="3"/>
  <c r="L663" i="3"/>
  <c r="L476" i="3"/>
  <c r="L472" i="3"/>
  <c r="L474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4" i="3"/>
  <c r="L380" i="3"/>
  <c r="L387" i="3"/>
  <c r="L383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386" i="3"/>
  <c r="L382" i="3"/>
  <c r="L379" i="3"/>
  <c r="L378" i="3"/>
  <c r="L377" i="3"/>
  <c r="L376" i="3"/>
  <c r="L375" i="3"/>
  <c r="L374" i="3"/>
  <c r="L373" i="3"/>
  <c r="L372" i="3"/>
  <c r="L381" i="3"/>
  <c r="L251" i="3"/>
  <c r="L249" i="3"/>
  <c r="L247" i="3"/>
  <c r="L245" i="3"/>
  <c r="L243" i="3"/>
  <c r="L241" i="3"/>
  <c r="L239" i="3"/>
  <c r="L237" i="3"/>
  <c r="L235" i="3"/>
  <c r="L233" i="3"/>
  <c r="L231" i="3"/>
  <c r="L229" i="3"/>
  <c r="L227" i="3"/>
  <c r="L225" i="3"/>
  <c r="L223" i="3"/>
  <c r="L221" i="3"/>
  <c r="L219" i="3"/>
  <c r="L385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I7" i="3"/>
  <c r="L213" i="3"/>
  <c r="L205" i="3"/>
  <c r="L197" i="3"/>
  <c r="L189" i="3"/>
  <c r="L181" i="3"/>
  <c r="L173" i="3"/>
  <c r="L165" i="3"/>
  <c r="L157" i="3"/>
  <c r="L149" i="3"/>
  <c r="L141" i="3"/>
  <c r="L133" i="3"/>
  <c r="L125" i="3"/>
  <c r="L117" i="3"/>
  <c r="L109" i="3"/>
  <c r="L101" i="3"/>
  <c r="L93" i="3"/>
  <c r="L85" i="3"/>
  <c r="L77" i="3"/>
  <c r="J69" i="3"/>
  <c r="L61" i="3"/>
  <c r="L53" i="3"/>
  <c r="J48" i="3"/>
  <c r="J40" i="3"/>
  <c r="J32" i="3"/>
  <c r="J24" i="3"/>
  <c r="J16" i="3"/>
  <c r="N46" i="3"/>
  <c r="Q46" i="3"/>
  <c r="J37" i="3"/>
  <c r="J21" i="3"/>
  <c r="J221" i="3"/>
  <c r="J229" i="3"/>
  <c r="J237" i="3"/>
  <c r="J245" i="3"/>
  <c r="J373" i="3"/>
  <c r="J259" i="3"/>
  <c r="J267" i="3"/>
  <c r="J275" i="3"/>
  <c r="J283" i="3"/>
  <c r="J291" i="3"/>
  <c r="J299" i="3"/>
  <c r="J307" i="3"/>
  <c r="J315" i="3"/>
  <c r="J323" i="3"/>
  <c r="J331" i="3"/>
  <c r="J339" i="3"/>
  <c r="J347" i="3"/>
  <c r="J355" i="3"/>
  <c r="J363" i="3"/>
  <c r="J371" i="3"/>
  <c r="J222" i="3"/>
  <c r="J230" i="3"/>
  <c r="J238" i="3"/>
  <c r="J246" i="3"/>
  <c r="J253" i="3"/>
  <c r="J256" i="3"/>
  <c r="J264" i="3"/>
  <c r="J272" i="3"/>
  <c r="J280" i="3"/>
  <c r="J288" i="3"/>
  <c r="J296" i="3"/>
  <c r="J304" i="3"/>
  <c r="J312" i="3"/>
  <c r="J320" i="3"/>
  <c r="J328" i="3"/>
  <c r="J336" i="3"/>
  <c r="J344" i="3"/>
  <c r="J352" i="3"/>
  <c r="J360" i="3"/>
  <c r="J368" i="3"/>
  <c r="J380" i="3"/>
  <c r="J384" i="3"/>
  <c r="J388" i="3"/>
  <c r="J392" i="3"/>
  <c r="J396" i="3"/>
  <c r="J400" i="3"/>
  <c r="J404" i="3"/>
  <c r="J408" i="3"/>
  <c r="J412" i="3"/>
  <c r="J416" i="3"/>
  <c r="J420" i="3"/>
  <c r="J424" i="3"/>
  <c r="J428" i="3"/>
  <c r="J432" i="3"/>
  <c r="J436" i="3"/>
  <c r="J440" i="3"/>
  <c r="J444" i="3"/>
  <c r="J448" i="3"/>
  <c r="J452" i="3"/>
  <c r="J456" i="3"/>
  <c r="J460" i="3"/>
  <c r="J464" i="3"/>
  <c r="J468" i="3"/>
  <c r="J713" i="3"/>
  <c r="J717" i="3"/>
  <c r="J758" i="3"/>
  <c r="J762" i="3"/>
  <c r="J766" i="3"/>
  <c r="J770" i="3"/>
  <c r="J774" i="3"/>
  <c r="J837" i="3"/>
  <c r="J841" i="3"/>
  <c r="J845" i="3"/>
  <c r="J849" i="3"/>
  <c r="J853" i="3"/>
  <c r="J857" i="3"/>
  <c r="J861" i="3"/>
  <c r="J940" i="3"/>
  <c r="J863" i="3"/>
  <c r="J867" i="3"/>
  <c r="J871" i="3"/>
  <c r="J875" i="3"/>
  <c r="J879" i="3"/>
  <c r="J883" i="3"/>
  <c r="J887" i="3"/>
  <c r="J891" i="3"/>
  <c r="J895" i="3"/>
  <c r="J899" i="3"/>
  <c r="J903" i="3"/>
  <c r="J907" i="3"/>
  <c r="J911" i="3"/>
  <c r="J915" i="3"/>
  <c r="J919" i="3"/>
  <c r="K47" i="3"/>
  <c r="K39" i="3"/>
  <c r="K31" i="3"/>
  <c r="K23" i="3"/>
  <c r="K15" i="3"/>
  <c r="K38" i="3"/>
  <c r="K22" i="3"/>
  <c r="J51" i="3"/>
  <c r="J43" i="3"/>
  <c r="J35" i="3"/>
  <c r="J27" i="3"/>
  <c r="J19" i="3"/>
  <c r="P27" i="3" l="1"/>
  <c r="M27" i="3"/>
  <c r="M899" i="3"/>
  <c r="P899" i="3"/>
  <c r="M766" i="3"/>
  <c r="P766" i="3"/>
  <c r="M424" i="3"/>
  <c r="P424" i="3"/>
  <c r="M368" i="3"/>
  <c r="P368" i="3"/>
  <c r="M371" i="3"/>
  <c r="P371" i="3"/>
  <c r="P21" i="3"/>
  <c r="M21" i="3"/>
  <c r="O109" i="3"/>
  <c r="R109" i="3"/>
  <c r="O16" i="3"/>
  <c r="R16" i="3"/>
  <c r="O32" i="3"/>
  <c r="R32" i="3"/>
  <c r="O52" i="3"/>
  <c r="R52" i="3"/>
  <c r="O247" i="3"/>
  <c r="R247" i="3"/>
  <c r="O275" i="3"/>
  <c r="R275" i="3"/>
  <c r="O291" i="3"/>
  <c r="R291" i="3"/>
  <c r="O303" i="3"/>
  <c r="R303" i="3"/>
  <c r="O319" i="3"/>
  <c r="R319" i="3"/>
  <c r="O335" i="3"/>
  <c r="R335" i="3"/>
  <c r="O351" i="3"/>
  <c r="R351" i="3"/>
  <c r="O367" i="3"/>
  <c r="R367" i="3"/>
  <c r="O391" i="3"/>
  <c r="R391" i="3"/>
  <c r="O411" i="3"/>
  <c r="R411" i="3"/>
  <c r="O423" i="3"/>
  <c r="R423" i="3"/>
  <c r="O439" i="3"/>
  <c r="R439" i="3"/>
  <c r="O455" i="3"/>
  <c r="R455" i="3"/>
  <c r="O471" i="3"/>
  <c r="R471" i="3"/>
  <c r="R682" i="3"/>
  <c r="O682" i="3"/>
  <c r="R684" i="3"/>
  <c r="O684" i="3"/>
  <c r="R704" i="3"/>
  <c r="O704" i="3"/>
  <c r="O716" i="3"/>
  <c r="R716" i="3"/>
  <c r="O793" i="3"/>
  <c r="R793" i="3"/>
  <c r="O856" i="3"/>
  <c r="R856" i="3"/>
  <c r="P49" i="3"/>
  <c r="M49" i="3"/>
  <c r="M952" i="3"/>
  <c r="P952" i="3"/>
  <c r="M761" i="3"/>
  <c r="P761" i="3"/>
  <c r="M403" i="3"/>
  <c r="P403" i="3"/>
  <c r="M326" i="3"/>
  <c r="P326" i="3"/>
  <c r="M361" i="3"/>
  <c r="P361" i="3"/>
  <c r="M265" i="3"/>
  <c r="P265" i="3"/>
  <c r="M167" i="3"/>
  <c r="P167" i="3"/>
  <c r="P39" i="3"/>
  <c r="M39" i="3"/>
  <c r="N5" i="3"/>
  <c r="N2" i="3"/>
  <c r="N3" i="3"/>
  <c r="N11" i="3"/>
  <c r="N8" i="3"/>
  <c r="N6" i="3"/>
  <c r="N4" i="3"/>
  <c r="Q11" i="3"/>
  <c r="N43" i="3"/>
  <c r="Q43" i="3"/>
  <c r="M909" i="3"/>
  <c r="P909" i="3"/>
  <c r="M893" i="3"/>
  <c r="P893" i="3"/>
  <c r="M877" i="3"/>
  <c r="P877" i="3"/>
  <c r="M948" i="3"/>
  <c r="P948" i="3"/>
  <c r="M851" i="3"/>
  <c r="P851" i="3"/>
  <c r="M835" i="3"/>
  <c r="P835" i="3"/>
  <c r="M760" i="3"/>
  <c r="P760" i="3"/>
  <c r="M466" i="3"/>
  <c r="P466" i="3"/>
  <c r="M450" i="3"/>
  <c r="P450" i="3"/>
  <c r="M434" i="3"/>
  <c r="P434" i="3"/>
  <c r="M418" i="3"/>
  <c r="P418" i="3"/>
  <c r="M402" i="3"/>
  <c r="P402" i="3"/>
  <c r="M386" i="3"/>
  <c r="P386" i="3"/>
  <c r="M356" i="3"/>
  <c r="P356" i="3"/>
  <c r="M324" i="3"/>
  <c r="P324" i="3"/>
  <c r="M292" i="3"/>
  <c r="P292" i="3"/>
  <c r="M260" i="3"/>
  <c r="P260" i="3"/>
  <c r="P234" i="3"/>
  <c r="M234" i="3"/>
  <c r="M359" i="3"/>
  <c r="P359" i="3"/>
  <c r="M327" i="3"/>
  <c r="P327" i="3"/>
  <c r="M295" i="3"/>
  <c r="P295" i="3"/>
  <c r="N24" i="3"/>
  <c r="Q24" i="3"/>
  <c r="N18" i="3"/>
  <c r="Q18" i="3"/>
  <c r="P30" i="3"/>
  <c r="M30" i="3"/>
  <c r="M916" i="3"/>
  <c r="P916" i="3"/>
  <c r="M900" i="3"/>
  <c r="P900" i="3"/>
  <c r="M884" i="3"/>
  <c r="P884" i="3"/>
  <c r="M868" i="3"/>
  <c r="P868" i="3"/>
  <c r="P858" i="3"/>
  <c r="M858" i="3"/>
  <c r="M842" i="3"/>
  <c r="P842" i="3"/>
  <c r="M767" i="3"/>
  <c r="P767" i="3"/>
  <c r="M714" i="3"/>
  <c r="P714" i="3"/>
  <c r="M457" i="3"/>
  <c r="P457" i="3"/>
  <c r="M441" i="3"/>
  <c r="P441" i="3"/>
  <c r="M425" i="3"/>
  <c r="P425" i="3"/>
  <c r="M409" i="3"/>
  <c r="P409" i="3"/>
  <c r="M393" i="3"/>
  <c r="P393" i="3"/>
  <c r="M370" i="3"/>
  <c r="P370" i="3"/>
  <c r="M338" i="3"/>
  <c r="P338" i="3"/>
  <c r="M306" i="3"/>
  <c r="P306" i="3"/>
  <c r="M274" i="3"/>
  <c r="P274" i="3"/>
  <c r="P248" i="3"/>
  <c r="M248" i="3"/>
  <c r="M374" i="3"/>
  <c r="P374" i="3"/>
  <c r="M341" i="3"/>
  <c r="P341" i="3"/>
  <c r="M309" i="3"/>
  <c r="P309" i="3"/>
  <c r="M277" i="3"/>
  <c r="P277" i="3"/>
  <c r="M247" i="3"/>
  <c r="P247" i="3"/>
  <c r="P17" i="3"/>
  <c r="M17" i="3"/>
  <c r="N21" i="3"/>
  <c r="Q21" i="3"/>
  <c r="Q66" i="3"/>
  <c r="N66" i="3"/>
  <c r="Q63" i="3"/>
  <c r="N63" i="3"/>
  <c r="Q64" i="3"/>
  <c r="N64" i="3"/>
  <c r="Q65" i="3"/>
  <c r="N65" i="3"/>
  <c r="Q72" i="3"/>
  <c r="N72" i="3"/>
  <c r="Q76" i="3"/>
  <c r="N76" i="3"/>
  <c r="Q80" i="3"/>
  <c r="N80" i="3"/>
  <c r="Q84" i="3"/>
  <c r="N84" i="3"/>
  <c r="Q88" i="3"/>
  <c r="N88" i="3"/>
  <c r="Q92" i="3"/>
  <c r="N92" i="3"/>
  <c r="Q96" i="3"/>
  <c r="N96" i="3"/>
  <c r="Q100" i="3"/>
  <c r="N100" i="3"/>
  <c r="Q104" i="3"/>
  <c r="N104" i="3"/>
  <c r="Q108" i="3"/>
  <c r="N108" i="3"/>
  <c r="Q112" i="3"/>
  <c r="N112" i="3"/>
  <c r="Q116" i="3"/>
  <c r="N116" i="3"/>
  <c r="Q120" i="3"/>
  <c r="N120" i="3"/>
  <c r="Q124" i="3"/>
  <c r="N124" i="3"/>
  <c r="Q128" i="3"/>
  <c r="N128" i="3"/>
  <c r="Q132" i="3"/>
  <c r="N132" i="3"/>
  <c r="Q136" i="3"/>
  <c r="N136" i="3"/>
  <c r="Q140" i="3"/>
  <c r="N140" i="3"/>
  <c r="Q144" i="3"/>
  <c r="N144" i="3"/>
  <c r="Q148" i="3"/>
  <c r="N148" i="3"/>
  <c r="Q152" i="3"/>
  <c r="N152" i="3"/>
  <c r="Q156" i="3"/>
  <c r="N156" i="3"/>
  <c r="Q160" i="3"/>
  <c r="N160" i="3"/>
  <c r="Q164" i="3"/>
  <c r="N164" i="3"/>
  <c r="Q168" i="3"/>
  <c r="N168" i="3"/>
  <c r="Q172" i="3"/>
  <c r="N172" i="3"/>
  <c r="Q176" i="3"/>
  <c r="N176" i="3"/>
  <c r="Q180" i="3"/>
  <c r="N180" i="3"/>
  <c r="Q184" i="3"/>
  <c r="N184" i="3"/>
  <c r="Q188" i="3"/>
  <c r="N188" i="3"/>
  <c r="Q192" i="3"/>
  <c r="N192" i="3"/>
  <c r="Q196" i="3"/>
  <c r="N196" i="3"/>
  <c r="Q200" i="3"/>
  <c r="N200" i="3"/>
  <c r="Q204" i="3"/>
  <c r="N204" i="3"/>
  <c r="Q208" i="3"/>
  <c r="N208" i="3"/>
  <c r="Q212" i="3"/>
  <c r="N212" i="3"/>
  <c r="Q216" i="3"/>
  <c r="N216" i="3"/>
  <c r="N569" i="3"/>
  <c r="Q569" i="3"/>
  <c r="N585" i="3"/>
  <c r="Q585" i="3"/>
  <c r="N601" i="3"/>
  <c r="Q601" i="3"/>
  <c r="N617" i="3"/>
  <c r="Q617" i="3"/>
  <c r="N633" i="3"/>
  <c r="Q633" i="3"/>
  <c r="Q528" i="3"/>
  <c r="N528" i="3"/>
  <c r="Q532" i="3"/>
  <c r="N532" i="3"/>
  <c r="Q536" i="3"/>
  <c r="N536" i="3"/>
  <c r="Q540" i="3"/>
  <c r="N540" i="3"/>
  <c r="Q544" i="3"/>
  <c r="N544" i="3"/>
  <c r="Q548" i="3"/>
  <c r="N548" i="3"/>
  <c r="Q552" i="3"/>
  <c r="N552" i="3"/>
  <c r="Q556" i="3"/>
  <c r="N556" i="3"/>
  <c r="Q560" i="3"/>
  <c r="N560" i="3"/>
  <c r="Q564" i="3"/>
  <c r="N564" i="3"/>
  <c r="N578" i="3"/>
  <c r="Q578" i="3"/>
  <c r="N594" i="3"/>
  <c r="Q594" i="3"/>
  <c r="N610" i="3"/>
  <c r="Q610" i="3"/>
  <c r="N626" i="3"/>
  <c r="Q626" i="3"/>
  <c r="N642" i="3"/>
  <c r="Q642" i="3"/>
  <c r="N575" i="3"/>
  <c r="Q575" i="3"/>
  <c r="N591" i="3"/>
  <c r="Q591" i="3"/>
  <c r="N607" i="3"/>
  <c r="Q607" i="3"/>
  <c r="N623" i="3"/>
  <c r="Q623" i="3"/>
  <c r="N639" i="3"/>
  <c r="Q639" i="3"/>
  <c r="N572" i="3"/>
  <c r="Q572" i="3"/>
  <c r="N588" i="3"/>
  <c r="Q588" i="3"/>
  <c r="N604" i="3"/>
  <c r="Q604" i="3"/>
  <c r="N620" i="3"/>
  <c r="Q620" i="3"/>
  <c r="N636" i="3"/>
  <c r="Q636" i="3"/>
  <c r="N649" i="3"/>
  <c r="Q649" i="3"/>
  <c r="N653" i="3"/>
  <c r="Q653" i="3"/>
  <c r="N657" i="3"/>
  <c r="Q657" i="3"/>
  <c r="Q661" i="3"/>
  <c r="N661" i="3"/>
  <c r="N678" i="3"/>
  <c r="Q678" i="3"/>
  <c r="N695" i="3"/>
  <c r="Q695" i="3"/>
  <c r="N711" i="3"/>
  <c r="Q711" i="3"/>
  <c r="N696" i="3"/>
  <c r="Q696" i="3"/>
  <c r="N712" i="3"/>
  <c r="Q712" i="3"/>
  <c r="N697" i="3"/>
  <c r="Q697" i="3"/>
  <c r="N663" i="3"/>
  <c r="Q663" i="3"/>
  <c r="N679" i="3"/>
  <c r="Q679" i="3"/>
  <c r="N694" i="3"/>
  <c r="Q694" i="3"/>
  <c r="N710" i="3"/>
  <c r="Q710" i="3"/>
  <c r="N730" i="3"/>
  <c r="Q730" i="3"/>
  <c r="N746" i="3"/>
  <c r="Q746" i="3"/>
  <c r="N729" i="3"/>
  <c r="Q729" i="3"/>
  <c r="N743" i="3"/>
  <c r="Q743" i="3"/>
  <c r="N724" i="3"/>
  <c r="Q724" i="3"/>
  <c r="N740" i="3"/>
  <c r="Q740" i="3"/>
  <c r="N719" i="3"/>
  <c r="Q719" i="3"/>
  <c r="N737" i="3"/>
  <c r="Q737" i="3"/>
  <c r="N753" i="3"/>
  <c r="Q753" i="3"/>
  <c r="Q941" i="3"/>
  <c r="N941" i="3"/>
  <c r="Q859" i="3"/>
  <c r="N859" i="3"/>
  <c r="Q863" i="3"/>
  <c r="N863" i="3"/>
  <c r="Q867" i="3"/>
  <c r="N867" i="3"/>
  <c r="Q871" i="3"/>
  <c r="N871" i="3"/>
  <c r="Q875" i="3"/>
  <c r="N875" i="3"/>
  <c r="Q879" i="3"/>
  <c r="N879" i="3"/>
  <c r="Q883" i="3"/>
  <c r="N883" i="3"/>
  <c r="Q887" i="3"/>
  <c r="N887" i="3"/>
  <c r="Q891" i="3"/>
  <c r="N891" i="3"/>
  <c r="Q895" i="3"/>
  <c r="N895" i="3"/>
  <c r="Q899" i="3"/>
  <c r="N899" i="3"/>
  <c r="Q903" i="3"/>
  <c r="N903" i="3"/>
  <c r="Q907" i="3"/>
  <c r="N907" i="3"/>
  <c r="Q911" i="3"/>
  <c r="N911" i="3"/>
  <c r="Q915" i="3"/>
  <c r="N915" i="3"/>
  <c r="N919" i="3"/>
  <c r="Q919" i="3"/>
  <c r="N966" i="3"/>
  <c r="Q966" i="3"/>
  <c r="Q944" i="3"/>
  <c r="N944" i="3"/>
  <c r="N967" i="3"/>
  <c r="Q967" i="3"/>
  <c r="Q943" i="3"/>
  <c r="N943" i="3"/>
  <c r="N960" i="3"/>
  <c r="Q960" i="3"/>
  <c r="N922" i="3"/>
  <c r="Q922" i="3"/>
  <c r="Q938" i="3"/>
  <c r="N938" i="3"/>
  <c r="N955" i="3"/>
  <c r="Q955" i="3"/>
  <c r="N961" i="3"/>
  <c r="Q961" i="3"/>
  <c r="M75" i="3"/>
  <c r="P75" i="3"/>
  <c r="M107" i="3"/>
  <c r="P107" i="3"/>
  <c r="M139" i="3"/>
  <c r="P139" i="3"/>
  <c r="M171" i="3"/>
  <c r="P171" i="3"/>
  <c r="M203" i="3"/>
  <c r="P203" i="3"/>
  <c r="R64" i="3"/>
  <c r="O64" i="3"/>
  <c r="O96" i="3"/>
  <c r="R96" i="3"/>
  <c r="O128" i="3"/>
  <c r="R128" i="3"/>
  <c r="O160" i="3"/>
  <c r="R160" i="3"/>
  <c r="O192" i="3"/>
  <c r="R192" i="3"/>
  <c r="M97" i="3"/>
  <c r="P97" i="3"/>
  <c r="M129" i="3"/>
  <c r="P129" i="3"/>
  <c r="M161" i="3"/>
  <c r="P161" i="3"/>
  <c r="M193" i="3"/>
  <c r="P193" i="3"/>
  <c r="P60" i="3"/>
  <c r="M60" i="3"/>
  <c r="M92" i="3"/>
  <c r="P92" i="3"/>
  <c r="M124" i="3"/>
  <c r="P124" i="3"/>
  <c r="M156" i="3"/>
  <c r="P156" i="3"/>
  <c r="M188" i="3"/>
  <c r="P188" i="3"/>
  <c r="P478" i="3"/>
  <c r="M478" i="3"/>
  <c r="M539" i="3"/>
  <c r="P539" i="3"/>
  <c r="M510" i="3"/>
  <c r="P510" i="3"/>
  <c r="M546" i="3"/>
  <c r="P546" i="3"/>
  <c r="M509" i="3"/>
  <c r="P509" i="3"/>
  <c r="M545" i="3"/>
  <c r="P545" i="3"/>
  <c r="M504" i="3"/>
  <c r="P504" i="3"/>
  <c r="M532" i="3"/>
  <c r="P532" i="3"/>
  <c r="M580" i="3"/>
  <c r="P580" i="3"/>
  <c r="M612" i="3"/>
  <c r="P612" i="3"/>
  <c r="M644" i="3"/>
  <c r="P644" i="3"/>
  <c r="M577" i="3"/>
  <c r="P577" i="3"/>
  <c r="M609" i="3"/>
  <c r="P609" i="3"/>
  <c r="M641" i="3"/>
  <c r="P641" i="3"/>
  <c r="M590" i="3"/>
  <c r="P590" i="3"/>
  <c r="M622" i="3"/>
  <c r="P622" i="3"/>
  <c r="R672" i="3"/>
  <c r="O672" i="3"/>
  <c r="R689" i="3"/>
  <c r="O689" i="3"/>
  <c r="R693" i="3"/>
  <c r="O693" i="3"/>
  <c r="R697" i="3"/>
  <c r="O697" i="3"/>
  <c r="R701" i="3"/>
  <c r="O701" i="3"/>
  <c r="R705" i="3"/>
  <c r="O705" i="3"/>
  <c r="O713" i="3"/>
  <c r="R713" i="3"/>
  <c r="R717" i="3"/>
  <c r="O717" i="3"/>
  <c r="O777" i="3"/>
  <c r="R777" i="3"/>
  <c r="O792" i="3"/>
  <c r="R792" i="3"/>
  <c r="O808" i="3"/>
  <c r="R808" i="3"/>
  <c r="O824" i="3"/>
  <c r="R824" i="3"/>
  <c r="O797" i="3"/>
  <c r="R797" i="3"/>
  <c r="O813" i="3"/>
  <c r="R813" i="3"/>
  <c r="O829" i="3"/>
  <c r="R829" i="3"/>
  <c r="O844" i="3"/>
  <c r="R844" i="3"/>
  <c r="O837" i="3"/>
  <c r="R837" i="3"/>
  <c r="O853" i="3"/>
  <c r="R853" i="3"/>
  <c r="O842" i="3"/>
  <c r="R842" i="3"/>
  <c r="O831" i="3"/>
  <c r="R831" i="3"/>
  <c r="O847" i="3"/>
  <c r="R847" i="3"/>
  <c r="R922" i="3"/>
  <c r="O922" i="3"/>
  <c r="R929" i="3"/>
  <c r="O929" i="3"/>
  <c r="O933" i="3"/>
  <c r="R933" i="3"/>
  <c r="O937" i="3"/>
  <c r="R937" i="3"/>
  <c r="M74" i="3"/>
  <c r="P74" i="3"/>
  <c r="M106" i="3"/>
  <c r="P106" i="3"/>
  <c r="M138" i="3"/>
  <c r="P138" i="3"/>
  <c r="M170" i="3"/>
  <c r="P170" i="3"/>
  <c r="M202" i="3"/>
  <c r="P202" i="3"/>
  <c r="N12" i="3"/>
  <c r="Q12" i="3"/>
  <c r="N44" i="3"/>
  <c r="Q44" i="3"/>
  <c r="P18" i="3"/>
  <c r="M18" i="3"/>
  <c r="P50" i="3"/>
  <c r="M50" i="3"/>
  <c r="M906" i="3"/>
  <c r="P906" i="3"/>
  <c r="M890" i="3"/>
  <c r="P890" i="3"/>
  <c r="M874" i="3"/>
  <c r="P874" i="3"/>
  <c r="M936" i="3"/>
  <c r="P936" i="3"/>
  <c r="M848" i="3"/>
  <c r="P848" i="3"/>
  <c r="M773" i="3"/>
  <c r="P773" i="3"/>
  <c r="M757" i="3"/>
  <c r="P757" i="3"/>
  <c r="M463" i="3"/>
  <c r="P463" i="3"/>
  <c r="M447" i="3"/>
  <c r="P447" i="3"/>
  <c r="M431" i="3"/>
  <c r="P431" i="3"/>
  <c r="M415" i="3"/>
  <c r="P415" i="3"/>
  <c r="M399" i="3"/>
  <c r="P399" i="3"/>
  <c r="M383" i="3"/>
  <c r="P383" i="3"/>
  <c r="M350" i="3"/>
  <c r="P350" i="3"/>
  <c r="M318" i="3"/>
  <c r="P318" i="3"/>
  <c r="M286" i="3"/>
  <c r="P286" i="3"/>
  <c r="M379" i="3"/>
  <c r="P379" i="3"/>
  <c r="P228" i="3"/>
  <c r="M228" i="3"/>
  <c r="M353" i="3"/>
  <c r="P353" i="3"/>
  <c r="M321" i="3"/>
  <c r="P321" i="3"/>
  <c r="M289" i="3"/>
  <c r="P289" i="3"/>
  <c r="M257" i="3"/>
  <c r="P257" i="3"/>
  <c r="M227" i="3"/>
  <c r="P227" i="3"/>
  <c r="P55" i="3"/>
  <c r="M55" i="3"/>
  <c r="M79" i="3"/>
  <c r="P79" i="3"/>
  <c r="M111" i="3"/>
  <c r="P111" i="3"/>
  <c r="M143" i="3"/>
  <c r="P143" i="3"/>
  <c r="M175" i="3"/>
  <c r="P175" i="3"/>
  <c r="M207" i="3"/>
  <c r="P207" i="3"/>
  <c r="P15" i="3"/>
  <c r="M15" i="3"/>
  <c r="P47" i="3"/>
  <c r="M47" i="3"/>
  <c r="N19" i="3"/>
  <c r="Q19" i="3"/>
  <c r="N51" i="3"/>
  <c r="Q51" i="3"/>
  <c r="M905" i="3"/>
  <c r="P905" i="3"/>
  <c r="M889" i="3"/>
  <c r="P889" i="3"/>
  <c r="M873" i="3"/>
  <c r="P873" i="3"/>
  <c r="M932" i="3"/>
  <c r="P932" i="3"/>
  <c r="M847" i="3"/>
  <c r="P847" i="3"/>
  <c r="M772" i="3"/>
  <c r="P772" i="3"/>
  <c r="M756" i="3"/>
  <c r="P756" i="3"/>
  <c r="M462" i="3"/>
  <c r="P462" i="3"/>
  <c r="M446" i="3"/>
  <c r="P446" i="3"/>
  <c r="M430" i="3"/>
  <c r="P430" i="3"/>
  <c r="M414" i="3"/>
  <c r="P414" i="3"/>
  <c r="M398" i="3"/>
  <c r="P398" i="3"/>
  <c r="M382" i="3"/>
  <c r="P382" i="3"/>
  <c r="M348" i="3"/>
  <c r="P348" i="3"/>
  <c r="M316" i="3"/>
  <c r="P316" i="3"/>
  <c r="M284" i="3"/>
  <c r="P284" i="3"/>
  <c r="M375" i="3"/>
  <c r="P375" i="3"/>
  <c r="P226" i="3"/>
  <c r="M226" i="3"/>
  <c r="M351" i="3"/>
  <c r="P351" i="3"/>
  <c r="M319" i="3"/>
  <c r="P319" i="3"/>
  <c r="M287" i="3"/>
  <c r="P287" i="3"/>
  <c r="N32" i="3"/>
  <c r="Q32" i="3"/>
  <c r="P33" i="3"/>
  <c r="M33" i="3"/>
  <c r="P38" i="3"/>
  <c r="M38" i="3"/>
  <c r="M912" i="3"/>
  <c r="P912" i="3"/>
  <c r="M896" i="3"/>
  <c r="P896" i="3"/>
  <c r="M880" i="3"/>
  <c r="P880" i="3"/>
  <c r="M864" i="3"/>
  <c r="P864" i="3"/>
  <c r="M854" i="3"/>
  <c r="P854" i="3"/>
  <c r="M838" i="3"/>
  <c r="P838" i="3"/>
  <c r="M763" i="3"/>
  <c r="P763" i="3"/>
  <c r="M469" i="3"/>
  <c r="P469" i="3"/>
  <c r="M453" i="3"/>
  <c r="P453" i="3"/>
  <c r="M437" i="3"/>
  <c r="P437" i="3"/>
  <c r="M421" i="3"/>
  <c r="P421" i="3"/>
  <c r="M405" i="3"/>
  <c r="P405" i="3"/>
  <c r="M389" i="3"/>
  <c r="P389" i="3"/>
  <c r="M362" i="3"/>
  <c r="P362" i="3"/>
  <c r="M330" i="3"/>
  <c r="P330" i="3"/>
  <c r="M298" i="3"/>
  <c r="P298" i="3"/>
  <c r="M266" i="3"/>
  <c r="P266" i="3"/>
  <c r="P240" i="3"/>
  <c r="M240" i="3"/>
  <c r="M365" i="3"/>
  <c r="P365" i="3"/>
  <c r="M333" i="3"/>
  <c r="P333" i="3"/>
  <c r="M301" i="3"/>
  <c r="P301" i="3"/>
  <c r="M269" i="3"/>
  <c r="P269" i="3"/>
  <c r="M239" i="3"/>
  <c r="P239" i="3"/>
  <c r="N34" i="3"/>
  <c r="Q34" i="3"/>
  <c r="N29" i="3"/>
  <c r="Q29" i="3"/>
  <c r="N54" i="3"/>
  <c r="Q54" i="3"/>
  <c r="N53" i="3"/>
  <c r="Q53" i="3"/>
  <c r="Q67" i="3"/>
  <c r="N67" i="3"/>
  <c r="Q68" i="3"/>
  <c r="N68" i="3"/>
  <c r="Q69" i="3"/>
  <c r="N69" i="3"/>
  <c r="Q73" i="3"/>
  <c r="N73" i="3"/>
  <c r="Q77" i="3"/>
  <c r="N77" i="3"/>
  <c r="Q81" i="3"/>
  <c r="N81" i="3"/>
  <c r="Q85" i="3"/>
  <c r="N85" i="3"/>
  <c r="Q89" i="3"/>
  <c r="N89" i="3"/>
  <c r="Q93" i="3"/>
  <c r="N93" i="3"/>
  <c r="Q97" i="3"/>
  <c r="N97" i="3"/>
  <c r="Q101" i="3"/>
  <c r="N101" i="3"/>
  <c r="Q105" i="3"/>
  <c r="N105" i="3"/>
  <c r="Q109" i="3"/>
  <c r="N109" i="3"/>
  <c r="Q113" i="3"/>
  <c r="N113" i="3"/>
  <c r="Q117" i="3"/>
  <c r="N117" i="3"/>
  <c r="Q121" i="3"/>
  <c r="N121" i="3"/>
  <c r="Q125" i="3"/>
  <c r="N125" i="3"/>
  <c r="Q129" i="3"/>
  <c r="N129" i="3"/>
  <c r="Q133" i="3"/>
  <c r="N133" i="3"/>
  <c r="Q137" i="3"/>
  <c r="N137" i="3"/>
  <c r="Q141" i="3"/>
  <c r="N141" i="3"/>
  <c r="Q145" i="3"/>
  <c r="N145" i="3"/>
  <c r="Q149" i="3"/>
  <c r="N149" i="3"/>
  <c r="Q153" i="3"/>
  <c r="N153" i="3"/>
  <c r="Q157" i="3"/>
  <c r="N157" i="3"/>
  <c r="Q161" i="3"/>
  <c r="N161" i="3"/>
  <c r="Q165" i="3"/>
  <c r="N165" i="3"/>
  <c r="Q169" i="3"/>
  <c r="N169" i="3"/>
  <c r="Q173" i="3"/>
  <c r="N173" i="3"/>
  <c r="Q177" i="3"/>
  <c r="N177" i="3"/>
  <c r="Q181" i="3"/>
  <c r="N181" i="3"/>
  <c r="Q185" i="3"/>
  <c r="N185" i="3"/>
  <c r="Q189" i="3"/>
  <c r="N189" i="3"/>
  <c r="Q193" i="3"/>
  <c r="N193" i="3"/>
  <c r="Q197" i="3"/>
  <c r="N197" i="3"/>
  <c r="Q201" i="3"/>
  <c r="N201" i="3"/>
  <c r="Q205" i="3"/>
  <c r="N205" i="3"/>
  <c r="Q209" i="3"/>
  <c r="N209" i="3"/>
  <c r="Q213" i="3"/>
  <c r="N213" i="3"/>
  <c r="Q217" i="3"/>
  <c r="N217" i="3"/>
  <c r="N573" i="3"/>
  <c r="Q573" i="3"/>
  <c r="N589" i="3"/>
  <c r="Q589" i="3"/>
  <c r="N605" i="3"/>
  <c r="Q605" i="3"/>
  <c r="N621" i="3"/>
  <c r="Q621" i="3"/>
  <c r="N637" i="3"/>
  <c r="Q637" i="3"/>
  <c r="Q529" i="3"/>
  <c r="N529" i="3"/>
  <c r="Q533" i="3"/>
  <c r="N533" i="3"/>
  <c r="Q537" i="3"/>
  <c r="N537" i="3"/>
  <c r="Q541" i="3"/>
  <c r="N541" i="3"/>
  <c r="Q545" i="3"/>
  <c r="N545" i="3"/>
  <c r="Q549" i="3"/>
  <c r="N549" i="3"/>
  <c r="Q553" i="3"/>
  <c r="N553" i="3"/>
  <c r="Q557" i="3"/>
  <c r="N557" i="3"/>
  <c r="Q561" i="3"/>
  <c r="N561" i="3"/>
  <c r="N566" i="3"/>
  <c r="Q566" i="3"/>
  <c r="N582" i="3"/>
  <c r="Q582" i="3"/>
  <c r="N598" i="3"/>
  <c r="Q598" i="3"/>
  <c r="N614" i="3"/>
  <c r="Q614" i="3"/>
  <c r="N630" i="3"/>
  <c r="Q630" i="3"/>
  <c r="N646" i="3"/>
  <c r="Q646" i="3"/>
  <c r="N579" i="3"/>
  <c r="Q579" i="3"/>
  <c r="N595" i="3"/>
  <c r="Q595" i="3"/>
  <c r="N611" i="3"/>
  <c r="Q611" i="3"/>
  <c r="N627" i="3"/>
  <c r="Q627" i="3"/>
  <c r="N643" i="3"/>
  <c r="Q643" i="3"/>
  <c r="N576" i="3"/>
  <c r="Q576" i="3"/>
  <c r="N592" i="3"/>
  <c r="Q592" i="3"/>
  <c r="N608" i="3"/>
  <c r="Q608" i="3"/>
  <c r="N624" i="3"/>
  <c r="Q624" i="3"/>
  <c r="N640" i="3"/>
  <c r="Q640" i="3"/>
  <c r="N650" i="3"/>
  <c r="Q650" i="3"/>
  <c r="N654" i="3"/>
  <c r="Q654" i="3"/>
  <c r="N658" i="3"/>
  <c r="Q658" i="3"/>
  <c r="N666" i="3"/>
  <c r="Q666" i="3"/>
  <c r="N682" i="3"/>
  <c r="Q682" i="3"/>
  <c r="N699" i="3"/>
  <c r="Q699" i="3"/>
  <c r="N684" i="3"/>
  <c r="Q684" i="3"/>
  <c r="N700" i="3"/>
  <c r="Q700" i="3"/>
  <c r="N685" i="3"/>
  <c r="Q685" i="3"/>
  <c r="N701" i="3"/>
  <c r="Q701" i="3"/>
  <c r="N667" i="3"/>
  <c r="Q667" i="3"/>
  <c r="N683" i="3"/>
  <c r="Q683" i="3"/>
  <c r="N698" i="3"/>
  <c r="Q698" i="3"/>
  <c r="N718" i="3"/>
  <c r="Q718" i="3"/>
  <c r="N734" i="3"/>
  <c r="Q734" i="3"/>
  <c r="N750" i="3"/>
  <c r="Q750" i="3"/>
  <c r="N731" i="3"/>
  <c r="Q731" i="3"/>
  <c r="N747" i="3"/>
  <c r="Q747" i="3"/>
  <c r="N728" i="3"/>
  <c r="Q728" i="3"/>
  <c r="N744" i="3"/>
  <c r="Q744" i="3"/>
  <c r="N723" i="3"/>
  <c r="Q723" i="3"/>
  <c r="N741" i="3"/>
  <c r="Q741" i="3"/>
  <c r="N927" i="3"/>
  <c r="Q927" i="3"/>
  <c r="Q945" i="3"/>
  <c r="N945" i="3"/>
  <c r="Q860" i="3"/>
  <c r="N860" i="3"/>
  <c r="Q864" i="3"/>
  <c r="N864" i="3"/>
  <c r="Q868" i="3"/>
  <c r="N868" i="3"/>
  <c r="Q872" i="3"/>
  <c r="N872" i="3"/>
  <c r="Q876" i="3"/>
  <c r="N876" i="3"/>
  <c r="Q880" i="3"/>
  <c r="N880" i="3"/>
  <c r="Q884" i="3"/>
  <c r="N884" i="3"/>
  <c r="Q888" i="3"/>
  <c r="N888" i="3"/>
  <c r="Q892" i="3"/>
  <c r="N892" i="3"/>
  <c r="Q896" i="3"/>
  <c r="N896" i="3"/>
  <c r="Q900" i="3"/>
  <c r="N900" i="3"/>
  <c r="Q904" i="3"/>
  <c r="N904" i="3"/>
  <c r="Q908" i="3"/>
  <c r="N908" i="3"/>
  <c r="Q912" i="3"/>
  <c r="N912" i="3"/>
  <c r="Q916" i="3"/>
  <c r="N916" i="3"/>
  <c r="N956" i="3"/>
  <c r="Q956" i="3"/>
  <c r="Q932" i="3"/>
  <c r="N932" i="3"/>
  <c r="Q948" i="3"/>
  <c r="N948" i="3"/>
  <c r="Q931" i="3"/>
  <c r="N931" i="3"/>
  <c r="Q947" i="3"/>
  <c r="N947" i="3"/>
  <c r="N962" i="3"/>
  <c r="Q962" i="3"/>
  <c r="N926" i="3"/>
  <c r="Q926" i="3"/>
  <c r="Q942" i="3"/>
  <c r="N942" i="3"/>
  <c r="N963" i="3"/>
  <c r="Q963" i="3"/>
  <c r="N965" i="3"/>
  <c r="Q965" i="3"/>
  <c r="M83" i="3"/>
  <c r="P83" i="3"/>
  <c r="M115" i="3"/>
  <c r="P115" i="3"/>
  <c r="M147" i="3"/>
  <c r="P147" i="3"/>
  <c r="M179" i="3"/>
  <c r="P179" i="3"/>
  <c r="M211" i="3"/>
  <c r="P211" i="3"/>
  <c r="O72" i="3"/>
  <c r="R72" i="3"/>
  <c r="O104" i="3"/>
  <c r="R104" i="3"/>
  <c r="O136" i="3"/>
  <c r="R136" i="3"/>
  <c r="O168" i="3"/>
  <c r="R168" i="3"/>
  <c r="O200" i="3"/>
  <c r="R200" i="3"/>
  <c r="M73" i="3"/>
  <c r="P73" i="3"/>
  <c r="M105" i="3"/>
  <c r="P105" i="3"/>
  <c r="M137" i="3"/>
  <c r="P137" i="3"/>
  <c r="M169" i="3"/>
  <c r="P169" i="3"/>
  <c r="M201" i="3"/>
  <c r="P201" i="3"/>
  <c r="M68" i="3"/>
  <c r="P68" i="3"/>
  <c r="M100" i="3"/>
  <c r="P100" i="3"/>
  <c r="M132" i="3"/>
  <c r="P132" i="3"/>
  <c r="M164" i="3"/>
  <c r="P164" i="3"/>
  <c r="M196" i="3"/>
  <c r="P196" i="3"/>
  <c r="M495" i="3"/>
  <c r="P495" i="3"/>
  <c r="M555" i="3"/>
  <c r="P555" i="3"/>
  <c r="M526" i="3"/>
  <c r="P526" i="3"/>
  <c r="M562" i="3"/>
  <c r="P562" i="3"/>
  <c r="M525" i="3"/>
  <c r="P525" i="3"/>
  <c r="M561" i="3"/>
  <c r="P561" i="3"/>
  <c r="M520" i="3"/>
  <c r="P520" i="3"/>
  <c r="M548" i="3"/>
  <c r="P548" i="3"/>
  <c r="M588" i="3"/>
  <c r="P588" i="3"/>
  <c r="M620" i="3"/>
  <c r="P620" i="3"/>
  <c r="M585" i="3"/>
  <c r="P585" i="3"/>
  <c r="M617" i="3"/>
  <c r="P617" i="3"/>
  <c r="M566" i="3"/>
  <c r="P566" i="3"/>
  <c r="M598" i="3"/>
  <c r="P598" i="3"/>
  <c r="M630" i="3"/>
  <c r="P630" i="3"/>
  <c r="N22" i="3"/>
  <c r="Q22" i="3"/>
  <c r="M915" i="3"/>
  <c r="P915" i="3"/>
  <c r="M867" i="3"/>
  <c r="P867" i="3"/>
  <c r="M841" i="3"/>
  <c r="P841" i="3"/>
  <c r="M456" i="3"/>
  <c r="P456" i="3"/>
  <c r="M408" i="3"/>
  <c r="P408" i="3"/>
  <c r="M336" i="3"/>
  <c r="P336" i="3"/>
  <c r="M272" i="3"/>
  <c r="P272" i="3"/>
  <c r="M339" i="3"/>
  <c r="P339" i="3"/>
  <c r="M275" i="3"/>
  <c r="P275" i="3"/>
  <c r="P16" i="3"/>
  <c r="M16" i="3"/>
  <c r="O77" i="3"/>
  <c r="R77" i="3"/>
  <c r="O173" i="3"/>
  <c r="R173" i="3"/>
  <c r="O12" i="3"/>
  <c r="R12" i="3"/>
  <c r="O24" i="3"/>
  <c r="R24" i="3"/>
  <c r="O36" i="3"/>
  <c r="R36" i="3"/>
  <c r="O44" i="3"/>
  <c r="R44" i="3"/>
  <c r="O223" i="3"/>
  <c r="R223" i="3"/>
  <c r="O239" i="3"/>
  <c r="R239" i="3"/>
  <c r="O376" i="3"/>
  <c r="R376" i="3"/>
  <c r="O279" i="3"/>
  <c r="R279" i="3"/>
  <c r="O287" i="3"/>
  <c r="R287" i="3"/>
  <c r="O299" i="3"/>
  <c r="R299" i="3"/>
  <c r="O307" i="3"/>
  <c r="R307" i="3"/>
  <c r="O315" i="3"/>
  <c r="R315" i="3"/>
  <c r="O327" i="3"/>
  <c r="R327" i="3"/>
  <c r="O339" i="3"/>
  <c r="R339" i="3"/>
  <c r="O347" i="3"/>
  <c r="R347" i="3"/>
  <c r="O359" i="3"/>
  <c r="R359" i="3"/>
  <c r="O371" i="3"/>
  <c r="R371" i="3"/>
  <c r="O395" i="3"/>
  <c r="R395" i="3"/>
  <c r="O403" i="3"/>
  <c r="R403" i="3"/>
  <c r="O415" i="3"/>
  <c r="R415" i="3"/>
  <c r="O427" i="3"/>
  <c r="R427" i="3"/>
  <c r="O435" i="3"/>
  <c r="R435" i="3"/>
  <c r="O447" i="3"/>
  <c r="R447" i="3"/>
  <c r="O459" i="3"/>
  <c r="R459" i="3"/>
  <c r="O467" i="3"/>
  <c r="R467" i="3"/>
  <c r="R679" i="3"/>
  <c r="O679" i="3"/>
  <c r="R677" i="3"/>
  <c r="O677" i="3"/>
  <c r="R688" i="3"/>
  <c r="O688" i="3"/>
  <c r="R696" i="3"/>
  <c r="O696" i="3"/>
  <c r="R708" i="3"/>
  <c r="O708" i="3"/>
  <c r="O786" i="3"/>
  <c r="R786" i="3"/>
  <c r="O804" i="3"/>
  <c r="R804" i="3"/>
  <c r="O809" i="3"/>
  <c r="R809" i="3"/>
  <c r="O840" i="3"/>
  <c r="R840" i="3"/>
  <c r="O849" i="3"/>
  <c r="R849" i="3"/>
  <c r="O854" i="3"/>
  <c r="R854" i="3"/>
  <c r="R925" i="3"/>
  <c r="O925" i="3"/>
  <c r="O936" i="3"/>
  <c r="R936" i="3"/>
  <c r="M130" i="3"/>
  <c r="P130" i="3"/>
  <c r="M194" i="3"/>
  <c r="P194" i="3"/>
  <c r="M910" i="3"/>
  <c r="P910" i="3"/>
  <c r="M878" i="3"/>
  <c r="P878" i="3"/>
  <c r="M836" i="3"/>
  <c r="P836" i="3"/>
  <c r="M467" i="3"/>
  <c r="P467" i="3"/>
  <c r="M435" i="3"/>
  <c r="P435" i="3"/>
  <c r="M387" i="3"/>
  <c r="P387" i="3"/>
  <c r="M294" i="3"/>
  <c r="P294" i="3"/>
  <c r="P236" i="3"/>
  <c r="M236" i="3"/>
  <c r="M297" i="3"/>
  <c r="P297" i="3"/>
  <c r="P41" i="3"/>
  <c r="M41" i="3"/>
  <c r="M71" i="3"/>
  <c r="P71" i="3"/>
  <c r="M199" i="3"/>
  <c r="P199" i="3"/>
  <c r="N38" i="3"/>
  <c r="Q38" i="3"/>
  <c r="M911" i="3"/>
  <c r="P911" i="3"/>
  <c r="M879" i="3"/>
  <c r="P879" i="3"/>
  <c r="M853" i="3"/>
  <c r="P853" i="3"/>
  <c r="M762" i="3"/>
  <c r="P762" i="3"/>
  <c r="M452" i="3"/>
  <c r="P452" i="3"/>
  <c r="M420" i="3"/>
  <c r="P420" i="3"/>
  <c r="M388" i="3"/>
  <c r="P388" i="3"/>
  <c r="M360" i="3"/>
  <c r="P360" i="3"/>
  <c r="M296" i="3"/>
  <c r="P296" i="3"/>
  <c r="P238" i="3"/>
  <c r="M238" i="3"/>
  <c r="M299" i="3"/>
  <c r="P299" i="3"/>
  <c r="M237" i="3"/>
  <c r="P237" i="3"/>
  <c r="P24" i="3"/>
  <c r="M24" i="3"/>
  <c r="O85" i="3"/>
  <c r="R85" i="3"/>
  <c r="O149" i="3"/>
  <c r="R149" i="3"/>
  <c r="O213" i="3"/>
  <c r="R213" i="3"/>
  <c r="O17" i="3"/>
  <c r="R17" i="3"/>
  <c r="O25" i="3"/>
  <c r="R25" i="3"/>
  <c r="O33" i="3"/>
  <c r="R33" i="3"/>
  <c r="O41" i="3"/>
  <c r="R41" i="3"/>
  <c r="O49" i="3"/>
  <c r="R49" i="3"/>
  <c r="O225" i="3"/>
  <c r="R225" i="3"/>
  <c r="O241" i="3"/>
  <c r="R241" i="3"/>
  <c r="O373" i="3"/>
  <c r="R373" i="3"/>
  <c r="O386" i="3"/>
  <c r="R386" i="3"/>
  <c r="O280" i="3"/>
  <c r="R280" i="3"/>
  <c r="O288" i="3"/>
  <c r="R288" i="3"/>
  <c r="O296" i="3"/>
  <c r="R296" i="3"/>
  <c r="O300" i="3"/>
  <c r="R300" i="3"/>
  <c r="O304" i="3"/>
  <c r="R304" i="3"/>
  <c r="O308" i="3"/>
  <c r="R308" i="3"/>
  <c r="O316" i="3"/>
  <c r="R316" i="3"/>
  <c r="O324" i="3"/>
  <c r="R324" i="3"/>
  <c r="O332" i="3"/>
  <c r="R332" i="3"/>
  <c r="O340" i="3"/>
  <c r="R340" i="3"/>
  <c r="O348" i="3"/>
  <c r="R348" i="3"/>
  <c r="O356" i="3"/>
  <c r="R356" i="3"/>
  <c r="O364" i="3"/>
  <c r="R364" i="3"/>
  <c r="O383" i="3"/>
  <c r="R383" i="3"/>
  <c r="O392" i="3"/>
  <c r="R392" i="3"/>
  <c r="O400" i="3"/>
  <c r="R400" i="3"/>
  <c r="O408" i="3"/>
  <c r="R408" i="3"/>
  <c r="O416" i="3"/>
  <c r="R416" i="3"/>
  <c r="O424" i="3"/>
  <c r="R424" i="3"/>
  <c r="O432" i="3"/>
  <c r="R432" i="3"/>
  <c r="O436" i="3"/>
  <c r="R436" i="3"/>
  <c r="O440" i="3"/>
  <c r="R440" i="3"/>
  <c r="O444" i="3"/>
  <c r="R444" i="3"/>
  <c r="O452" i="3"/>
  <c r="R452" i="3"/>
  <c r="O460" i="3"/>
  <c r="R460" i="3"/>
  <c r="O468" i="3"/>
  <c r="R468" i="3"/>
  <c r="R667" i="3"/>
  <c r="O667" i="3"/>
  <c r="R683" i="3"/>
  <c r="O683" i="3"/>
  <c r="R665" i="3"/>
  <c r="O665" i="3"/>
  <c r="R709" i="3"/>
  <c r="O709" i="3"/>
  <c r="P11" i="3"/>
  <c r="M2" i="3"/>
  <c r="M3" i="3"/>
  <c r="M11" i="3"/>
  <c r="M8" i="3"/>
  <c r="M6" i="3"/>
  <c r="M4" i="3"/>
  <c r="P43" i="3"/>
  <c r="M43" i="3"/>
  <c r="N15" i="3"/>
  <c r="Q15" i="3"/>
  <c r="N47" i="3"/>
  <c r="Q47" i="3"/>
  <c r="M907" i="3"/>
  <c r="P907" i="3"/>
  <c r="M891" i="3"/>
  <c r="P891" i="3"/>
  <c r="M875" i="3"/>
  <c r="P875" i="3"/>
  <c r="M940" i="3"/>
  <c r="P940" i="3"/>
  <c r="M849" i="3"/>
  <c r="P849" i="3"/>
  <c r="M774" i="3"/>
  <c r="P774" i="3"/>
  <c r="M758" i="3"/>
  <c r="P758" i="3"/>
  <c r="M464" i="3"/>
  <c r="P464" i="3"/>
  <c r="M448" i="3"/>
  <c r="P448" i="3"/>
  <c r="M432" i="3"/>
  <c r="P432" i="3"/>
  <c r="M416" i="3"/>
  <c r="P416" i="3"/>
  <c r="M400" i="3"/>
  <c r="P400" i="3"/>
  <c r="M384" i="3"/>
  <c r="P384" i="3"/>
  <c r="M352" i="3"/>
  <c r="P352" i="3"/>
  <c r="M320" i="3"/>
  <c r="P320" i="3"/>
  <c r="M288" i="3"/>
  <c r="P288" i="3"/>
  <c r="M256" i="3"/>
  <c r="P256" i="3"/>
  <c r="P230" i="3"/>
  <c r="M230" i="3"/>
  <c r="M355" i="3"/>
  <c r="P355" i="3"/>
  <c r="M323" i="3"/>
  <c r="P323" i="3"/>
  <c r="M291" i="3"/>
  <c r="P291" i="3"/>
  <c r="M259" i="3"/>
  <c r="P259" i="3"/>
  <c r="M229" i="3"/>
  <c r="P229" i="3"/>
  <c r="P32" i="3"/>
  <c r="M32" i="3"/>
  <c r="R61" i="3"/>
  <c r="O61" i="3"/>
  <c r="O93" i="3"/>
  <c r="R93" i="3"/>
  <c r="O125" i="3"/>
  <c r="R125" i="3"/>
  <c r="O157" i="3"/>
  <c r="R157" i="3"/>
  <c r="O189" i="3"/>
  <c r="R189" i="3"/>
  <c r="O14" i="3"/>
  <c r="R14" i="3"/>
  <c r="O18" i="3"/>
  <c r="R18" i="3"/>
  <c r="O22" i="3"/>
  <c r="R22" i="3"/>
  <c r="O26" i="3"/>
  <c r="R26" i="3"/>
  <c r="O30" i="3"/>
  <c r="R30" i="3"/>
  <c r="O34" i="3"/>
  <c r="R34" i="3"/>
  <c r="O38" i="3"/>
  <c r="R38" i="3"/>
  <c r="O42" i="3"/>
  <c r="R42" i="3"/>
  <c r="O46" i="3"/>
  <c r="R46" i="3"/>
  <c r="O50" i="3"/>
  <c r="R50" i="3"/>
  <c r="O219" i="3"/>
  <c r="R219" i="3"/>
  <c r="O227" i="3"/>
  <c r="R227" i="3"/>
  <c r="O235" i="3"/>
  <c r="R235" i="3"/>
  <c r="O243" i="3"/>
  <c r="R243" i="3"/>
  <c r="O251" i="3"/>
  <c r="R251" i="3"/>
  <c r="O374" i="3"/>
  <c r="R374" i="3"/>
  <c r="O378" i="3"/>
  <c r="R378" i="3"/>
  <c r="O273" i="3"/>
  <c r="R273" i="3"/>
  <c r="O277" i="3"/>
  <c r="R277" i="3"/>
  <c r="O281" i="3"/>
  <c r="R281" i="3"/>
  <c r="O285" i="3"/>
  <c r="R285" i="3"/>
  <c r="O289" i="3"/>
  <c r="R289" i="3"/>
  <c r="O293" i="3"/>
  <c r="R293" i="3"/>
  <c r="O297" i="3"/>
  <c r="R297" i="3"/>
  <c r="O301" i="3"/>
  <c r="R301" i="3"/>
  <c r="O305" i="3"/>
  <c r="R305" i="3"/>
  <c r="O309" i="3"/>
  <c r="R309" i="3"/>
  <c r="O313" i="3"/>
  <c r="R313" i="3"/>
  <c r="O317" i="3"/>
  <c r="R317" i="3"/>
  <c r="O321" i="3"/>
  <c r="R321" i="3"/>
  <c r="O325" i="3"/>
  <c r="R325" i="3"/>
  <c r="O329" i="3"/>
  <c r="R329" i="3"/>
  <c r="O333" i="3"/>
  <c r="R333" i="3"/>
  <c r="O337" i="3"/>
  <c r="R337" i="3"/>
  <c r="O341" i="3"/>
  <c r="R341" i="3"/>
  <c r="O345" i="3"/>
  <c r="R345" i="3"/>
  <c r="O349" i="3"/>
  <c r="R349" i="3"/>
  <c r="O353" i="3"/>
  <c r="R353" i="3"/>
  <c r="O357" i="3"/>
  <c r="R357" i="3"/>
  <c r="O361" i="3"/>
  <c r="R361" i="3"/>
  <c r="O365" i="3"/>
  <c r="R365" i="3"/>
  <c r="O369" i="3"/>
  <c r="R369" i="3"/>
  <c r="O387" i="3"/>
  <c r="R387" i="3"/>
  <c r="O389" i="3"/>
  <c r="R389" i="3"/>
  <c r="O393" i="3"/>
  <c r="R393" i="3"/>
  <c r="O397" i="3"/>
  <c r="R397" i="3"/>
  <c r="O401" i="3"/>
  <c r="R401" i="3"/>
  <c r="O405" i="3"/>
  <c r="R405" i="3"/>
  <c r="O409" i="3"/>
  <c r="R409" i="3"/>
  <c r="O413" i="3"/>
  <c r="R413" i="3"/>
  <c r="O417" i="3"/>
  <c r="R417" i="3"/>
  <c r="O421" i="3"/>
  <c r="R421" i="3"/>
  <c r="O425" i="3"/>
  <c r="R425" i="3"/>
  <c r="O429" i="3"/>
  <c r="R429" i="3"/>
  <c r="O433" i="3"/>
  <c r="R433" i="3"/>
  <c r="O437" i="3"/>
  <c r="R437" i="3"/>
  <c r="O441" i="3"/>
  <c r="R441" i="3"/>
  <c r="O445" i="3"/>
  <c r="R445" i="3"/>
  <c r="O449" i="3"/>
  <c r="R449" i="3"/>
  <c r="O453" i="3"/>
  <c r="R453" i="3"/>
  <c r="O457" i="3"/>
  <c r="R457" i="3"/>
  <c r="O461" i="3"/>
  <c r="R461" i="3"/>
  <c r="O465" i="3"/>
  <c r="R465" i="3"/>
  <c r="O469" i="3"/>
  <c r="R469" i="3"/>
  <c r="O472" i="3"/>
  <c r="R472" i="3"/>
  <c r="R671" i="3"/>
  <c r="O671" i="3"/>
  <c r="R601" i="3"/>
  <c r="O601" i="3"/>
  <c r="R674" i="3"/>
  <c r="O674" i="3"/>
  <c r="R669" i="3"/>
  <c r="O669" i="3"/>
  <c r="R662" i="3"/>
  <c r="O662" i="3"/>
  <c r="R676" i="3"/>
  <c r="O676" i="3"/>
  <c r="R686" i="3"/>
  <c r="O686" i="3"/>
  <c r="R690" i="3"/>
  <c r="O690" i="3"/>
  <c r="R694" i="3"/>
  <c r="O694" i="3"/>
  <c r="R698" i="3"/>
  <c r="O698" i="3"/>
  <c r="R702" i="3"/>
  <c r="O702" i="3"/>
  <c r="R706" i="3"/>
  <c r="O706" i="3"/>
  <c r="R710" i="3"/>
  <c r="O710" i="3"/>
  <c r="O714" i="3"/>
  <c r="R714" i="3"/>
  <c r="O778" i="3"/>
  <c r="R778" i="3"/>
  <c r="O781" i="3"/>
  <c r="R781" i="3"/>
  <c r="O796" i="3"/>
  <c r="R796" i="3"/>
  <c r="O812" i="3"/>
  <c r="R812" i="3"/>
  <c r="O828" i="3"/>
  <c r="R828" i="3"/>
  <c r="O801" i="3"/>
  <c r="R801" i="3"/>
  <c r="O817" i="3"/>
  <c r="R817" i="3"/>
  <c r="O832" i="3"/>
  <c r="R832" i="3"/>
  <c r="O848" i="3"/>
  <c r="R848" i="3"/>
  <c r="O841" i="3"/>
  <c r="R841" i="3"/>
  <c r="O830" i="3"/>
  <c r="R830" i="3"/>
  <c r="O846" i="3"/>
  <c r="R846" i="3"/>
  <c r="O835" i="3"/>
  <c r="R835" i="3"/>
  <c r="O851" i="3"/>
  <c r="R851" i="3"/>
  <c r="R926" i="3"/>
  <c r="O926" i="3"/>
  <c r="O930" i="3"/>
  <c r="R930" i="3"/>
  <c r="O934" i="3"/>
  <c r="R934" i="3"/>
  <c r="O938" i="3"/>
  <c r="R938" i="3"/>
  <c r="M82" i="3"/>
  <c r="P82" i="3"/>
  <c r="M114" i="3"/>
  <c r="P114" i="3"/>
  <c r="M146" i="3"/>
  <c r="P146" i="3"/>
  <c r="M178" i="3"/>
  <c r="P178" i="3"/>
  <c r="M210" i="3"/>
  <c r="P210" i="3"/>
  <c r="M67" i="3"/>
  <c r="P67" i="3"/>
  <c r="N20" i="3"/>
  <c r="Q20" i="3"/>
  <c r="N52" i="3"/>
  <c r="Q52" i="3"/>
  <c r="P26" i="3"/>
  <c r="M26" i="3"/>
  <c r="M918" i="3"/>
  <c r="P918" i="3"/>
  <c r="M902" i="3"/>
  <c r="P902" i="3"/>
  <c r="M886" i="3"/>
  <c r="P886" i="3"/>
  <c r="M870" i="3"/>
  <c r="P870" i="3"/>
  <c r="P860" i="3"/>
  <c r="M860" i="3"/>
  <c r="M844" i="3"/>
  <c r="P844" i="3"/>
  <c r="M769" i="3"/>
  <c r="P769" i="3"/>
  <c r="M716" i="3"/>
  <c r="P716" i="3"/>
  <c r="M459" i="3"/>
  <c r="P459" i="3"/>
  <c r="M443" i="3"/>
  <c r="P443" i="3"/>
  <c r="M427" i="3"/>
  <c r="P427" i="3"/>
  <c r="M411" i="3"/>
  <c r="P411" i="3"/>
  <c r="M395" i="3"/>
  <c r="P395" i="3"/>
  <c r="M376" i="3"/>
  <c r="P376" i="3"/>
  <c r="M342" i="3"/>
  <c r="P342" i="3"/>
  <c r="M310" i="3"/>
  <c r="P310" i="3"/>
  <c r="M278" i="3"/>
  <c r="P278" i="3"/>
  <c r="P252" i="3"/>
  <c r="M252" i="3"/>
  <c r="P220" i="3"/>
  <c r="M220" i="3"/>
  <c r="M345" i="3"/>
  <c r="P345" i="3"/>
  <c r="M313" i="3"/>
  <c r="P313" i="3"/>
  <c r="M281" i="3"/>
  <c r="P281" i="3"/>
  <c r="M251" i="3"/>
  <c r="P251" i="3"/>
  <c r="M87" i="3"/>
  <c r="P87" i="3"/>
  <c r="M119" i="3"/>
  <c r="P119" i="3"/>
  <c r="M151" i="3"/>
  <c r="P151" i="3"/>
  <c r="M183" i="3"/>
  <c r="P183" i="3"/>
  <c r="M215" i="3"/>
  <c r="P215" i="3"/>
  <c r="P23" i="3"/>
  <c r="M23" i="3"/>
  <c r="N14" i="3"/>
  <c r="Q14" i="3"/>
  <c r="N27" i="3"/>
  <c r="Q27" i="3"/>
  <c r="M917" i="3"/>
  <c r="P917" i="3"/>
  <c r="M901" i="3"/>
  <c r="P901" i="3"/>
  <c r="M885" i="3"/>
  <c r="P885" i="3"/>
  <c r="M869" i="3"/>
  <c r="P869" i="3"/>
  <c r="P859" i="3"/>
  <c r="M859" i="3"/>
  <c r="M843" i="3"/>
  <c r="P843" i="3"/>
  <c r="M768" i="3"/>
  <c r="P768" i="3"/>
  <c r="M715" i="3"/>
  <c r="P715" i="3"/>
  <c r="M458" i="3"/>
  <c r="P458" i="3"/>
  <c r="M442" i="3"/>
  <c r="P442" i="3"/>
  <c r="M426" i="3"/>
  <c r="P426" i="3"/>
  <c r="M410" i="3"/>
  <c r="P410" i="3"/>
  <c r="M394" i="3"/>
  <c r="P394" i="3"/>
  <c r="M372" i="3"/>
  <c r="P372" i="3"/>
  <c r="M340" i="3"/>
  <c r="P340" i="3"/>
  <c r="M308" i="3"/>
  <c r="P308" i="3"/>
  <c r="M276" i="3"/>
  <c r="P276" i="3"/>
  <c r="P250" i="3"/>
  <c r="M250" i="3"/>
  <c r="M378" i="3"/>
  <c r="P378" i="3"/>
  <c r="M343" i="3"/>
  <c r="P343" i="3"/>
  <c r="M311" i="3"/>
  <c r="P311" i="3"/>
  <c r="M279" i="3"/>
  <c r="P279" i="3"/>
  <c r="N40" i="3"/>
  <c r="Q40" i="3"/>
  <c r="P14" i="3"/>
  <c r="M14" i="3"/>
  <c r="P46" i="3"/>
  <c r="M46" i="3"/>
  <c r="M908" i="3"/>
  <c r="P908" i="3"/>
  <c r="M892" i="3"/>
  <c r="P892" i="3"/>
  <c r="M876" i="3"/>
  <c r="P876" i="3"/>
  <c r="M944" i="3"/>
  <c r="P944" i="3"/>
  <c r="M850" i="3"/>
  <c r="P850" i="3"/>
  <c r="M775" i="3"/>
  <c r="P775" i="3"/>
  <c r="M759" i="3"/>
  <c r="P759" i="3"/>
  <c r="M465" i="3"/>
  <c r="P465" i="3"/>
  <c r="M449" i="3"/>
  <c r="P449" i="3"/>
  <c r="M433" i="3"/>
  <c r="P433" i="3"/>
  <c r="M417" i="3"/>
  <c r="P417" i="3"/>
  <c r="M401" i="3"/>
  <c r="P401" i="3"/>
  <c r="M385" i="3"/>
  <c r="P385" i="3"/>
  <c r="M354" i="3"/>
  <c r="P354" i="3"/>
  <c r="M322" i="3"/>
  <c r="P322" i="3"/>
  <c r="M290" i="3"/>
  <c r="P290" i="3"/>
  <c r="M258" i="3"/>
  <c r="P258" i="3"/>
  <c r="P232" i="3"/>
  <c r="M232" i="3"/>
  <c r="M357" i="3"/>
  <c r="P357" i="3"/>
  <c r="M325" i="3"/>
  <c r="P325" i="3"/>
  <c r="M293" i="3"/>
  <c r="P293" i="3"/>
  <c r="M261" i="3"/>
  <c r="P261" i="3"/>
  <c r="M231" i="3"/>
  <c r="P231" i="3"/>
  <c r="P45" i="3"/>
  <c r="M45" i="3"/>
  <c r="N37" i="3"/>
  <c r="Q37" i="3"/>
  <c r="N58" i="3"/>
  <c r="Q58" i="3"/>
  <c r="N57" i="3"/>
  <c r="Q57" i="3"/>
  <c r="N56" i="3"/>
  <c r="Q56" i="3"/>
  <c r="N55" i="3"/>
  <c r="Q55" i="3"/>
  <c r="Q70" i="3"/>
  <c r="N70" i="3"/>
  <c r="Q74" i="3"/>
  <c r="N74" i="3"/>
  <c r="Q78" i="3"/>
  <c r="N78" i="3"/>
  <c r="Q82" i="3"/>
  <c r="N82" i="3"/>
  <c r="Q86" i="3"/>
  <c r="N86" i="3"/>
  <c r="Q90" i="3"/>
  <c r="N90" i="3"/>
  <c r="Q94" i="3"/>
  <c r="N94" i="3"/>
  <c r="Q98" i="3"/>
  <c r="N98" i="3"/>
  <c r="Q102" i="3"/>
  <c r="N102" i="3"/>
  <c r="Q106" i="3"/>
  <c r="N106" i="3"/>
  <c r="Q110" i="3"/>
  <c r="N110" i="3"/>
  <c r="Q114" i="3"/>
  <c r="N114" i="3"/>
  <c r="Q118" i="3"/>
  <c r="N118" i="3"/>
  <c r="Q122" i="3"/>
  <c r="N122" i="3"/>
  <c r="Q126" i="3"/>
  <c r="N126" i="3"/>
  <c r="Q130" i="3"/>
  <c r="N130" i="3"/>
  <c r="Q134" i="3"/>
  <c r="N134" i="3"/>
  <c r="Q138" i="3"/>
  <c r="N138" i="3"/>
  <c r="Q142" i="3"/>
  <c r="N142" i="3"/>
  <c r="Q146" i="3"/>
  <c r="N146" i="3"/>
  <c r="Q150" i="3"/>
  <c r="N150" i="3"/>
  <c r="Q154" i="3"/>
  <c r="N154" i="3"/>
  <c r="Q158" i="3"/>
  <c r="N158" i="3"/>
  <c r="Q162" i="3"/>
  <c r="N162" i="3"/>
  <c r="Q166" i="3"/>
  <c r="N166" i="3"/>
  <c r="Q170" i="3"/>
  <c r="N170" i="3"/>
  <c r="Q174" i="3"/>
  <c r="N174" i="3"/>
  <c r="Q178" i="3"/>
  <c r="N178" i="3"/>
  <c r="Q182" i="3"/>
  <c r="N182" i="3"/>
  <c r="Q186" i="3"/>
  <c r="N186" i="3"/>
  <c r="Q190" i="3"/>
  <c r="N190" i="3"/>
  <c r="Q194" i="3"/>
  <c r="N194" i="3"/>
  <c r="Q198" i="3"/>
  <c r="N198" i="3"/>
  <c r="Q202" i="3"/>
  <c r="N202" i="3"/>
  <c r="Q206" i="3"/>
  <c r="N206" i="3"/>
  <c r="Q210" i="3"/>
  <c r="N210" i="3"/>
  <c r="Q214" i="3"/>
  <c r="N214" i="3"/>
  <c r="Q218" i="3"/>
  <c r="N218" i="3"/>
  <c r="N577" i="3"/>
  <c r="Q577" i="3"/>
  <c r="N593" i="3"/>
  <c r="Q593" i="3"/>
  <c r="N609" i="3"/>
  <c r="Q609" i="3"/>
  <c r="N625" i="3"/>
  <c r="Q625" i="3"/>
  <c r="N641" i="3"/>
  <c r="Q641" i="3"/>
  <c r="Q530" i="3"/>
  <c r="N530" i="3"/>
  <c r="Q534" i="3"/>
  <c r="N534" i="3"/>
  <c r="Q538" i="3"/>
  <c r="N538" i="3"/>
  <c r="Q542" i="3"/>
  <c r="N542" i="3"/>
  <c r="Q546" i="3"/>
  <c r="N546" i="3"/>
  <c r="Q550" i="3"/>
  <c r="N550" i="3"/>
  <c r="Q554" i="3"/>
  <c r="N554" i="3"/>
  <c r="Q558" i="3"/>
  <c r="N558" i="3"/>
  <c r="Q562" i="3"/>
  <c r="N562" i="3"/>
  <c r="N570" i="3"/>
  <c r="Q570" i="3"/>
  <c r="N586" i="3"/>
  <c r="Q586" i="3"/>
  <c r="N602" i="3"/>
  <c r="Q602" i="3"/>
  <c r="N618" i="3"/>
  <c r="Q618" i="3"/>
  <c r="N634" i="3"/>
  <c r="Q634" i="3"/>
  <c r="N567" i="3"/>
  <c r="Q567" i="3"/>
  <c r="N583" i="3"/>
  <c r="Q583" i="3"/>
  <c r="N599" i="3"/>
  <c r="Q599" i="3"/>
  <c r="N615" i="3"/>
  <c r="Q615" i="3"/>
  <c r="N631" i="3"/>
  <c r="Q631" i="3"/>
  <c r="N647" i="3"/>
  <c r="Q647" i="3"/>
  <c r="N580" i="3"/>
  <c r="Q580" i="3"/>
  <c r="N596" i="3"/>
  <c r="Q596" i="3"/>
  <c r="N612" i="3"/>
  <c r="Q612" i="3"/>
  <c r="N628" i="3"/>
  <c r="Q628" i="3"/>
  <c r="N644" i="3"/>
  <c r="Q644" i="3"/>
  <c r="N651" i="3"/>
  <c r="Q651" i="3"/>
  <c r="N655" i="3"/>
  <c r="Q655" i="3"/>
  <c r="N659" i="3"/>
  <c r="Q659" i="3"/>
  <c r="N670" i="3"/>
  <c r="Q670" i="3"/>
  <c r="N687" i="3"/>
  <c r="Q687" i="3"/>
  <c r="N703" i="3"/>
  <c r="Q703" i="3"/>
  <c r="N688" i="3"/>
  <c r="Q688" i="3"/>
  <c r="N704" i="3"/>
  <c r="Q704" i="3"/>
  <c r="N689" i="3"/>
  <c r="Q689" i="3"/>
  <c r="N705" i="3"/>
  <c r="Q705" i="3"/>
  <c r="N671" i="3"/>
  <c r="Q671" i="3"/>
  <c r="N686" i="3"/>
  <c r="Q686" i="3"/>
  <c r="N702" i="3"/>
  <c r="Q702" i="3"/>
  <c r="N722" i="3"/>
  <c r="Q722" i="3"/>
  <c r="N738" i="3"/>
  <c r="Q738" i="3"/>
  <c r="N721" i="3"/>
  <c r="Q721" i="3"/>
  <c r="N735" i="3"/>
  <c r="Q735" i="3"/>
  <c r="N751" i="3"/>
  <c r="Q751" i="3"/>
  <c r="N732" i="3"/>
  <c r="Q732" i="3"/>
  <c r="N748" i="3"/>
  <c r="Q748" i="3"/>
  <c r="N727" i="3"/>
  <c r="Q727" i="3"/>
  <c r="N745" i="3"/>
  <c r="Q745" i="3"/>
  <c r="Q933" i="3"/>
  <c r="N933" i="3"/>
  <c r="Q949" i="3"/>
  <c r="N949" i="3"/>
  <c r="N861" i="3"/>
  <c r="Q861" i="3"/>
  <c r="Q865" i="3"/>
  <c r="N865" i="3"/>
  <c r="Q869" i="3"/>
  <c r="N869" i="3"/>
  <c r="Q873" i="3"/>
  <c r="N873" i="3"/>
  <c r="Q877" i="3"/>
  <c r="N877" i="3"/>
  <c r="Q881" i="3"/>
  <c r="N881" i="3"/>
  <c r="Q885" i="3"/>
  <c r="N885" i="3"/>
  <c r="Q889" i="3"/>
  <c r="N889" i="3"/>
  <c r="Q893" i="3"/>
  <c r="N893" i="3"/>
  <c r="Q897" i="3"/>
  <c r="N897" i="3"/>
  <c r="Q901" i="3"/>
  <c r="N901" i="3"/>
  <c r="Q905" i="3"/>
  <c r="N905" i="3"/>
  <c r="Q909" i="3"/>
  <c r="N909" i="3"/>
  <c r="Q913" i="3"/>
  <c r="N913" i="3"/>
  <c r="Q917" i="3"/>
  <c r="N917" i="3"/>
  <c r="N958" i="3"/>
  <c r="Q958" i="3"/>
  <c r="Q936" i="3"/>
  <c r="N936" i="3"/>
  <c r="Q952" i="3"/>
  <c r="N952" i="3"/>
  <c r="Q935" i="3"/>
  <c r="N935" i="3"/>
  <c r="Q951" i="3"/>
  <c r="N951" i="3"/>
  <c r="N968" i="3"/>
  <c r="Q968" i="3"/>
  <c r="Q930" i="3"/>
  <c r="N930" i="3"/>
  <c r="Q946" i="3"/>
  <c r="N946" i="3"/>
  <c r="N953" i="3"/>
  <c r="Q953" i="3"/>
  <c r="N969" i="3"/>
  <c r="Q969" i="3"/>
  <c r="M91" i="3"/>
  <c r="P91" i="3"/>
  <c r="M123" i="3"/>
  <c r="P123" i="3"/>
  <c r="M155" i="3"/>
  <c r="P155" i="3"/>
  <c r="M187" i="3"/>
  <c r="P187" i="3"/>
  <c r="M219" i="3"/>
  <c r="P219" i="3"/>
  <c r="O80" i="3"/>
  <c r="R80" i="3"/>
  <c r="O112" i="3"/>
  <c r="R112" i="3"/>
  <c r="O144" i="3"/>
  <c r="R144" i="3"/>
  <c r="O176" i="3"/>
  <c r="R176" i="3"/>
  <c r="P57" i="3"/>
  <c r="M57" i="3"/>
  <c r="M81" i="3"/>
  <c r="P81" i="3"/>
  <c r="M113" i="3"/>
  <c r="P113" i="3"/>
  <c r="M145" i="3"/>
  <c r="P145" i="3"/>
  <c r="M177" i="3"/>
  <c r="P177" i="3"/>
  <c r="M209" i="3"/>
  <c r="P209" i="3"/>
  <c r="M76" i="3"/>
  <c r="P76" i="3"/>
  <c r="M108" i="3"/>
  <c r="P108" i="3"/>
  <c r="M140" i="3"/>
  <c r="P140" i="3"/>
  <c r="M172" i="3"/>
  <c r="P172" i="3"/>
  <c r="M204" i="3"/>
  <c r="P204" i="3"/>
  <c r="M511" i="3"/>
  <c r="P511" i="3"/>
  <c r="P487" i="3"/>
  <c r="M487" i="3"/>
  <c r="P488" i="3"/>
  <c r="M488" i="3"/>
  <c r="M564" i="3"/>
  <c r="P564" i="3"/>
  <c r="M596" i="3"/>
  <c r="P596" i="3"/>
  <c r="M628" i="3"/>
  <c r="P628" i="3"/>
  <c r="M593" i="3"/>
  <c r="P593" i="3"/>
  <c r="M625" i="3"/>
  <c r="P625" i="3"/>
  <c r="M574" i="3"/>
  <c r="P574" i="3"/>
  <c r="M606" i="3"/>
  <c r="P606" i="3"/>
  <c r="M638" i="3"/>
  <c r="P638" i="3"/>
  <c r="N31" i="3"/>
  <c r="Q31" i="3"/>
  <c r="M883" i="3"/>
  <c r="P883" i="3"/>
  <c r="P857" i="3"/>
  <c r="M857" i="3"/>
  <c r="M713" i="3"/>
  <c r="P713" i="3"/>
  <c r="M440" i="3"/>
  <c r="P440" i="3"/>
  <c r="M392" i="3"/>
  <c r="P392" i="3"/>
  <c r="M304" i="3"/>
  <c r="P304" i="3"/>
  <c r="P246" i="3"/>
  <c r="M246" i="3"/>
  <c r="M307" i="3"/>
  <c r="P307" i="3"/>
  <c r="M245" i="3"/>
  <c r="P245" i="3"/>
  <c r="P48" i="3"/>
  <c r="M48" i="3"/>
  <c r="O141" i="3"/>
  <c r="R141" i="3"/>
  <c r="O205" i="3"/>
  <c r="R205" i="3"/>
  <c r="O20" i="3"/>
  <c r="R20" i="3"/>
  <c r="O28" i="3"/>
  <c r="R28" i="3"/>
  <c r="O40" i="3"/>
  <c r="R40" i="3"/>
  <c r="O48" i="3"/>
  <c r="R48" i="3"/>
  <c r="O231" i="3"/>
  <c r="R231" i="3"/>
  <c r="O372" i="3"/>
  <c r="R372" i="3"/>
  <c r="O382" i="3"/>
  <c r="R382" i="3"/>
  <c r="O283" i="3"/>
  <c r="R283" i="3"/>
  <c r="O295" i="3"/>
  <c r="R295" i="3"/>
  <c r="O311" i="3"/>
  <c r="R311" i="3"/>
  <c r="O323" i="3"/>
  <c r="R323" i="3"/>
  <c r="O331" i="3"/>
  <c r="R331" i="3"/>
  <c r="O343" i="3"/>
  <c r="R343" i="3"/>
  <c r="O355" i="3"/>
  <c r="R355" i="3"/>
  <c r="O363" i="3"/>
  <c r="R363" i="3"/>
  <c r="O384" i="3"/>
  <c r="R384" i="3"/>
  <c r="O399" i="3"/>
  <c r="R399" i="3"/>
  <c r="O407" i="3"/>
  <c r="R407" i="3"/>
  <c r="O419" i="3"/>
  <c r="R419" i="3"/>
  <c r="O431" i="3"/>
  <c r="R431" i="3"/>
  <c r="O443" i="3"/>
  <c r="R443" i="3"/>
  <c r="O451" i="3"/>
  <c r="R451" i="3"/>
  <c r="O463" i="3"/>
  <c r="R463" i="3"/>
  <c r="R663" i="3"/>
  <c r="O663" i="3"/>
  <c r="R666" i="3"/>
  <c r="O666" i="3"/>
  <c r="R668" i="3"/>
  <c r="O668" i="3"/>
  <c r="R692" i="3"/>
  <c r="O692" i="3"/>
  <c r="R700" i="3"/>
  <c r="O700" i="3"/>
  <c r="O712" i="3"/>
  <c r="R712" i="3"/>
  <c r="O788" i="3"/>
  <c r="R788" i="3"/>
  <c r="O820" i="3"/>
  <c r="R820" i="3"/>
  <c r="O825" i="3"/>
  <c r="R825" i="3"/>
  <c r="O833" i="3"/>
  <c r="R833" i="3"/>
  <c r="O838" i="3"/>
  <c r="R838" i="3"/>
  <c r="O843" i="3"/>
  <c r="R843" i="3"/>
  <c r="O932" i="3"/>
  <c r="R932" i="3"/>
  <c r="M66" i="3"/>
  <c r="P66" i="3"/>
  <c r="M98" i="3"/>
  <c r="P98" i="3"/>
  <c r="M162" i="3"/>
  <c r="P162" i="3"/>
  <c r="N36" i="3"/>
  <c r="Q36" i="3"/>
  <c r="P42" i="3"/>
  <c r="M42" i="3"/>
  <c r="M894" i="3"/>
  <c r="P894" i="3"/>
  <c r="M852" i="3"/>
  <c r="P852" i="3"/>
  <c r="M451" i="3"/>
  <c r="P451" i="3"/>
  <c r="M419" i="3"/>
  <c r="P419" i="3"/>
  <c r="M358" i="3"/>
  <c r="P358" i="3"/>
  <c r="M262" i="3"/>
  <c r="P262" i="3"/>
  <c r="M329" i="3"/>
  <c r="P329" i="3"/>
  <c r="M235" i="3"/>
  <c r="P235" i="3"/>
  <c r="M103" i="3"/>
  <c r="P103" i="3"/>
  <c r="M135" i="3"/>
  <c r="P135" i="3"/>
  <c r="P35" i="3"/>
  <c r="M35" i="3"/>
  <c r="N39" i="3"/>
  <c r="Q39" i="3"/>
  <c r="M895" i="3"/>
  <c r="P895" i="3"/>
  <c r="M863" i="3"/>
  <c r="P863" i="3"/>
  <c r="M837" i="3"/>
  <c r="P837" i="3"/>
  <c r="M468" i="3"/>
  <c r="P468" i="3"/>
  <c r="M436" i="3"/>
  <c r="P436" i="3"/>
  <c r="M404" i="3"/>
  <c r="P404" i="3"/>
  <c r="M328" i="3"/>
  <c r="P328" i="3"/>
  <c r="M264" i="3"/>
  <c r="P264" i="3"/>
  <c r="M363" i="3"/>
  <c r="P363" i="3"/>
  <c r="M331" i="3"/>
  <c r="P331" i="3"/>
  <c r="M267" i="3"/>
  <c r="P267" i="3"/>
  <c r="P37" i="3"/>
  <c r="M37" i="3"/>
  <c r="R53" i="3"/>
  <c r="O53" i="3"/>
  <c r="O117" i="3"/>
  <c r="R117" i="3"/>
  <c r="O181" i="3"/>
  <c r="R181" i="3"/>
  <c r="O13" i="3"/>
  <c r="R13" i="3"/>
  <c r="O21" i="3"/>
  <c r="R21" i="3"/>
  <c r="O29" i="3"/>
  <c r="R29" i="3"/>
  <c r="O37" i="3"/>
  <c r="R37" i="3"/>
  <c r="O45" i="3"/>
  <c r="R45" i="3"/>
  <c r="O385" i="3"/>
  <c r="R385" i="3"/>
  <c r="O233" i="3"/>
  <c r="R233" i="3"/>
  <c r="O249" i="3"/>
  <c r="R249" i="3"/>
  <c r="O377" i="3"/>
  <c r="R377" i="3"/>
  <c r="O276" i="3"/>
  <c r="R276" i="3"/>
  <c r="O284" i="3"/>
  <c r="R284" i="3"/>
  <c r="O292" i="3"/>
  <c r="R292" i="3"/>
  <c r="O312" i="3"/>
  <c r="R312" i="3"/>
  <c r="O320" i="3"/>
  <c r="R320" i="3"/>
  <c r="O328" i="3"/>
  <c r="R328" i="3"/>
  <c r="O336" i="3"/>
  <c r="R336" i="3"/>
  <c r="O344" i="3"/>
  <c r="R344" i="3"/>
  <c r="O352" i="3"/>
  <c r="R352" i="3"/>
  <c r="O360" i="3"/>
  <c r="R360" i="3"/>
  <c r="O368" i="3"/>
  <c r="R368" i="3"/>
  <c r="O388" i="3"/>
  <c r="R388" i="3"/>
  <c r="O396" i="3"/>
  <c r="R396" i="3"/>
  <c r="O404" i="3"/>
  <c r="R404" i="3"/>
  <c r="O412" i="3"/>
  <c r="R412" i="3"/>
  <c r="O420" i="3"/>
  <c r="R420" i="3"/>
  <c r="O428" i="3"/>
  <c r="R428" i="3"/>
  <c r="O448" i="3"/>
  <c r="R448" i="3"/>
  <c r="O456" i="3"/>
  <c r="R456" i="3"/>
  <c r="O464" i="3"/>
  <c r="R464" i="3"/>
  <c r="O474" i="3"/>
  <c r="R474" i="3"/>
  <c r="R670" i="3"/>
  <c r="O670" i="3"/>
  <c r="R681" i="3"/>
  <c r="O681" i="3"/>
  <c r="R685" i="3"/>
  <c r="O685" i="3"/>
  <c r="P19" i="3"/>
  <c r="M19" i="3"/>
  <c r="P51" i="3"/>
  <c r="M51" i="3"/>
  <c r="N23" i="3"/>
  <c r="Q23" i="3"/>
  <c r="M919" i="3"/>
  <c r="P919" i="3"/>
  <c r="M903" i="3"/>
  <c r="P903" i="3"/>
  <c r="M887" i="3"/>
  <c r="P887" i="3"/>
  <c r="M871" i="3"/>
  <c r="P871" i="3"/>
  <c r="P861" i="3"/>
  <c r="M861" i="3"/>
  <c r="M845" i="3"/>
  <c r="P845" i="3"/>
  <c r="M770" i="3"/>
  <c r="P770" i="3"/>
  <c r="P717" i="3"/>
  <c r="M717" i="3"/>
  <c r="M460" i="3"/>
  <c r="P460" i="3"/>
  <c r="M444" i="3"/>
  <c r="P444" i="3"/>
  <c r="M428" i="3"/>
  <c r="P428" i="3"/>
  <c r="M412" i="3"/>
  <c r="P412" i="3"/>
  <c r="M396" i="3"/>
  <c r="P396" i="3"/>
  <c r="M380" i="3"/>
  <c r="P380" i="3"/>
  <c r="M344" i="3"/>
  <c r="P344" i="3"/>
  <c r="M312" i="3"/>
  <c r="P312" i="3"/>
  <c r="M280" i="3"/>
  <c r="P280" i="3"/>
  <c r="P253" i="3"/>
  <c r="M253" i="3"/>
  <c r="P222" i="3"/>
  <c r="M222" i="3"/>
  <c r="M347" i="3"/>
  <c r="P347" i="3"/>
  <c r="M315" i="3"/>
  <c r="P315" i="3"/>
  <c r="M283" i="3"/>
  <c r="P283" i="3"/>
  <c r="M373" i="3"/>
  <c r="P373" i="3"/>
  <c r="M221" i="3"/>
  <c r="P221" i="3"/>
  <c r="P40" i="3"/>
  <c r="M40" i="3"/>
  <c r="M69" i="3"/>
  <c r="P69" i="3"/>
  <c r="O101" i="3"/>
  <c r="R101" i="3"/>
  <c r="O133" i="3"/>
  <c r="R133" i="3"/>
  <c r="O165" i="3"/>
  <c r="R165" i="3"/>
  <c r="O197" i="3"/>
  <c r="R197" i="3"/>
  <c r="O3" i="3"/>
  <c r="O11" i="3"/>
  <c r="O8" i="3"/>
  <c r="O6" i="3"/>
  <c r="O4" i="3"/>
  <c r="R11" i="3"/>
  <c r="O5" i="3"/>
  <c r="O2" i="3"/>
  <c r="O9" i="3" s="1"/>
  <c r="O15" i="3"/>
  <c r="R15" i="3"/>
  <c r="O19" i="3"/>
  <c r="R19" i="3"/>
  <c r="O23" i="3"/>
  <c r="R23" i="3"/>
  <c r="O27" i="3"/>
  <c r="R27" i="3"/>
  <c r="O31" i="3"/>
  <c r="R31" i="3"/>
  <c r="O35" i="3"/>
  <c r="R35" i="3"/>
  <c r="O39" i="3"/>
  <c r="R39" i="3"/>
  <c r="O43" i="3"/>
  <c r="R43" i="3"/>
  <c r="O47" i="3"/>
  <c r="R47" i="3"/>
  <c r="O51" i="3"/>
  <c r="R51" i="3"/>
  <c r="O221" i="3"/>
  <c r="R221" i="3"/>
  <c r="O229" i="3"/>
  <c r="R229" i="3"/>
  <c r="O237" i="3"/>
  <c r="R237" i="3"/>
  <c r="O245" i="3"/>
  <c r="R245" i="3"/>
  <c r="O381" i="3"/>
  <c r="R381" i="3"/>
  <c r="O375" i="3"/>
  <c r="R375" i="3"/>
  <c r="O379" i="3"/>
  <c r="R379" i="3"/>
  <c r="O274" i="3"/>
  <c r="R274" i="3"/>
  <c r="O278" i="3"/>
  <c r="R278" i="3"/>
  <c r="O282" i="3"/>
  <c r="R282" i="3"/>
  <c r="O286" i="3"/>
  <c r="R286" i="3"/>
  <c r="O290" i="3"/>
  <c r="R290" i="3"/>
  <c r="O294" i="3"/>
  <c r="R294" i="3"/>
  <c r="O298" i="3"/>
  <c r="R298" i="3"/>
  <c r="O302" i="3"/>
  <c r="R302" i="3"/>
  <c r="O306" i="3"/>
  <c r="R306" i="3"/>
  <c r="O310" i="3"/>
  <c r="R310" i="3"/>
  <c r="O314" i="3"/>
  <c r="R314" i="3"/>
  <c r="O318" i="3"/>
  <c r="R318" i="3"/>
  <c r="O322" i="3"/>
  <c r="R322" i="3"/>
  <c r="O326" i="3"/>
  <c r="R326" i="3"/>
  <c r="O330" i="3"/>
  <c r="R330" i="3"/>
  <c r="O334" i="3"/>
  <c r="R334" i="3"/>
  <c r="O338" i="3"/>
  <c r="R338" i="3"/>
  <c r="O342" i="3"/>
  <c r="R342" i="3"/>
  <c r="O346" i="3"/>
  <c r="R346" i="3"/>
  <c r="O350" i="3"/>
  <c r="R350" i="3"/>
  <c r="O354" i="3"/>
  <c r="R354" i="3"/>
  <c r="O358" i="3"/>
  <c r="R358" i="3"/>
  <c r="O362" i="3"/>
  <c r="R362" i="3"/>
  <c r="O366" i="3"/>
  <c r="R366" i="3"/>
  <c r="O370" i="3"/>
  <c r="R370" i="3"/>
  <c r="O380" i="3"/>
  <c r="R380" i="3"/>
  <c r="O390" i="3"/>
  <c r="R390" i="3"/>
  <c r="O394" i="3"/>
  <c r="R394" i="3"/>
  <c r="O398" i="3"/>
  <c r="R398" i="3"/>
  <c r="O402" i="3"/>
  <c r="R402" i="3"/>
  <c r="O406" i="3"/>
  <c r="R406" i="3"/>
  <c r="O410" i="3"/>
  <c r="R410" i="3"/>
  <c r="O414" i="3"/>
  <c r="R414" i="3"/>
  <c r="O418" i="3"/>
  <c r="R418" i="3"/>
  <c r="O422" i="3"/>
  <c r="R422" i="3"/>
  <c r="O426" i="3"/>
  <c r="R426" i="3"/>
  <c r="O430" i="3"/>
  <c r="R430" i="3"/>
  <c r="O434" i="3"/>
  <c r="R434" i="3"/>
  <c r="O438" i="3"/>
  <c r="R438" i="3"/>
  <c r="O442" i="3"/>
  <c r="R442" i="3"/>
  <c r="O446" i="3"/>
  <c r="R446" i="3"/>
  <c r="O450" i="3"/>
  <c r="R450" i="3"/>
  <c r="O454" i="3"/>
  <c r="R454" i="3"/>
  <c r="O458" i="3"/>
  <c r="R458" i="3"/>
  <c r="O462" i="3"/>
  <c r="R462" i="3"/>
  <c r="O466" i="3"/>
  <c r="R466" i="3"/>
  <c r="O470" i="3"/>
  <c r="R470" i="3"/>
  <c r="O476" i="3"/>
  <c r="R476" i="3"/>
  <c r="R675" i="3"/>
  <c r="O675" i="3"/>
  <c r="R641" i="3"/>
  <c r="O641" i="3"/>
  <c r="R678" i="3"/>
  <c r="O678" i="3"/>
  <c r="R673" i="3"/>
  <c r="O673" i="3"/>
  <c r="R664" i="3"/>
  <c r="O664" i="3"/>
  <c r="R680" i="3"/>
  <c r="O680" i="3"/>
  <c r="R687" i="3"/>
  <c r="O687" i="3"/>
  <c r="R691" i="3"/>
  <c r="O691" i="3"/>
  <c r="R695" i="3"/>
  <c r="O695" i="3"/>
  <c r="R699" i="3"/>
  <c r="O699" i="3"/>
  <c r="R703" i="3"/>
  <c r="O703" i="3"/>
  <c r="R707" i="3"/>
  <c r="O707" i="3"/>
  <c r="R711" i="3"/>
  <c r="O711" i="3"/>
  <c r="O715" i="3"/>
  <c r="R715" i="3"/>
  <c r="O782" i="3"/>
  <c r="R782" i="3"/>
  <c r="O785" i="3"/>
  <c r="R785" i="3"/>
  <c r="O800" i="3"/>
  <c r="R800" i="3"/>
  <c r="O816" i="3"/>
  <c r="R816" i="3"/>
  <c r="O789" i="3"/>
  <c r="R789" i="3"/>
  <c r="O805" i="3"/>
  <c r="R805" i="3"/>
  <c r="O821" i="3"/>
  <c r="R821" i="3"/>
  <c r="O836" i="3"/>
  <c r="R836" i="3"/>
  <c r="O852" i="3"/>
  <c r="R852" i="3"/>
  <c r="O845" i="3"/>
  <c r="R845" i="3"/>
  <c r="O834" i="3"/>
  <c r="R834" i="3"/>
  <c r="O850" i="3"/>
  <c r="R850" i="3"/>
  <c r="O839" i="3"/>
  <c r="R839" i="3"/>
  <c r="O855" i="3"/>
  <c r="R855" i="3"/>
  <c r="R921" i="3"/>
  <c r="O921" i="3"/>
  <c r="O931" i="3"/>
  <c r="R931" i="3"/>
  <c r="O935" i="3"/>
  <c r="R935" i="3"/>
  <c r="P58" i="3"/>
  <c r="M58" i="3"/>
  <c r="M90" i="3"/>
  <c r="P90" i="3"/>
  <c r="M122" i="3"/>
  <c r="P122" i="3"/>
  <c r="M154" i="3"/>
  <c r="P154" i="3"/>
  <c r="M186" i="3"/>
  <c r="P186" i="3"/>
  <c r="M218" i="3"/>
  <c r="P218" i="3"/>
  <c r="N28" i="3"/>
  <c r="Q28" i="3"/>
  <c r="P25" i="3"/>
  <c r="M25" i="3"/>
  <c r="P34" i="3"/>
  <c r="M34" i="3"/>
  <c r="M914" i="3"/>
  <c r="P914" i="3"/>
  <c r="M898" i="3"/>
  <c r="P898" i="3"/>
  <c r="M882" i="3"/>
  <c r="P882" i="3"/>
  <c r="M866" i="3"/>
  <c r="P866" i="3"/>
  <c r="M856" i="3"/>
  <c r="P856" i="3"/>
  <c r="M840" i="3"/>
  <c r="P840" i="3"/>
  <c r="M765" i="3"/>
  <c r="P765" i="3"/>
  <c r="M471" i="3"/>
  <c r="P471" i="3"/>
  <c r="M455" i="3"/>
  <c r="P455" i="3"/>
  <c r="M439" i="3"/>
  <c r="P439" i="3"/>
  <c r="M423" i="3"/>
  <c r="P423" i="3"/>
  <c r="M407" i="3"/>
  <c r="P407" i="3"/>
  <c r="M391" i="3"/>
  <c r="P391" i="3"/>
  <c r="M366" i="3"/>
  <c r="P366" i="3"/>
  <c r="M334" i="3"/>
  <c r="P334" i="3"/>
  <c r="M302" i="3"/>
  <c r="P302" i="3"/>
  <c r="M270" i="3"/>
  <c r="P270" i="3"/>
  <c r="P244" i="3"/>
  <c r="M244" i="3"/>
  <c r="M369" i="3"/>
  <c r="P369" i="3"/>
  <c r="M337" i="3"/>
  <c r="P337" i="3"/>
  <c r="M305" i="3"/>
  <c r="P305" i="3"/>
  <c r="M273" i="3"/>
  <c r="P273" i="3"/>
  <c r="M243" i="3"/>
  <c r="P243" i="3"/>
  <c r="M95" i="3"/>
  <c r="P95" i="3"/>
  <c r="M127" i="3"/>
  <c r="P127" i="3"/>
  <c r="M159" i="3"/>
  <c r="P159" i="3"/>
  <c r="M191" i="3"/>
  <c r="P191" i="3"/>
  <c r="P31" i="3"/>
  <c r="M31" i="3"/>
  <c r="N30" i="3"/>
  <c r="Q30" i="3"/>
  <c r="N35" i="3"/>
  <c r="Q35" i="3"/>
  <c r="M913" i="3"/>
  <c r="P913" i="3"/>
  <c r="M897" i="3"/>
  <c r="P897" i="3"/>
  <c r="M881" i="3"/>
  <c r="P881" i="3"/>
  <c r="M865" i="3"/>
  <c r="P865" i="3"/>
  <c r="M855" i="3"/>
  <c r="P855" i="3"/>
  <c r="M839" i="3"/>
  <c r="P839" i="3"/>
  <c r="M764" i="3"/>
  <c r="P764" i="3"/>
  <c r="M470" i="3"/>
  <c r="P470" i="3"/>
  <c r="M454" i="3"/>
  <c r="P454" i="3"/>
  <c r="M438" i="3"/>
  <c r="P438" i="3"/>
  <c r="M422" i="3"/>
  <c r="P422" i="3"/>
  <c r="M406" i="3"/>
  <c r="P406" i="3"/>
  <c r="M390" i="3"/>
  <c r="P390" i="3"/>
  <c r="M364" i="3"/>
  <c r="P364" i="3"/>
  <c r="M332" i="3"/>
  <c r="P332" i="3"/>
  <c r="M300" i="3"/>
  <c r="P300" i="3"/>
  <c r="M268" i="3"/>
  <c r="P268" i="3"/>
  <c r="P242" i="3"/>
  <c r="M242" i="3"/>
  <c r="M367" i="3"/>
  <c r="P367" i="3"/>
  <c r="M335" i="3"/>
  <c r="P335" i="3"/>
  <c r="M303" i="3"/>
  <c r="P303" i="3"/>
  <c r="N16" i="3"/>
  <c r="Q16" i="3"/>
  <c r="N48" i="3"/>
  <c r="Q48" i="3"/>
  <c r="P22" i="3"/>
  <c r="M22" i="3"/>
  <c r="M929" i="3"/>
  <c r="P929" i="3"/>
  <c r="M904" i="3"/>
  <c r="P904" i="3"/>
  <c r="M888" i="3"/>
  <c r="P888" i="3"/>
  <c r="M872" i="3"/>
  <c r="P872" i="3"/>
  <c r="P862" i="3"/>
  <c r="M862" i="3"/>
  <c r="M846" i="3"/>
  <c r="P846" i="3"/>
  <c r="M771" i="3"/>
  <c r="P771" i="3"/>
  <c r="M755" i="3"/>
  <c r="P755" i="3"/>
  <c r="M461" i="3"/>
  <c r="P461" i="3"/>
  <c r="M445" i="3"/>
  <c r="P445" i="3"/>
  <c r="M429" i="3"/>
  <c r="P429" i="3"/>
  <c r="M413" i="3"/>
  <c r="P413" i="3"/>
  <c r="M397" i="3"/>
  <c r="P397" i="3"/>
  <c r="M381" i="3"/>
  <c r="P381" i="3"/>
  <c r="M346" i="3"/>
  <c r="P346" i="3"/>
  <c r="M314" i="3"/>
  <c r="P314" i="3"/>
  <c r="M282" i="3"/>
  <c r="P282" i="3"/>
  <c r="P254" i="3"/>
  <c r="M254" i="3"/>
  <c r="P224" i="3"/>
  <c r="M224" i="3"/>
  <c r="M349" i="3"/>
  <c r="P349" i="3"/>
  <c r="M317" i="3"/>
  <c r="P317" i="3"/>
  <c r="M285" i="3"/>
  <c r="P285" i="3"/>
  <c r="M377" i="3"/>
  <c r="P377" i="3"/>
  <c r="M223" i="3"/>
  <c r="P223" i="3"/>
  <c r="N13" i="3"/>
  <c r="Q13" i="3"/>
  <c r="N45" i="3"/>
  <c r="Q45" i="3"/>
  <c r="Q62" i="3"/>
  <c r="N62" i="3"/>
  <c r="N61" i="3"/>
  <c r="Q61" i="3"/>
  <c r="N60" i="3"/>
  <c r="Q60" i="3"/>
  <c r="N59" i="3"/>
  <c r="Q59" i="3"/>
  <c r="Q71" i="3"/>
  <c r="N71" i="3"/>
  <c r="Q75" i="3"/>
  <c r="N75" i="3"/>
  <c r="Q79" i="3"/>
  <c r="N79" i="3"/>
  <c r="Q83" i="3"/>
  <c r="N83" i="3"/>
  <c r="Q87" i="3"/>
  <c r="N87" i="3"/>
  <c r="Q91" i="3"/>
  <c r="N91" i="3"/>
  <c r="Q95" i="3"/>
  <c r="N95" i="3"/>
  <c r="Q99" i="3"/>
  <c r="N99" i="3"/>
  <c r="Q103" i="3"/>
  <c r="N103" i="3"/>
  <c r="Q107" i="3"/>
  <c r="N107" i="3"/>
  <c r="Q111" i="3"/>
  <c r="N111" i="3"/>
  <c r="Q115" i="3"/>
  <c r="N115" i="3"/>
  <c r="Q119" i="3"/>
  <c r="N119" i="3"/>
  <c r="Q123" i="3"/>
  <c r="N123" i="3"/>
  <c r="Q127" i="3"/>
  <c r="N127" i="3"/>
  <c r="Q131" i="3"/>
  <c r="N131" i="3"/>
  <c r="Q135" i="3"/>
  <c r="N135" i="3"/>
  <c r="Q139" i="3"/>
  <c r="N139" i="3"/>
  <c r="Q143" i="3"/>
  <c r="N143" i="3"/>
  <c r="Q147" i="3"/>
  <c r="N147" i="3"/>
  <c r="Q151" i="3"/>
  <c r="N151" i="3"/>
  <c r="Q155" i="3"/>
  <c r="N155" i="3"/>
  <c r="Q159" i="3"/>
  <c r="N159" i="3"/>
  <c r="Q163" i="3"/>
  <c r="N163" i="3"/>
  <c r="Q167" i="3"/>
  <c r="N167" i="3"/>
  <c r="Q171" i="3"/>
  <c r="N171" i="3"/>
  <c r="Q175" i="3"/>
  <c r="N175" i="3"/>
  <c r="Q179" i="3"/>
  <c r="N179" i="3"/>
  <c r="Q183" i="3"/>
  <c r="N183" i="3"/>
  <c r="Q187" i="3"/>
  <c r="N187" i="3"/>
  <c r="Q191" i="3"/>
  <c r="N191" i="3"/>
  <c r="Q195" i="3"/>
  <c r="N195" i="3"/>
  <c r="Q199" i="3"/>
  <c r="N199" i="3"/>
  <c r="Q203" i="3"/>
  <c r="N203" i="3"/>
  <c r="Q207" i="3"/>
  <c r="N207" i="3"/>
  <c r="Q211" i="3"/>
  <c r="N211" i="3"/>
  <c r="Q215" i="3"/>
  <c r="N215" i="3"/>
  <c r="N565" i="3"/>
  <c r="Q565" i="3"/>
  <c r="N581" i="3"/>
  <c r="Q581" i="3"/>
  <c r="N597" i="3"/>
  <c r="Q597" i="3"/>
  <c r="N613" i="3"/>
  <c r="Q613" i="3"/>
  <c r="N629" i="3"/>
  <c r="Q629" i="3"/>
  <c r="N645" i="3"/>
  <c r="Q645" i="3"/>
  <c r="Q531" i="3"/>
  <c r="N531" i="3"/>
  <c r="Q535" i="3"/>
  <c r="N535" i="3"/>
  <c r="Q539" i="3"/>
  <c r="N539" i="3"/>
  <c r="Q543" i="3"/>
  <c r="N543" i="3"/>
  <c r="Q547" i="3"/>
  <c r="N547" i="3"/>
  <c r="Q551" i="3"/>
  <c r="N551" i="3"/>
  <c r="Q555" i="3"/>
  <c r="N555" i="3"/>
  <c r="Q559" i="3"/>
  <c r="N559" i="3"/>
  <c r="Q563" i="3"/>
  <c r="N563" i="3"/>
  <c r="N574" i="3"/>
  <c r="Q574" i="3"/>
  <c r="N590" i="3"/>
  <c r="Q590" i="3"/>
  <c r="N606" i="3"/>
  <c r="Q606" i="3"/>
  <c r="N622" i="3"/>
  <c r="Q622" i="3"/>
  <c r="N638" i="3"/>
  <c r="Q638" i="3"/>
  <c r="N571" i="3"/>
  <c r="Q571" i="3"/>
  <c r="N587" i="3"/>
  <c r="Q587" i="3"/>
  <c r="N603" i="3"/>
  <c r="Q603" i="3"/>
  <c r="N619" i="3"/>
  <c r="Q619" i="3"/>
  <c r="N635" i="3"/>
  <c r="Q635" i="3"/>
  <c r="N568" i="3"/>
  <c r="Q568" i="3"/>
  <c r="N584" i="3"/>
  <c r="Q584" i="3"/>
  <c r="N600" i="3"/>
  <c r="Q600" i="3"/>
  <c r="N616" i="3"/>
  <c r="Q616" i="3"/>
  <c r="N632" i="3"/>
  <c r="Q632" i="3"/>
  <c r="N648" i="3"/>
  <c r="Q648" i="3"/>
  <c r="N652" i="3"/>
  <c r="Q652" i="3"/>
  <c r="N656" i="3"/>
  <c r="Q656" i="3"/>
  <c r="N660" i="3"/>
  <c r="Q660" i="3"/>
  <c r="N674" i="3"/>
  <c r="Q674" i="3"/>
  <c r="N691" i="3"/>
  <c r="Q691" i="3"/>
  <c r="N707" i="3"/>
  <c r="Q707" i="3"/>
  <c r="N692" i="3"/>
  <c r="Q692" i="3"/>
  <c r="N708" i="3"/>
  <c r="Q708" i="3"/>
  <c r="N693" i="3"/>
  <c r="Q693" i="3"/>
  <c r="N709" i="3"/>
  <c r="Q709" i="3"/>
  <c r="N675" i="3"/>
  <c r="Q675" i="3"/>
  <c r="N690" i="3"/>
  <c r="Q690" i="3"/>
  <c r="N706" i="3"/>
  <c r="Q706" i="3"/>
  <c r="N726" i="3"/>
  <c r="Q726" i="3"/>
  <c r="N742" i="3"/>
  <c r="Q742" i="3"/>
  <c r="N725" i="3"/>
  <c r="Q725" i="3"/>
  <c r="N739" i="3"/>
  <c r="Q739" i="3"/>
  <c r="N720" i="3"/>
  <c r="Q720" i="3"/>
  <c r="N736" i="3"/>
  <c r="Q736" i="3"/>
  <c r="N752" i="3"/>
  <c r="Q752" i="3"/>
  <c r="N733" i="3"/>
  <c r="Q733" i="3"/>
  <c r="N749" i="3"/>
  <c r="Q749" i="3"/>
  <c r="Q937" i="3"/>
  <c r="N937" i="3"/>
  <c r="Q858" i="3"/>
  <c r="N858" i="3"/>
  <c r="N923" i="3"/>
  <c r="Q923" i="3"/>
  <c r="Q866" i="3"/>
  <c r="N866" i="3"/>
  <c r="Q870" i="3"/>
  <c r="N870" i="3"/>
  <c r="Q874" i="3"/>
  <c r="N874" i="3"/>
  <c r="Q878" i="3"/>
  <c r="N878" i="3"/>
  <c r="Q882" i="3"/>
  <c r="N882" i="3"/>
  <c r="Q886" i="3"/>
  <c r="N886" i="3"/>
  <c r="Q890" i="3"/>
  <c r="N890" i="3"/>
  <c r="Q894" i="3"/>
  <c r="N894" i="3"/>
  <c r="Q898" i="3"/>
  <c r="N898" i="3"/>
  <c r="Q902" i="3"/>
  <c r="N902" i="3"/>
  <c r="Q906" i="3"/>
  <c r="N906" i="3"/>
  <c r="Q910" i="3"/>
  <c r="N910" i="3"/>
  <c r="Q914" i="3"/>
  <c r="N914" i="3"/>
  <c r="Q918" i="3"/>
  <c r="N918" i="3"/>
  <c r="N964" i="3"/>
  <c r="Q964" i="3"/>
  <c r="Q940" i="3"/>
  <c r="N940" i="3"/>
  <c r="N959" i="3"/>
  <c r="Q959" i="3"/>
  <c r="Q939" i="3"/>
  <c r="N939" i="3"/>
  <c r="N954" i="3"/>
  <c r="Q954" i="3"/>
  <c r="N970" i="3"/>
  <c r="Q970" i="3"/>
  <c r="Q934" i="3"/>
  <c r="N934" i="3"/>
  <c r="Q950" i="3"/>
  <c r="N950" i="3"/>
  <c r="N957" i="3"/>
  <c r="Q957" i="3"/>
  <c r="P59" i="3"/>
  <c r="M59" i="3"/>
  <c r="M99" i="3"/>
  <c r="P99" i="3"/>
  <c r="M131" i="3"/>
  <c r="P131" i="3"/>
  <c r="M163" i="3"/>
  <c r="P163" i="3"/>
  <c r="M195" i="3"/>
  <c r="P195" i="3"/>
  <c r="R56" i="3"/>
  <c r="O56" i="3"/>
  <c r="O88" i="3"/>
  <c r="R88" i="3"/>
  <c r="O120" i="3"/>
  <c r="R120" i="3"/>
  <c r="O152" i="3"/>
  <c r="R152" i="3"/>
  <c r="O184" i="3"/>
  <c r="R184" i="3"/>
  <c r="M89" i="3"/>
  <c r="P89" i="3"/>
  <c r="M121" i="3"/>
  <c r="P121" i="3"/>
  <c r="M153" i="3"/>
  <c r="P153" i="3"/>
  <c r="M185" i="3"/>
  <c r="P185" i="3"/>
  <c r="M217" i="3"/>
  <c r="P217" i="3"/>
  <c r="M84" i="3"/>
  <c r="P84" i="3"/>
  <c r="M116" i="3"/>
  <c r="P116" i="3"/>
  <c r="M148" i="3"/>
  <c r="P148" i="3"/>
  <c r="M180" i="3"/>
  <c r="P180" i="3"/>
  <c r="M212" i="3"/>
  <c r="P212" i="3"/>
  <c r="M527" i="3"/>
  <c r="P527" i="3"/>
  <c r="M494" i="3"/>
  <c r="P494" i="3"/>
  <c r="M493" i="3"/>
  <c r="P493" i="3"/>
  <c r="M572" i="3"/>
  <c r="P572" i="3"/>
  <c r="M604" i="3"/>
  <c r="P604" i="3"/>
  <c r="M636" i="3"/>
  <c r="P636" i="3"/>
  <c r="M569" i="3"/>
  <c r="P569" i="3"/>
  <c r="M601" i="3"/>
  <c r="P601" i="3"/>
  <c r="M633" i="3"/>
  <c r="P633" i="3"/>
  <c r="M582" i="3"/>
  <c r="P582" i="3"/>
  <c r="M614" i="3"/>
  <c r="P614" i="3"/>
  <c r="M646" i="3"/>
  <c r="P646" i="3"/>
  <c r="M1" i="3" l="1"/>
  <c r="N1" i="3"/>
  <c r="M9" i="3"/>
  <c r="N9" i="3"/>
  <c r="O1" i="3"/>
</calcChain>
</file>

<file path=xl/sharedStrings.xml><?xml version="1.0" encoding="utf-8"?>
<sst xmlns="http://schemas.openxmlformats.org/spreadsheetml/2006/main" count="1958" uniqueCount="83">
  <si>
    <t>FORM</t>
  </si>
  <si>
    <t>GARMIN</t>
  </si>
  <si>
    <t>MANUAL</t>
  </si>
  <si>
    <t>MAE</t>
  </si>
  <si>
    <t>LIN CCC</t>
  </si>
  <si>
    <t>BA-X FORM</t>
  </si>
  <si>
    <t>PEARSON</t>
  </si>
  <si>
    <t>PROMEDIO X</t>
  </si>
  <si>
    <t>PROMEDIO Y</t>
  </si>
  <si>
    <t>VARIANZA X</t>
  </si>
  <si>
    <t>VARIANZA Y</t>
  </si>
  <si>
    <t>x</t>
  </si>
  <si>
    <t>PENDIENTE</t>
  </si>
  <si>
    <t>INTERSECCIÓN</t>
  </si>
  <si>
    <t>Medida Real</t>
  </si>
  <si>
    <t>Medida observada</t>
  </si>
  <si>
    <t>LAP</t>
  </si>
  <si>
    <t>SWIMMER</t>
  </si>
  <si>
    <t>T50</t>
  </si>
  <si>
    <t>T100</t>
  </si>
  <si>
    <t>T150</t>
  </si>
  <si>
    <t>T200</t>
  </si>
  <si>
    <t>T250</t>
  </si>
  <si>
    <t>T300</t>
  </si>
  <si>
    <t>T350</t>
  </si>
  <si>
    <t>T400</t>
  </si>
  <si>
    <t>T450</t>
  </si>
  <si>
    <t>T500</t>
  </si>
  <si>
    <t>T550</t>
  </si>
  <si>
    <t>T600</t>
  </si>
  <si>
    <t>T650</t>
  </si>
  <si>
    <t>T700</t>
  </si>
  <si>
    <t>T750</t>
  </si>
  <si>
    <t>T800</t>
  </si>
  <si>
    <t>T850</t>
  </si>
  <si>
    <t>T900</t>
  </si>
  <si>
    <t>T950</t>
  </si>
  <si>
    <t>T1000</t>
  </si>
  <si>
    <t>T1050</t>
  </si>
  <si>
    <t>T1100</t>
  </si>
  <si>
    <t>T1150</t>
  </si>
  <si>
    <t>T1200</t>
  </si>
  <si>
    <t>T1250</t>
  </si>
  <si>
    <t>T1300</t>
  </si>
  <si>
    <t>T1350</t>
  </si>
  <si>
    <t>T1400</t>
  </si>
  <si>
    <t>T1450</t>
  </si>
  <si>
    <t>T1500</t>
  </si>
  <si>
    <t>T1550</t>
  </si>
  <si>
    <t>T1600</t>
  </si>
  <si>
    <t>T1650</t>
  </si>
  <si>
    <t>T1700</t>
  </si>
  <si>
    <t>T1750</t>
  </si>
  <si>
    <t>T1800</t>
  </si>
  <si>
    <t>T1850</t>
  </si>
  <si>
    <t>T1900</t>
  </si>
  <si>
    <t>T1950</t>
  </si>
  <si>
    <t>T2000</t>
  </si>
  <si>
    <t>T2050</t>
  </si>
  <si>
    <t>T2100</t>
  </si>
  <si>
    <t>T2150</t>
  </si>
  <si>
    <t>T2200</t>
  </si>
  <si>
    <t>T2250</t>
  </si>
  <si>
    <t>T2300</t>
  </si>
  <si>
    <t>T2350</t>
  </si>
  <si>
    <t>T2400</t>
  </si>
  <si>
    <t>T2450</t>
  </si>
  <si>
    <t>T2500</t>
  </si>
  <si>
    <t>T2550</t>
  </si>
  <si>
    <t>T2600</t>
  </si>
  <si>
    <t>T2650</t>
  </si>
  <si>
    <t>T2700</t>
  </si>
  <si>
    <t>T2750</t>
  </si>
  <si>
    <t>T2800</t>
  </si>
  <si>
    <t>T2850</t>
  </si>
  <si>
    <t>T2900</t>
  </si>
  <si>
    <t>T2950</t>
  </si>
  <si>
    <t>T3000</t>
  </si>
  <si>
    <t>CHRONO</t>
  </si>
  <si>
    <t>ASPA</t>
  </si>
  <si>
    <t>FORM-ASPA</t>
  </si>
  <si>
    <t>Real Measure</t>
  </si>
  <si>
    <t>Observed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</si>
</sst>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6" borderId="10" applyNumberFormat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/>
    </xf>
    <xf numFmtId="0" fontId="3" fillId="5" borderId="4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/>
    </xf>
    <xf numFmtId="20" fontId="3" fillId="5" borderId="4" xfId="0" applyNumberFormat="1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/>
    </xf>
    <xf numFmtId="0" fontId="3" fillId="4" borderId="8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5" borderId="8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7" borderId="0" xfId="0" applyFont="1" applyFill="1" applyAlignment="1">
      <alignment horizontal="right"/>
    </xf>
    <xf numFmtId="2" fontId="0" fillId="0" borderId="0" xfId="0" applyNumberFormat="1" applyFont="1" applyAlignment="1">
      <alignment horizontal="right" vertical="center" wrapText="1"/>
    </xf>
    <xf numFmtId="2" fontId="0" fillId="0" borderId="0" xfId="0" applyNumberFormat="1"/>
    <xf numFmtId="0" fontId="5" fillId="6" borderId="10" xfId="1" applyFont="1" applyAlignment="1">
      <alignment horizontal="right"/>
    </xf>
    <xf numFmtId="0" fontId="5" fillId="6" borderId="10" xfId="1" applyFont="1"/>
    <xf numFmtId="2" fontId="5" fillId="6" borderId="10" xfId="1" applyNumberFormat="1" applyFont="1" applyAlignment="1">
      <alignment horizontal="right" vertical="center" wrapText="1"/>
    </xf>
    <xf numFmtId="2" fontId="5" fillId="6" borderId="10" xfId="1" applyNumberFormat="1" applyFont="1"/>
    <xf numFmtId="0" fontId="5" fillId="6" borderId="10" xfId="1" applyFont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2">
    <cellStyle name="Cálculo" xfId="1" builtinId="22"/>
    <cellStyle name="Normal" xfId="0" builtinId="0"/>
  </cellStyles>
  <dxfs count="26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17976324388021E-2"/>
          <c:y val="7.5742950784659562E-4"/>
          <c:w val="0.93010991483207461"/>
          <c:h val="0.9145481800693068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Figures!$P$11:$P$1098</c:f>
              <c:strCache>
                <c:ptCount val="960"/>
                <c:pt idx="0">
                  <c:v>30,185</c:v>
                </c:pt>
                <c:pt idx="1">
                  <c:v>30,695</c:v>
                </c:pt>
                <c:pt idx="2">
                  <c:v>30,98</c:v>
                </c:pt>
                <c:pt idx="3">
                  <c:v>30,96</c:v>
                </c:pt>
                <c:pt idx="4">
                  <c:v>30,845</c:v>
                </c:pt>
                <c:pt idx="5">
                  <c:v>30,92</c:v>
                </c:pt>
                <c:pt idx="6">
                  <c:v>31,035</c:v>
                </c:pt>
                <c:pt idx="7">
                  <c:v>30,85</c:v>
                </c:pt>
                <c:pt idx="8">
                  <c:v>31,075</c:v>
                </c:pt>
                <c:pt idx="9">
                  <c:v>30,94</c:v>
                </c:pt>
                <c:pt idx="10">
                  <c:v>30,905</c:v>
                </c:pt>
                <c:pt idx="11">
                  <c:v>30,94</c:v>
                </c:pt>
                <c:pt idx="12">
                  <c:v>30,855</c:v>
                </c:pt>
                <c:pt idx="13">
                  <c:v>30,8</c:v>
                </c:pt>
                <c:pt idx="14">
                  <c:v>31,045</c:v>
                </c:pt>
                <c:pt idx="15">
                  <c:v>30,89</c:v>
                </c:pt>
                <c:pt idx="16">
                  <c:v>30,86</c:v>
                </c:pt>
                <c:pt idx="17">
                  <c:v>31,005</c:v>
                </c:pt>
                <c:pt idx="18">
                  <c:v>31,09</c:v>
                </c:pt>
                <c:pt idx="19">
                  <c:v>31,32</c:v>
                </c:pt>
                <c:pt idx="20">
                  <c:v>31,33</c:v>
                </c:pt>
                <c:pt idx="21">
                  <c:v>31,56</c:v>
                </c:pt>
                <c:pt idx="23">
                  <c:v>31,545</c:v>
                </c:pt>
                <c:pt idx="24">
                  <c:v>31,545</c:v>
                </c:pt>
                <c:pt idx="25">
                  <c:v>31,805</c:v>
                </c:pt>
                <c:pt idx="26">
                  <c:v>31,94</c:v>
                </c:pt>
                <c:pt idx="27">
                  <c:v>31,945</c:v>
                </c:pt>
                <c:pt idx="28">
                  <c:v>31,8</c:v>
                </c:pt>
                <c:pt idx="29">
                  <c:v>31,815</c:v>
                </c:pt>
                <c:pt idx="30">
                  <c:v>31,925</c:v>
                </c:pt>
                <c:pt idx="31">
                  <c:v>31,875</c:v>
                </c:pt>
                <c:pt idx="32">
                  <c:v>31,915</c:v>
                </c:pt>
                <c:pt idx="33">
                  <c:v>31,88</c:v>
                </c:pt>
                <c:pt idx="34">
                  <c:v>31,975</c:v>
                </c:pt>
                <c:pt idx="35">
                  <c:v>32,06</c:v>
                </c:pt>
                <c:pt idx="36">
                  <c:v>32,1</c:v>
                </c:pt>
                <c:pt idx="37">
                  <c:v>32,115</c:v>
                </c:pt>
                <c:pt idx="38">
                  <c:v>32,175</c:v>
                </c:pt>
                <c:pt idx="39">
                  <c:v>32,245</c:v>
                </c:pt>
                <c:pt idx="40">
                  <c:v>31,935</c:v>
                </c:pt>
                <c:pt idx="41">
                  <c:v>32,275</c:v>
                </c:pt>
                <c:pt idx="42">
                  <c:v>32,475</c:v>
                </c:pt>
                <c:pt idx="43">
                  <c:v>32,25</c:v>
                </c:pt>
                <c:pt idx="44">
                  <c:v>31,94</c:v>
                </c:pt>
                <c:pt idx="45">
                  <c:v>32,265</c:v>
                </c:pt>
                <c:pt idx="46">
                  <c:v>32,11</c:v>
                </c:pt>
                <c:pt idx="47">
                  <c:v>31,96</c:v>
                </c:pt>
                <c:pt idx="48">
                  <c:v>32,34</c:v>
                </c:pt>
                <c:pt idx="49">
                  <c:v>32,3</c:v>
                </c:pt>
                <c:pt idx="50">
                  <c:v>32,2</c:v>
                </c:pt>
                <c:pt idx="51">
                  <c:v>31,96</c:v>
                </c:pt>
                <c:pt idx="52">
                  <c:v>32,32</c:v>
                </c:pt>
                <c:pt idx="53">
                  <c:v>32,155</c:v>
                </c:pt>
                <c:pt idx="54">
                  <c:v>32,495</c:v>
                </c:pt>
                <c:pt idx="55">
                  <c:v>32,575</c:v>
                </c:pt>
                <c:pt idx="56">
                  <c:v>32,52</c:v>
                </c:pt>
                <c:pt idx="57">
                  <c:v>31,33</c:v>
                </c:pt>
                <c:pt idx="58">
                  <c:v>30,995</c:v>
                </c:pt>
                <c:pt idx="60">
                  <c:v>30,5</c:v>
                </c:pt>
                <c:pt idx="61">
                  <c:v>31,17</c:v>
                </c:pt>
                <c:pt idx="62">
                  <c:v>31,34</c:v>
                </c:pt>
                <c:pt idx="63">
                  <c:v>31,045</c:v>
                </c:pt>
                <c:pt idx="64">
                  <c:v>31,11</c:v>
                </c:pt>
                <c:pt idx="65">
                  <c:v>31,015</c:v>
                </c:pt>
                <c:pt idx="66">
                  <c:v>30,955</c:v>
                </c:pt>
                <c:pt idx="67">
                  <c:v>30,86</c:v>
                </c:pt>
                <c:pt idx="68">
                  <c:v>31,065</c:v>
                </c:pt>
                <c:pt idx="69">
                  <c:v>30,955</c:v>
                </c:pt>
                <c:pt idx="70">
                  <c:v>30,9</c:v>
                </c:pt>
                <c:pt idx="71">
                  <c:v>30,755</c:v>
                </c:pt>
                <c:pt idx="72">
                  <c:v>31,125</c:v>
                </c:pt>
                <c:pt idx="73">
                  <c:v>30,93</c:v>
                </c:pt>
                <c:pt idx="74">
                  <c:v>30,805</c:v>
                </c:pt>
                <c:pt idx="75">
                  <c:v>30,985</c:v>
                </c:pt>
                <c:pt idx="76">
                  <c:v>31,105</c:v>
                </c:pt>
                <c:pt idx="77">
                  <c:v>31,12</c:v>
                </c:pt>
                <c:pt idx="78">
                  <c:v>31,005</c:v>
                </c:pt>
                <c:pt idx="79">
                  <c:v>30,705</c:v>
                </c:pt>
                <c:pt idx="80">
                  <c:v>30,69</c:v>
                </c:pt>
                <c:pt idx="81">
                  <c:v>31,06</c:v>
                </c:pt>
                <c:pt idx="82">
                  <c:v>30,91</c:v>
                </c:pt>
                <c:pt idx="83">
                  <c:v>31</c:v>
                </c:pt>
                <c:pt idx="84">
                  <c:v>30,99</c:v>
                </c:pt>
                <c:pt idx="85">
                  <c:v>31,18</c:v>
                </c:pt>
                <c:pt idx="86">
                  <c:v>31,045</c:v>
                </c:pt>
                <c:pt idx="87">
                  <c:v>31,365</c:v>
                </c:pt>
                <c:pt idx="88">
                  <c:v>31,14</c:v>
                </c:pt>
                <c:pt idx="89">
                  <c:v>31,18</c:v>
                </c:pt>
                <c:pt idx="90">
                  <c:v>31,165</c:v>
                </c:pt>
                <c:pt idx="91">
                  <c:v>31,035</c:v>
                </c:pt>
                <c:pt idx="92">
                  <c:v>31,615</c:v>
                </c:pt>
                <c:pt idx="93">
                  <c:v>31,26</c:v>
                </c:pt>
                <c:pt idx="94">
                  <c:v>31,665</c:v>
                </c:pt>
                <c:pt idx="95">
                  <c:v>31,39</c:v>
                </c:pt>
                <c:pt idx="96">
                  <c:v>31,5</c:v>
                </c:pt>
                <c:pt idx="97">
                  <c:v>31,86</c:v>
                </c:pt>
                <c:pt idx="98">
                  <c:v>31,755</c:v>
                </c:pt>
                <c:pt idx="99">
                  <c:v>31,64</c:v>
                </c:pt>
                <c:pt idx="100">
                  <c:v>31,85</c:v>
                </c:pt>
                <c:pt idx="101">
                  <c:v>32,065</c:v>
                </c:pt>
                <c:pt idx="103">
                  <c:v>31,98</c:v>
                </c:pt>
                <c:pt idx="105">
                  <c:v>32,42</c:v>
                </c:pt>
                <c:pt idx="106">
                  <c:v>32,305</c:v>
                </c:pt>
                <c:pt idx="107">
                  <c:v>31,94</c:v>
                </c:pt>
                <c:pt idx="108">
                  <c:v>32,1</c:v>
                </c:pt>
                <c:pt idx="109">
                  <c:v>31,975</c:v>
                </c:pt>
                <c:pt idx="110">
                  <c:v>32,105</c:v>
                </c:pt>
                <c:pt idx="111">
                  <c:v>32,225</c:v>
                </c:pt>
                <c:pt idx="112">
                  <c:v>32,395</c:v>
                </c:pt>
                <c:pt idx="113">
                  <c:v>32,375</c:v>
                </c:pt>
                <c:pt idx="114">
                  <c:v>32,28</c:v>
                </c:pt>
                <c:pt idx="115">
                  <c:v>31,91</c:v>
                </c:pt>
                <c:pt idx="116">
                  <c:v>32,395</c:v>
                </c:pt>
                <c:pt idx="117">
                  <c:v>32,46</c:v>
                </c:pt>
                <c:pt idx="118">
                  <c:v>32,15</c:v>
                </c:pt>
                <c:pt idx="119">
                  <c:v>31,265</c:v>
                </c:pt>
                <c:pt idx="120">
                  <c:v>30,27</c:v>
                </c:pt>
                <c:pt idx="122">
                  <c:v>31,57</c:v>
                </c:pt>
                <c:pt idx="123">
                  <c:v>31,305</c:v>
                </c:pt>
                <c:pt idx="124">
                  <c:v>31,535</c:v>
                </c:pt>
                <c:pt idx="125">
                  <c:v>31,03</c:v>
                </c:pt>
                <c:pt idx="126">
                  <c:v>31,195</c:v>
                </c:pt>
                <c:pt idx="127">
                  <c:v>31,465</c:v>
                </c:pt>
                <c:pt idx="128">
                  <c:v>31,71</c:v>
                </c:pt>
                <c:pt idx="129">
                  <c:v>31,48</c:v>
                </c:pt>
                <c:pt idx="130">
                  <c:v>31,45</c:v>
                </c:pt>
                <c:pt idx="131">
                  <c:v>31,66</c:v>
                </c:pt>
                <c:pt idx="132">
                  <c:v>31,545</c:v>
                </c:pt>
                <c:pt idx="133">
                  <c:v>31,61</c:v>
                </c:pt>
                <c:pt idx="134">
                  <c:v>31,6</c:v>
                </c:pt>
                <c:pt idx="135">
                  <c:v>31,6</c:v>
                </c:pt>
                <c:pt idx="136">
                  <c:v>31,91</c:v>
                </c:pt>
                <c:pt idx="137">
                  <c:v>31,835</c:v>
                </c:pt>
                <c:pt idx="138">
                  <c:v>32,12</c:v>
                </c:pt>
                <c:pt idx="139">
                  <c:v>32,12</c:v>
                </c:pt>
                <c:pt idx="140">
                  <c:v>31,71</c:v>
                </c:pt>
                <c:pt idx="141">
                  <c:v>31,95</c:v>
                </c:pt>
                <c:pt idx="142">
                  <c:v>31,925</c:v>
                </c:pt>
                <c:pt idx="143">
                  <c:v>31,705</c:v>
                </c:pt>
                <c:pt idx="144">
                  <c:v>31,785</c:v>
                </c:pt>
                <c:pt idx="145">
                  <c:v>31,865</c:v>
                </c:pt>
                <c:pt idx="146">
                  <c:v>31,94</c:v>
                </c:pt>
                <c:pt idx="147">
                  <c:v>32,015</c:v>
                </c:pt>
                <c:pt idx="148">
                  <c:v>31,96</c:v>
                </c:pt>
                <c:pt idx="149">
                  <c:v>31,93</c:v>
                </c:pt>
                <c:pt idx="150">
                  <c:v>32,03</c:v>
                </c:pt>
                <c:pt idx="151">
                  <c:v>32,05</c:v>
                </c:pt>
                <c:pt idx="152">
                  <c:v>32,26</c:v>
                </c:pt>
                <c:pt idx="153">
                  <c:v>32,17</c:v>
                </c:pt>
                <c:pt idx="154">
                  <c:v>32,14</c:v>
                </c:pt>
                <c:pt idx="155">
                  <c:v>32,235</c:v>
                </c:pt>
                <c:pt idx="156">
                  <c:v>32,335</c:v>
                </c:pt>
                <c:pt idx="157">
                  <c:v>32,625</c:v>
                </c:pt>
                <c:pt idx="158">
                  <c:v>32,525</c:v>
                </c:pt>
                <c:pt idx="159">
                  <c:v>32,53</c:v>
                </c:pt>
                <c:pt idx="160">
                  <c:v>32,13</c:v>
                </c:pt>
                <c:pt idx="161">
                  <c:v>32,34</c:v>
                </c:pt>
                <c:pt idx="162">
                  <c:v>31,925</c:v>
                </c:pt>
                <c:pt idx="163">
                  <c:v>32,345</c:v>
                </c:pt>
                <c:pt idx="164">
                  <c:v>32,5</c:v>
                </c:pt>
                <c:pt idx="165">
                  <c:v>32,355</c:v>
                </c:pt>
                <c:pt idx="166">
                  <c:v>32,58</c:v>
                </c:pt>
                <c:pt idx="167">
                  <c:v>32,765</c:v>
                </c:pt>
                <c:pt idx="168">
                  <c:v>32,825</c:v>
                </c:pt>
                <c:pt idx="169">
                  <c:v>32,565</c:v>
                </c:pt>
                <c:pt idx="170">
                  <c:v>32,925</c:v>
                </c:pt>
                <c:pt idx="171">
                  <c:v>32,615</c:v>
                </c:pt>
                <c:pt idx="172">
                  <c:v>32,64</c:v>
                </c:pt>
                <c:pt idx="173">
                  <c:v>32,665</c:v>
                </c:pt>
                <c:pt idx="174">
                  <c:v>32,045</c:v>
                </c:pt>
                <c:pt idx="175">
                  <c:v>32,32</c:v>
                </c:pt>
                <c:pt idx="176">
                  <c:v>32,35</c:v>
                </c:pt>
                <c:pt idx="177">
                  <c:v>31,985</c:v>
                </c:pt>
                <c:pt idx="178">
                  <c:v>31,55</c:v>
                </c:pt>
                <c:pt idx="181">
                  <c:v>31,22</c:v>
                </c:pt>
                <c:pt idx="182">
                  <c:v>30,835</c:v>
                </c:pt>
                <c:pt idx="183">
                  <c:v>30,63</c:v>
                </c:pt>
                <c:pt idx="184">
                  <c:v>31,095</c:v>
                </c:pt>
                <c:pt idx="185">
                  <c:v>30,915</c:v>
                </c:pt>
                <c:pt idx="186">
                  <c:v>30,935</c:v>
                </c:pt>
                <c:pt idx="187">
                  <c:v>31,245</c:v>
                </c:pt>
                <c:pt idx="188">
                  <c:v>31,155</c:v>
                </c:pt>
                <c:pt idx="189">
                  <c:v>31,305</c:v>
                </c:pt>
                <c:pt idx="190">
                  <c:v>31,285</c:v>
                </c:pt>
                <c:pt idx="191">
                  <c:v>31,03</c:v>
                </c:pt>
                <c:pt idx="192">
                  <c:v>31,435</c:v>
                </c:pt>
                <c:pt idx="193">
                  <c:v>31,335</c:v>
                </c:pt>
                <c:pt idx="194">
                  <c:v>31,51</c:v>
                </c:pt>
                <c:pt idx="195">
                  <c:v>31,28</c:v>
                </c:pt>
                <c:pt idx="196">
                  <c:v>31,435</c:v>
                </c:pt>
                <c:pt idx="197">
                  <c:v>31,22</c:v>
                </c:pt>
                <c:pt idx="198">
                  <c:v>31,1</c:v>
                </c:pt>
                <c:pt idx="199">
                  <c:v>31,37</c:v>
                </c:pt>
                <c:pt idx="200">
                  <c:v>31,36</c:v>
                </c:pt>
                <c:pt idx="201">
                  <c:v>31,355</c:v>
                </c:pt>
                <c:pt idx="202">
                  <c:v>31,46</c:v>
                </c:pt>
                <c:pt idx="203">
                  <c:v>31,145</c:v>
                </c:pt>
                <c:pt idx="204">
                  <c:v>31,175</c:v>
                </c:pt>
                <c:pt idx="205">
                  <c:v>31,475</c:v>
                </c:pt>
                <c:pt idx="206">
                  <c:v>31,275</c:v>
                </c:pt>
                <c:pt idx="207">
                  <c:v>31,245</c:v>
                </c:pt>
                <c:pt idx="208">
                  <c:v>31,06</c:v>
                </c:pt>
                <c:pt idx="209">
                  <c:v>31,16</c:v>
                </c:pt>
                <c:pt idx="210">
                  <c:v>31,315</c:v>
                </c:pt>
                <c:pt idx="211">
                  <c:v>31,255</c:v>
                </c:pt>
                <c:pt idx="212">
                  <c:v>31,09</c:v>
                </c:pt>
                <c:pt idx="214">
                  <c:v>31,265</c:v>
                </c:pt>
                <c:pt idx="216">
                  <c:v>30,805</c:v>
                </c:pt>
                <c:pt idx="217">
                  <c:v>31,005</c:v>
                </c:pt>
                <c:pt idx="218">
                  <c:v>30,995</c:v>
                </c:pt>
                <c:pt idx="219">
                  <c:v>30,795</c:v>
                </c:pt>
                <c:pt idx="220">
                  <c:v>30,28</c:v>
                </c:pt>
                <c:pt idx="221">
                  <c:v>30,445</c:v>
                </c:pt>
                <c:pt idx="222">
                  <c:v>30,7</c:v>
                </c:pt>
                <c:pt idx="223">
                  <c:v>30,535</c:v>
                </c:pt>
                <c:pt idx="224">
                  <c:v>30,835</c:v>
                </c:pt>
                <c:pt idx="225">
                  <c:v>30,86</c:v>
                </c:pt>
                <c:pt idx="226">
                  <c:v>30,875</c:v>
                </c:pt>
                <c:pt idx="227">
                  <c:v>31,055</c:v>
                </c:pt>
                <c:pt idx="230">
                  <c:v>31,205</c:v>
                </c:pt>
                <c:pt idx="231">
                  <c:v>31,295</c:v>
                </c:pt>
                <c:pt idx="232">
                  <c:v>31,045</c:v>
                </c:pt>
                <c:pt idx="233">
                  <c:v>31,195</c:v>
                </c:pt>
                <c:pt idx="234">
                  <c:v>31,065</c:v>
                </c:pt>
                <c:pt idx="235">
                  <c:v>30,965</c:v>
                </c:pt>
                <c:pt idx="236">
                  <c:v>30,925</c:v>
                </c:pt>
                <c:pt idx="237">
                  <c:v>30,945</c:v>
                </c:pt>
                <c:pt idx="240">
                  <c:v>30,375</c:v>
                </c:pt>
                <c:pt idx="241">
                  <c:v>31,315</c:v>
                </c:pt>
                <c:pt idx="242">
                  <c:v>31,545</c:v>
                </c:pt>
                <c:pt idx="243">
                  <c:v>31,665</c:v>
                </c:pt>
                <c:pt idx="244">
                  <c:v>31,74</c:v>
                </c:pt>
                <c:pt idx="245">
                  <c:v>31,52</c:v>
                </c:pt>
                <c:pt idx="246">
                  <c:v>31,8</c:v>
                </c:pt>
                <c:pt idx="247">
                  <c:v>31,545</c:v>
                </c:pt>
                <c:pt idx="248">
                  <c:v>31,715</c:v>
                </c:pt>
                <c:pt idx="249">
                  <c:v>31,595</c:v>
                </c:pt>
                <c:pt idx="250">
                  <c:v>31,605</c:v>
                </c:pt>
                <c:pt idx="251">
                  <c:v>31,83</c:v>
                </c:pt>
                <c:pt idx="252">
                  <c:v>31,885</c:v>
                </c:pt>
                <c:pt idx="253">
                  <c:v>31,64</c:v>
                </c:pt>
                <c:pt idx="254">
                  <c:v>31,65</c:v>
                </c:pt>
                <c:pt idx="255">
                  <c:v>31,51</c:v>
                </c:pt>
                <c:pt idx="256">
                  <c:v>31,555</c:v>
                </c:pt>
                <c:pt idx="257">
                  <c:v>31,53</c:v>
                </c:pt>
                <c:pt idx="258">
                  <c:v>31,445</c:v>
                </c:pt>
                <c:pt idx="259">
                  <c:v>31,53</c:v>
                </c:pt>
                <c:pt idx="260">
                  <c:v>31,525</c:v>
                </c:pt>
                <c:pt idx="261">
                  <c:v>31,585</c:v>
                </c:pt>
                <c:pt idx="262">
                  <c:v>31,62</c:v>
                </c:pt>
                <c:pt idx="263">
                  <c:v>31,51</c:v>
                </c:pt>
                <c:pt idx="264">
                  <c:v>31,54</c:v>
                </c:pt>
                <c:pt idx="265">
                  <c:v>31,715</c:v>
                </c:pt>
                <c:pt idx="266">
                  <c:v>31,81</c:v>
                </c:pt>
                <c:pt idx="267">
                  <c:v>31,73</c:v>
                </c:pt>
                <c:pt idx="268">
                  <c:v>31,85</c:v>
                </c:pt>
                <c:pt idx="269">
                  <c:v>31,635</c:v>
                </c:pt>
                <c:pt idx="270">
                  <c:v>31,745</c:v>
                </c:pt>
                <c:pt idx="271">
                  <c:v>31,93</c:v>
                </c:pt>
                <c:pt idx="272">
                  <c:v>31,995</c:v>
                </c:pt>
                <c:pt idx="273">
                  <c:v>31,425</c:v>
                </c:pt>
                <c:pt idx="274">
                  <c:v>31,875</c:v>
                </c:pt>
                <c:pt idx="275">
                  <c:v>32,03</c:v>
                </c:pt>
                <c:pt idx="277">
                  <c:v>32,075</c:v>
                </c:pt>
                <c:pt idx="279">
                  <c:v>32,065</c:v>
                </c:pt>
                <c:pt idx="280">
                  <c:v>31,97</c:v>
                </c:pt>
                <c:pt idx="281">
                  <c:v>31,835</c:v>
                </c:pt>
                <c:pt idx="282">
                  <c:v>31,975</c:v>
                </c:pt>
                <c:pt idx="283">
                  <c:v>32,01</c:v>
                </c:pt>
                <c:pt idx="284">
                  <c:v>31,95</c:v>
                </c:pt>
                <c:pt idx="285">
                  <c:v>32,16</c:v>
                </c:pt>
                <c:pt idx="286">
                  <c:v>32,24</c:v>
                </c:pt>
                <c:pt idx="287">
                  <c:v>32,395</c:v>
                </c:pt>
                <c:pt idx="290">
                  <c:v>32,09</c:v>
                </c:pt>
                <c:pt idx="291">
                  <c:v>32,165</c:v>
                </c:pt>
                <c:pt idx="292">
                  <c:v>32,205</c:v>
                </c:pt>
                <c:pt idx="293">
                  <c:v>32,3</c:v>
                </c:pt>
                <c:pt idx="294">
                  <c:v>32,34</c:v>
                </c:pt>
                <c:pt idx="295">
                  <c:v>32,185</c:v>
                </c:pt>
                <c:pt idx="296">
                  <c:v>32,12</c:v>
                </c:pt>
                <c:pt idx="297">
                  <c:v>32,165</c:v>
                </c:pt>
                <c:pt idx="298">
                  <c:v>31,765</c:v>
                </c:pt>
                <c:pt idx="300">
                  <c:v>28,58</c:v>
                </c:pt>
                <c:pt idx="301">
                  <c:v>29,155</c:v>
                </c:pt>
                <c:pt idx="303">
                  <c:v>30,155</c:v>
                </c:pt>
                <c:pt idx="304">
                  <c:v>30,395</c:v>
                </c:pt>
                <c:pt idx="307">
                  <c:v>30,6</c:v>
                </c:pt>
                <c:pt idx="308">
                  <c:v>30,645</c:v>
                </c:pt>
                <c:pt idx="309">
                  <c:v>30,845</c:v>
                </c:pt>
                <c:pt idx="310">
                  <c:v>30,505</c:v>
                </c:pt>
                <c:pt idx="311">
                  <c:v>30,785</c:v>
                </c:pt>
                <c:pt idx="312">
                  <c:v>30,615</c:v>
                </c:pt>
                <c:pt idx="313">
                  <c:v>30,605</c:v>
                </c:pt>
                <c:pt idx="314">
                  <c:v>30,725</c:v>
                </c:pt>
                <c:pt idx="315">
                  <c:v>30,575</c:v>
                </c:pt>
                <c:pt idx="316">
                  <c:v>30,93</c:v>
                </c:pt>
                <c:pt idx="317">
                  <c:v>30,67</c:v>
                </c:pt>
                <c:pt idx="318">
                  <c:v>31,015</c:v>
                </c:pt>
                <c:pt idx="319">
                  <c:v>30,95</c:v>
                </c:pt>
                <c:pt idx="320">
                  <c:v>30,71</c:v>
                </c:pt>
                <c:pt idx="321">
                  <c:v>30,945</c:v>
                </c:pt>
                <c:pt idx="322">
                  <c:v>31,17</c:v>
                </c:pt>
                <c:pt idx="323">
                  <c:v>31,045</c:v>
                </c:pt>
                <c:pt idx="324">
                  <c:v>31,035</c:v>
                </c:pt>
                <c:pt idx="325">
                  <c:v>31</c:v>
                </c:pt>
                <c:pt idx="326">
                  <c:v>30,885</c:v>
                </c:pt>
                <c:pt idx="327">
                  <c:v>31,04</c:v>
                </c:pt>
                <c:pt idx="328">
                  <c:v>30,935</c:v>
                </c:pt>
                <c:pt idx="329">
                  <c:v>30,87</c:v>
                </c:pt>
                <c:pt idx="330">
                  <c:v>31,25</c:v>
                </c:pt>
                <c:pt idx="331">
                  <c:v>31,165</c:v>
                </c:pt>
                <c:pt idx="332">
                  <c:v>31,115</c:v>
                </c:pt>
                <c:pt idx="333">
                  <c:v>31,185</c:v>
                </c:pt>
                <c:pt idx="334">
                  <c:v>30,91</c:v>
                </c:pt>
                <c:pt idx="335">
                  <c:v>30,885</c:v>
                </c:pt>
                <c:pt idx="336">
                  <c:v>30,9</c:v>
                </c:pt>
                <c:pt idx="337">
                  <c:v>31,075</c:v>
                </c:pt>
                <c:pt idx="338">
                  <c:v>31,43</c:v>
                </c:pt>
                <c:pt idx="339">
                  <c:v>31,09</c:v>
                </c:pt>
                <c:pt idx="340">
                  <c:v>31,2</c:v>
                </c:pt>
                <c:pt idx="341">
                  <c:v>31,075</c:v>
                </c:pt>
                <c:pt idx="342">
                  <c:v>31,08</c:v>
                </c:pt>
                <c:pt idx="343">
                  <c:v>31,195</c:v>
                </c:pt>
                <c:pt idx="344">
                  <c:v>31,245</c:v>
                </c:pt>
                <c:pt idx="345">
                  <c:v>31,3</c:v>
                </c:pt>
                <c:pt idx="346">
                  <c:v>31,145</c:v>
                </c:pt>
                <c:pt idx="347">
                  <c:v>31,19</c:v>
                </c:pt>
                <c:pt idx="348">
                  <c:v>31,28</c:v>
                </c:pt>
                <c:pt idx="349">
                  <c:v>31,125</c:v>
                </c:pt>
                <c:pt idx="350">
                  <c:v>30,79</c:v>
                </c:pt>
                <c:pt idx="351">
                  <c:v>30,84</c:v>
                </c:pt>
                <c:pt idx="352">
                  <c:v>31,135</c:v>
                </c:pt>
                <c:pt idx="353">
                  <c:v>31,09</c:v>
                </c:pt>
                <c:pt idx="354">
                  <c:v>31,365</c:v>
                </c:pt>
                <c:pt idx="357">
                  <c:v>31,47</c:v>
                </c:pt>
                <c:pt idx="358">
                  <c:v>31,265</c:v>
                </c:pt>
                <c:pt idx="360">
                  <c:v>31,585</c:v>
                </c:pt>
                <c:pt idx="361">
                  <c:v>32,61</c:v>
                </c:pt>
                <c:pt idx="364">
                  <c:v>32,62</c:v>
                </c:pt>
                <c:pt idx="365">
                  <c:v>32,67</c:v>
                </c:pt>
                <c:pt idx="366">
                  <c:v>32,68</c:v>
                </c:pt>
                <c:pt idx="367">
                  <c:v>32,82</c:v>
                </c:pt>
                <c:pt idx="368">
                  <c:v>32,58</c:v>
                </c:pt>
                <c:pt idx="369">
                  <c:v>32,44</c:v>
                </c:pt>
                <c:pt idx="370">
                  <c:v>32,52</c:v>
                </c:pt>
                <c:pt idx="371">
                  <c:v>32,65</c:v>
                </c:pt>
                <c:pt idx="372">
                  <c:v>32,815</c:v>
                </c:pt>
                <c:pt idx="373">
                  <c:v>32,47</c:v>
                </c:pt>
                <c:pt idx="374">
                  <c:v>32,82</c:v>
                </c:pt>
                <c:pt idx="375">
                  <c:v>32,81</c:v>
                </c:pt>
                <c:pt idx="376">
                  <c:v>32,645</c:v>
                </c:pt>
                <c:pt idx="377">
                  <c:v>32,84</c:v>
                </c:pt>
                <c:pt idx="378">
                  <c:v>32,985</c:v>
                </c:pt>
                <c:pt idx="379">
                  <c:v>32,505</c:v>
                </c:pt>
                <c:pt idx="380">
                  <c:v>32,26</c:v>
                </c:pt>
                <c:pt idx="381">
                  <c:v>32,675</c:v>
                </c:pt>
                <c:pt idx="382">
                  <c:v>33,06</c:v>
                </c:pt>
                <c:pt idx="383">
                  <c:v>32,865</c:v>
                </c:pt>
                <c:pt idx="384">
                  <c:v>32,785</c:v>
                </c:pt>
                <c:pt idx="385">
                  <c:v>33,05</c:v>
                </c:pt>
                <c:pt idx="386">
                  <c:v>33,03</c:v>
                </c:pt>
                <c:pt idx="387">
                  <c:v>33,085</c:v>
                </c:pt>
                <c:pt idx="388">
                  <c:v>33,18</c:v>
                </c:pt>
                <c:pt idx="389">
                  <c:v>33,505</c:v>
                </c:pt>
                <c:pt idx="390">
                  <c:v>33,15</c:v>
                </c:pt>
                <c:pt idx="391">
                  <c:v>33,365</c:v>
                </c:pt>
                <c:pt idx="392">
                  <c:v>33,215</c:v>
                </c:pt>
                <c:pt idx="393">
                  <c:v>33,49</c:v>
                </c:pt>
                <c:pt idx="394">
                  <c:v>33,04</c:v>
                </c:pt>
                <c:pt idx="395">
                  <c:v>33,65</c:v>
                </c:pt>
                <c:pt idx="396">
                  <c:v>33,09</c:v>
                </c:pt>
                <c:pt idx="397">
                  <c:v>33,26</c:v>
                </c:pt>
                <c:pt idx="398">
                  <c:v>33,41</c:v>
                </c:pt>
                <c:pt idx="399">
                  <c:v>33,38</c:v>
                </c:pt>
                <c:pt idx="400">
                  <c:v>33,255</c:v>
                </c:pt>
                <c:pt idx="401">
                  <c:v>33,42</c:v>
                </c:pt>
                <c:pt idx="402">
                  <c:v>33,32</c:v>
                </c:pt>
                <c:pt idx="403">
                  <c:v>33,18</c:v>
                </c:pt>
                <c:pt idx="404">
                  <c:v>33,295</c:v>
                </c:pt>
                <c:pt idx="405">
                  <c:v>33,515</c:v>
                </c:pt>
                <c:pt idx="406">
                  <c:v>33,375</c:v>
                </c:pt>
                <c:pt idx="407">
                  <c:v>33,63</c:v>
                </c:pt>
                <c:pt idx="408">
                  <c:v>33,485</c:v>
                </c:pt>
                <c:pt idx="409">
                  <c:v>33,37</c:v>
                </c:pt>
                <c:pt idx="410">
                  <c:v>33,31</c:v>
                </c:pt>
                <c:pt idx="411">
                  <c:v>33,345</c:v>
                </c:pt>
                <c:pt idx="412">
                  <c:v>33,69</c:v>
                </c:pt>
                <c:pt idx="413">
                  <c:v>33,65</c:v>
                </c:pt>
                <c:pt idx="414">
                  <c:v>33,74</c:v>
                </c:pt>
                <c:pt idx="415">
                  <c:v>33,31</c:v>
                </c:pt>
                <c:pt idx="416">
                  <c:v>32,765</c:v>
                </c:pt>
                <c:pt idx="417">
                  <c:v>32,63</c:v>
                </c:pt>
                <c:pt idx="418">
                  <c:v>32,585</c:v>
                </c:pt>
                <c:pt idx="420">
                  <c:v>29,995</c:v>
                </c:pt>
                <c:pt idx="421">
                  <c:v>30,29</c:v>
                </c:pt>
                <c:pt idx="422">
                  <c:v>30,935</c:v>
                </c:pt>
                <c:pt idx="424">
                  <c:v>31,005</c:v>
                </c:pt>
                <c:pt idx="425">
                  <c:v>31,14</c:v>
                </c:pt>
                <c:pt idx="428">
                  <c:v>31,225</c:v>
                </c:pt>
                <c:pt idx="429">
                  <c:v>31,395</c:v>
                </c:pt>
                <c:pt idx="430">
                  <c:v>31,46</c:v>
                </c:pt>
                <c:pt idx="431">
                  <c:v>31,51</c:v>
                </c:pt>
                <c:pt idx="432">
                  <c:v>30,895</c:v>
                </c:pt>
                <c:pt idx="433">
                  <c:v>31,135</c:v>
                </c:pt>
                <c:pt idx="435">
                  <c:v>31,015</c:v>
                </c:pt>
                <c:pt idx="436">
                  <c:v>30,76</c:v>
                </c:pt>
                <c:pt idx="439">
                  <c:v>31,1</c:v>
                </c:pt>
                <c:pt idx="443">
                  <c:v>31,065</c:v>
                </c:pt>
                <c:pt idx="444">
                  <c:v>31,28</c:v>
                </c:pt>
                <c:pt idx="448">
                  <c:v>31,035</c:v>
                </c:pt>
                <c:pt idx="450">
                  <c:v>31,125</c:v>
                </c:pt>
                <c:pt idx="453">
                  <c:v>31,375</c:v>
                </c:pt>
                <c:pt idx="455">
                  <c:v>31,235</c:v>
                </c:pt>
                <c:pt idx="456">
                  <c:v>30,945</c:v>
                </c:pt>
                <c:pt idx="457">
                  <c:v>31,28</c:v>
                </c:pt>
                <c:pt idx="458">
                  <c:v>31,215</c:v>
                </c:pt>
                <c:pt idx="459">
                  <c:v>31,67</c:v>
                </c:pt>
                <c:pt idx="460">
                  <c:v>30,78</c:v>
                </c:pt>
                <c:pt idx="461">
                  <c:v>30,915</c:v>
                </c:pt>
                <c:pt idx="463">
                  <c:v>31,15</c:v>
                </c:pt>
                <c:pt idx="465">
                  <c:v>31,59</c:v>
                </c:pt>
                <c:pt idx="467">
                  <c:v>31,33</c:v>
                </c:pt>
                <c:pt idx="469">
                  <c:v>31,42</c:v>
                </c:pt>
                <c:pt idx="470">
                  <c:v>31,275</c:v>
                </c:pt>
                <c:pt idx="471">
                  <c:v>31,27</c:v>
                </c:pt>
                <c:pt idx="472">
                  <c:v>31,19</c:v>
                </c:pt>
                <c:pt idx="477">
                  <c:v>30,205</c:v>
                </c:pt>
                <c:pt idx="478">
                  <c:v>31,255</c:v>
                </c:pt>
                <c:pt idx="480">
                  <c:v>29,945</c:v>
                </c:pt>
                <c:pt idx="482">
                  <c:v>32,145</c:v>
                </c:pt>
                <c:pt idx="483">
                  <c:v>31,98</c:v>
                </c:pt>
                <c:pt idx="484">
                  <c:v>31,94</c:v>
                </c:pt>
                <c:pt idx="485">
                  <c:v>31,93</c:v>
                </c:pt>
                <c:pt idx="486">
                  <c:v>32,055</c:v>
                </c:pt>
                <c:pt idx="487">
                  <c:v>32,025</c:v>
                </c:pt>
                <c:pt idx="488">
                  <c:v>32,265</c:v>
                </c:pt>
                <c:pt idx="489">
                  <c:v>32,065</c:v>
                </c:pt>
                <c:pt idx="490">
                  <c:v>31,9</c:v>
                </c:pt>
                <c:pt idx="491">
                  <c:v>31,885</c:v>
                </c:pt>
                <c:pt idx="492">
                  <c:v>31,875</c:v>
                </c:pt>
                <c:pt idx="493">
                  <c:v>31,935</c:v>
                </c:pt>
                <c:pt idx="494">
                  <c:v>31,8</c:v>
                </c:pt>
                <c:pt idx="495">
                  <c:v>31,715</c:v>
                </c:pt>
                <c:pt idx="496">
                  <c:v>32,09</c:v>
                </c:pt>
                <c:pt idx="497">
                  <c:v>32,055</c:v>
                </c:pt>
                <c:pt idx="498">
                  <c:v>31,875</c:v>
                </c:pt>
                <c:pt idx="499">
                  <c:v>32,01</c:v>
                </c:pt>
                <c:pt idx="500">
                  <c:v>31,77</c:v>
                </c:pt>
                <c:pt idx="501">
                  <c:v>32,21</c:v>
                </c:pt>
                <c:pt idx="502">
                  <c:v>32,18</c:v>
                </c:pt>
                <c:pt idx="503">
                  <c:v>32,395</c:v>
                </c:pt>
                <c:pt idx="504">
                  <c:v>32,345</c:v>
                </c:pt>
                <c:pt idx="505">
                  <c:v>32,315</c:v>
                </c:pt>
                <c:pt idx="506">
                  <c:v>32,365</c:v>
                </c:pt>
                <c:pt idx="507">
                  <c:v>32,575</c:v>
                </c:pt>
                <c:pt idx="508">
                  <c:v>32,32</c:v>
                </c:pt>
                <c:pt idx="509">
                  <c:v>32,1</c:v>
                </c:pt>
                <c:pt idx="510">
                  <c:v>32,705</c:v>
                </c:pt>
                <c:pt idx="511">
                  <c:v>32,705</c:v>
                </c:pt>
                <c:pt idx="512">
                  <c:v>31,975</c:v>
                </c:pt>
                <c:pt idx="513">
                  <c:v>32,395</c:v>
                </c:pt>
                <c:pt idx="515">
                  <c:v>32,535</c:v>
                </c:pt>
                <c:pt idx="517">
                  <c:v>32,19</c:v>
                </c:pt>
                <c:pt idx="518">
                  <c:v>32,485</c:v>
                </c:pt>
                <c:pt idx="519">
                  <c:v>32,73</c:v>
                </c:pt>
                <c:pt idx="520">
                  <c:v>32,235</c:v>
                </c:pt>
                <c:pt idx="521">
                  <c:v>32,435</c:v>
                </c:pt>
                <c:pt idx="522">
                  <c:v>32,92</c:v>
                </c:pt>
                <c:pt idx="523">
                  <c:v>32,565</c:v>
                </c:pt>
                <c:pt idx="524">
                  <c:v>32,735</c:v>
                </c:pt>
                <c:pt idx="525">
                  <c:v>32,58</c:v>
                </c:pt>
                <c:pt idx="526">
                  <c:v>32,545</c:v>
                </c:pt>
                <c:pt idx="527">
                  <c:v>32,735</c:v>
                </c:pt>
                <c:pt idx="528">
                  <c:v>32,68</c:v>
                </c:pt>
                <c:pt idx="529">
                  <c:v>33,18</c:v>
                </c:pt>
                <c:pt idx="532">
                  <c:v>32,685</c:v>
                </c:pt>
                <c:pt idx="533">
                  <c:v>32,82</c:v>
                </c:pt>
                <c:pt idx="534">
                  <c:v>32,835</c:v>
                </c:pt>
                <c:pt idx="535">
                  <c:v>32,78</c:v>
                </c:pt>
                <c:pt idx="536">
                  <c:v>32,48</c:v>
                </c:pt>
                <c:pt idx="537">
                  <c:v>32,83</c:v>
                </c:pt>
                <c:pt idx="538">
                  <c:v>32,19</c:v>
                </c:pt>
                <c:pt idx="540">
                  <c:v>34,05</c:v>
                </c:pt>
                <c:pt idx="541">
                  <c:v>34,9</c:v>
                </c:pt>
                <c:pt idx="542">
                  <c:v>35,005</c:v>
                </c:pt>
                <c:pt idx="543">
                  <c:v>35,17</c:v>
                </c:pt>
                <c:pt idx="544">
                  <c:v>34,66</c:v>
                </c:pt>
                <c:pt idx="545">
                  <c:v>34,8</c:v>
                </c:pt>
                <c:pt idx="546">
                  <c:v>34,94</c:v>
                </c:pt>
                <c:pt idx="547">
                  <c:v>35,09</c:v>
                </c:pt>
                <c:pt idx="548">
                  <c:v>34,935</c:v>
                </c:pt>
                <c:pt idx="549">
                  <c:v>35,065</c:v>
                </c:pt>
                <c:pt idx="550">
                  <c:v>35,195</c:v>
                </c:pt>
                <c:pt idx="551">
                  <c:v>35,675</c:v>
                </c:pt>
                <c:pt idx="552">
                  <c:v>35,695</c:v>
                </c:pt>
                <c:pt idx="553">
                  <c:v>35,69</c:v>
                </c:pt>
                <c:pt idx="554">
                  <c:v>35,625</c:v>
                </c:pt>
                <c:pt idx="555">
                  <c:v>35,475</c:v>
                </c:pt>
                <c:pt idx="556">
                  <c:v>35,635</c:v>
                </c:pt>
                <c:pt idx="557">
                  <c:v>35,46</c:v>
                </c:pt>
                <c:pt idx="558">
                  <c:v>35,685</c:v>
                </c:pt>
                <c:pt idx="559">
                  <c:v>35,8</c:v>
                </c:pt>
                <c:pt idx="560">
                  <c:v>35,61</c:v>
                </c:pt>
                <c:pt idx="561">
                  <c:v>35,88</c:v>
                </c:pt>
                <c:pt idx="562">
                  <c:v>35,51</c:v>
                </c:pt>
                <c:pt idx="563">
                  <c:v>36,015</c:v>
                </c:pt>
                <c:pt idx="564">
                  <c:v>36,19</c:v>
                </c:pt>
                <c:pt idx="565">
                  <c:v>36,155</c:v>
                </c:pt>
                <c:pt idx="566">
                  <c:v>36,325</c:v>
                </c:pt>
                <c:pt idx="567">
                  <c:v>36,095</c:v>
                </c:pt>
                <c:pt idx="568">
                  <c:v>36,365</c:v>
                </c:pt>
                <c:pt idx="569">
                  <c:v>36,16</c:v>
                </c:pt>
                <c:pt idx="570">
                  <c:v>36,23</c:v>
                </c:pt>
                <c:pt idx="571">
                  <c:v>35,93</c:v>
                </c:pt>
                <c:pt idx="572">
                  <c:v>36,15</c:v>
                </c:pt>
                <c:pt idx="573">
                  <c:v>36,105</c:v>
                </c:pt>
                <c:pt idx="574">
                  <c:v>36,14</c:v>
                </c:pt>
                <c:pt idx="575">
                  <c:v>36,235</c:v>
                </c:pt>
                <c:pt idx="576">
                  <c:v>36,6</c:v>
                </c:pt>
                <c:pt idx="577">
                  <c:v>36,735</c:v>
                </c:pt>
                <c:pt idx="578">
                  <c:v>36,525</c:v>
                </c:pt>
                <c:pt idx="579">
                  <c:v>36,045</c:v>
                </c:pt>
                <c:pt idx="580">
                  <c:v>36,525</c:v>
                </c:pt>
                <c:pt idx="581">
                  <c:v>35,75</c:v>
                </c:pt>
                <c:pt idx="582">
                  <c:v>36,39</c:v>
                </c:pt>
                <c:pt idx="585">
                  <c:v>36,6</c:v>
                </c:pt>
                <c:pt idx="586">
                  <c:v>36,5</c:v>
                </c:pt>
                <c:pt idx="587">
                  <c:v>36,605</c:v>
                </c:pt>
                <c:pt idx="588">
                  <c:v>36,5</c:v>
                </c:pt>
                <c:pt idx="589">
                  <c:v>36,49</c:v>
                </c:pt>
                <c:pt idx="590">
                  <c:v>36,135</c:v>
                </c:pt>
                <c:pt idx="591">
                  <c:v>36,535</c:v>
                </c:pt>
                <c:pt idx="592">
                  <c:v>36,95</c:v>
                </c:pt>
                <c:pt idx="593">
                  <c:v>36,28</c:v>
                </c:pt>
                <c:pt idx="594">
                  <c:v>36,4</c:v>
                </c:pt>
                <c:pt idx="595">
                  <c:v>36,275</c:v>
                </c:pt>
                <c:pt idx="596">
                  <c:v>36,34</c:v>
                </c:pt>
                <c:pt idx="597">
                  <c:v>35,96</c:v>
                </c:pt>
                <c:pt idx="598">
                  <c:v>35,485</c:v>
                </c:pt>
                <c:pt idx="600">
                  <c:v>32,825</c:v>
                </c:pt>
                <c:pt idx="601">
                  <c:v>33,425</c:v>
                </c:pt>
                <c:pt idx="602">
                  <c:v>33,305</c:v>
                </c:pt>
                <c:pt idx="603">
                  <c:v>32,91</c:v>
                </c:pt>
                <c:pt idx="604">
                  <c:v>33,405</c:v>
                </c:pt>
                <c:pt idx="605">
                  <c:v>33,52</c:v>
                </c:pt>
                <c:pt idx="606">
                  <c:v>33,375</c:v>
                </c:pt>
                <c:pt idx="607">
                  <c:v>33,52</c:v>
                </c:pt>
                <c:pt idx="608">
                  <c:v>33,735</c:v>
                </c:pt>
                <c:pt idx="609">
                  <c:v>33,93</c:v>
                </c:pt>
                <c:pt idx="610">
                  <c:v>33,725</c:v>
                </c:pt>
                <c:pt idx="611">
                  <c:v>34,215</c:v>
                </c:pt>
                <c:pt idx="612">
                  <c:v>33,77</c:v>
                </c:pt>
                <c:pt idx="613">
                  <c:v>34,045</c:v>
                </c:pt>
                <c:pt idx="614">
                  <c:v>34,225</c:v>
                </c:pt>
                <c:pt idx="615">
                  <c:v>34,065</c:v>
                </c:pt>
                <c:pt idx="616">
                  <c:v>33,695</c:v>
                </c:pt>
                <c:pt idx="617">
                  <c:v>34,31</c:v>
                </c:pt>
                <c:pt idx="618">
                  <c:v>34,07</c:v>
                </c:pt>
                <c:pt idx="619">
                  <c:v>34,025</c:v>
                </c:pt>
                <c:pt idx="620">
                  <c:v>33,895</c:v>
                </c:pt>
                <c:pt idx="621">
                  <c:v>33,99</c:v>
                </c:pt>
                <c:pt idx="622">
                  <c:v>34,115</c:v>
                </c:pt>
                <c:pt idx="623">
                  <c:v>34,23</c:v>
                </c:pt>
                <c:pt idx="624">
                  <c:v>34,03</c:v>
                </c:pt>
                <c:pt idx="625">
                  <c:v>34,51</c:v>
                </c:pt>
                <c:pt idx="626">
                  <c:v>34,325</c:v>
                </c:pt>
                <c:pt idx="627">
                  <c:v>34,59</c:v>
                </c:pt>
                <c:pt idx="628">
                  <c:v>34,095</c:v>
                </c:pt>
                <c:pt idx="629">
                  <c:v>34,545</c:v>
                </c:pt>
                <c:pt idx="630">
                  <c:v>34,965</c:v>
                </c:pt>
                <c:pt idx="631">
                  <c:v>34,5</c:v>
                </c:pt>
                <c:pt idx="632">
                  <c:v>34,765</c:v>
                </c:pt>
                <c:pt idx="633">
                  <c:v>34,855</c:v>
                </c:pt>
                <c:pt idx="634">
                  <c:v>34,795</c:v>
                </c:pt>
                <c:pt idx="635">
                  <c:v>34,96</c:v>
                </c:pt>
                <c:pt idx="636">
                  <c:v>35,02</c:v>
                </c:pt>
                <c:pt idx="637">
                  <c:v>34,41</c:v>
                </c:pt>
                <c:pt idx="638">
                  <c:v>34,945</c:v>
                </c:pt>
                <c:pt idx="639">
                  <c:v>34,275</c:v>
                </c:pt>
                <c:pt idx="640">
                  <c:v>34,21</c:v>
                </c:pt>
                <c:pt idx="641">
                  <c:v>34,815</c:v>
                </c:pt>
                <c:pt idx="642">
                  <c:v>34,71</c:v>
                </c:pt>
                <c:pt idx="643">
                  <c:v>34,525</c:v>
                </c:pt>
                <c:pt idx="644">
                  <c:v>35,205</c:v>
                </c:pt>
                <c:pt idx="645">
                  <c:v>35,44</c:v>
                </c:pt>
                <c:pt idx="646">
                  <c:v>34,225</c:v>
                </c:pt>
                <c:pt idx="647">
                  <c:v>35,725</c:v>
                </c:pt>
                <c:pt idx="648">
                  <c:v>35,355</c:v>
                </c:pt>
                <c:pt idx="649">
                  <c:v>35,615</c:v>
                </c:pt>
                <c:pt idx="650">
                  <c:v>34,835</c:v>
                </c:pt>
                <c:pt idx="651">
                  <c:v>34,99</c:v>
                </c:pt>
                <c:pt idx="652">
                  <c:v>35,48</c:v>
                </c:pt>
                <c:pt idx="653">
                  <c:v>34,785</c:v>
                </c:pt>
                <c:pt idx="654">
                  <c:v>34,855</c:v>
                </c:pt>
                <c:pt idx="655">
                  <c:v>34,94</c:v>
                </c:pt>
                <c:pt idx="656">
                  <c:v>35,18</c:v>
                </c:pt>
                <c:pt idx="657">
                  <c:v>34,26</c:v>
                </c:pt>
                <c:pt idx="658">
                  <c:v>34,215</c:v>
                </c:pt>
                <c:pt idx="660">
                  <c:v>32,295</c:v>
                </c:pt>
                <c:pt idx="661">
                  <c:v>33,75</c:v>
                </c:pt>
                <c:pt idx="662">
                  <c:v>34,13</c:v>
                </c:pt>
                <c:pt idx="663">
                  <c:v>34,45</c:v>
                </c:pt>
                <c:pt idx="664">
                  <c:v>34,34</c:v>
                </c:pt>
                <c:pt idx="665">
                  <c:v>34,415</c:v>
                </c:pt>
                <c:pt idx="666">
                  <c:v>34,06</c:v>
                </c:pt>
                <c:pt idx="667">
                  <c:v>34,21</c:v>
                </c:pt>
                <c:pt idx="668">
                  <c:v>33,94</c:v>
                </c:pt>
                <c:pt idx="669">
                  <c:v>33,995</c:v>
                </c:pt>
                <c:pt idx="670">
                  <c:v>34,03</c:v>
                </c:pt>
                <c:pt idx="671">
                  <c:v>34,015</c:v>
                </c:pt>
                <c:pt idx="672">
                  <c:v>34,08</c:v>
                </c:pt>
                <c:pt idx="673">
                  <c:v>33,785</c:v>
                </c:pt>
                <c:pt idx="674">
                  <c:v>33,965</c:v>
                </c:pt>
                <c:pt idx="675">
                  <c:v>33,98</c:v>
                </c:pt>
                <c:pt idx="676">
                  <c:v>34,375</c:v>
                </c:pt>
                <c:pt idx="677">
                  <c:v>34,605</c:v>
                </c:pt>
                <c:pt idx="678">
                  <c:v>34,8</c:v>
                </c:pt>
                <c:pt idx="679">
                  <c:v>34,725</c:v>
                </c:pt>
                <c:pt idx="680">
                  <c:v>34,765</c:v>
                </c:pt>
                <c:pt idx="681">
                  <c:v>34,87</c:v>
                </c:pt>
                <c:pt idx="682">
                  <c:v>34,45</c:v>
                </c:pt>
                <c:pt idx="683">
                  <c:v>34,845</c:v>
                </c:pt>
                <c:pt idx="684">
                  <c:v>34,795</c:v>
                </c:pt>
                <c:pt idx="685">
                  <c:v>34,795</c:v>
                </c:pt>
                <c:pt idx="686">
                  <c:v>34,965</c:v>
                </c:pt>
                <c:pt idx="687">
                  <c:v>35,005</c:v>
                </c:pt>
                <c:pt idx="688">
                  <c:v>35,25</c:v>
                </c:pt>
                <c:pt idx="689">
                  <c:v>35,115</c:v>
                </c:pt>
                <c:pt idx="690">
                  <c:v>34,925</c:v>
                </c:pt>
                <c:pt idx="691">
                  <c:v>35,28</c:v>
                </c:pt>
                <c:pt idx="692">
                  <c:v>35,1</c:v>
                </c:pt>
                <c:pt idx="693">
                  <c:v>35,51</c:v>
                </c:pt>
                <c:pt idx="694">
                  <c:v>35,54</c:v>
                </c:pt>
                <c:pt idx="695">
                  <c:v>35,46</c:v>
                </c:pt>
                <c:pt idx="696">
                  <c:v>35,315</c:v>
                </c:pt>
                <c:pt idx="697">
                  <c:v>35,195</c:v>
                </c:pt>
                <c:pt idx="698">
                  <c:v>35,255</c:v>
                </c:pt>
                <c:pt idx="699">
                  <c:v>35,07</c:v>
                </c:pt>
                <c:pt idx="700">
                  <c:v>35</c:v>
                </c:pt>
                <c:pt idx="701">
                  <c:v>34,43</c:v>
                </c:pt>
                <c:pt idx="702">
                  <c:v>35,16</c:v>
                </c:pt>
                <c:pt idx="703">
                  <c:v>35,225</c:v>
                </c:pt>
                <c:pt idx="704">
                  <c:v>35,225</c:v>
                </c:pt>
                <c:pt idx="705">
                  <c:v>35,3</c:v>
                </c:pt>
                <c:pt idx="706">
                  <c:v>35,78</c:v>
                </c:pt>
                <c:pt idx="707">
                  <c:v>35,485</c:v>
                </c:pt>
                <c:pt idx="708">
                  <c:v>35,245</c:v>
                </c:pt>
                <c:pt idx="709">
                  <c:v>35,035</c:v>
                </c:pt>
                <c:pt idx="710">
                  <c:v>35,155</c:v>
                </c:pt>
                <c:pt idx="711">
                  <c:v>34,2</c:v>
                </c:pt>
                <c:pt idx="712">
                  <c:v>35,12</c:v>
                </c:pt>
                <c:pt idx="713">
                  <c:v>35,24</c:v>
                </c:pt>
                <c:pt idx="714">
                  <c:v>34,885</c:v>
                </c:pt>
                <c:pt idx="715">
                  <c:v>34,925</c:v>
                </c:pt>
                <c:pt idx="716">
                  <c:v>34,965</c:v>
                </c:pt>
                <c:pt idx="717">
                  <c:v>34,395</c:v>
                </c:pt>
                <c:pt idx="718">
                  <c:v>34,38</c:v>
                </c:pt>
                <c:pt idx="719">
                  <c:v>33,955</c:v>
                </c:pt>
                <c:pt idx="721">
                  <c:v>32,93</c:v>
                </c:pt>
                <c:pt idx="722">
                  <c:v>32,94</c:v>
                </c:pt>
                <c:pt idx="723">
                  <c:v>32,705</c:v>
                </c:pt>
                <c:pt idx="724">
                  <c:v>32,665</c:v>
                </c:pt>
                <c:pt idx="725">
                  <c:v>32,71</c:v>
                </c:pt>
                <c:pt idx="726">
                  <c:v>32,755</c:v>
                </c:pt>
                <c:pt idx="727">
                  <c:v>32,69</c:v>
                </c:pt>
                <c:pt idx="728">
                  <c:v>32,715</c:v>
                </c:pt>
                <c:pt idx="729">
                  <c:v>32,59</c:v>
                </c:pt>
                <c:pt idx="730">
                  <c:v>32,665</c:v>
                </c:pt>
                <c:pt idx="731">
                  <c:v>32,45</c:v>
                </c:pt>
                <c:pt idx="732">
                  <c:v>32,575</c:v>
                </c:pt>
                <c:pt idx="733">
                  <c:v>32,66</c:v>
                </c:pt>
                <c:pt idx="734">
                  <c:v>32,74</c:v>
                </c:pt>
                <c:pt idx="735">
                  <c:v>32,65</c:v>
                </c:pt>
                <c:pt idx="736">
                  <c:v>32,645</c:v>
                </c:pt>
                <c:pt idx="737">
                  <c:v>32,63</c:v>
                </c:pt>
                <c:pt idx="738">
                  <c:v>32,575</c:v>
                </c:pt>
                <c:pt idx="739">
                  <c:v>32,53</c:v>
                </c:pt>
                <c:pt idx="740">
                  <c:v>32,515</c:v>
                </c:pt>
                <c:pt idx="741">
                  <c:v>32,595</c:v>
                </c:pt>
                <c:pt idx="742">
                  <c:v>32,575</c:v>
                </c:pt>
                <c:pt idx="743">
                  <c:v>32,81</c:v>
                </c:pt>
                <c:pt idx="744">
                  <c:v>32,595</c:v>
                </c:pt>
                <c:pt idx="745">
                  <c:v>32,54</c:v>
                </c:pt>
                <c:pt idx="746">
                  <c:v>32,63</c:v>
                </c:pt>
                <c:pt idx="747">
                  <c:v>32,515</c:v>
                </c:pt>
                <c:pt idx="748">
                  <c:v>32,735</c:v>
                </c:pt>
                <c:pt idx="749">
                  <c:v>32,75</c:v>
                </c:pt>
                <c:pt idx="750">
                  <c:v>32,445</c:v>
                </c:pt>
                <c:pt idx="751">
                  <c:v>32,655</c:v>
                </c:pt>
                <c:pt idx="752">
                  <c:v>32,45</c:v>
                </c:pt>
                <c:pt idx="753">
                  <c:v>32,48</c:v>
                </c:pt>
                <c:pt idx="754">
                  <c:v>32,37</c:v>
                </c:pt>
                <c:pt idx="755">
                  <c:v>32,48</c:v>
                </c:pt>
                <c:pt idx="756">
                  <c:v>32,535</c:v>
                </c:pt>
                <c:pt idx="757">
                  <c:v>32,475</c:v>
                </c:pt>
                <c:pt idx="758">
                  <c:v>32,495</c:v>
                </c:pt>
                <c:pt idx="759">
                  <c:v>32,64</c:v>
                </c:pt>
                <c:pt idx="760">
                  <c:v>32,305</c:v>
                </c:pt>
                <c:pt idx="761">
                  <c:v>32,26</c:v>
                </c:pt>
                <c:pt idx="762">
                  <c:v>32,2</c:v>
                </c:pt>
                <c:pt idx="763">
                  <c:v>32,335</c:v>
                </c:pt>
                <c:pt idx="764">
                  <c:v>32,38</c:v>
                </c:pt>
                <c:pt idx="765">
                  <c:v>32,195</c:v>
                </c:pt>
                <c:pt idx="766">
                  <c:v>32,435</c:v>
                </c:pt>
                <c:pt idx="767">
                  <c:v>32,265</c:v>
                </c:pt>
                <c:pt idx="768">
                  <c:v>32,335</c:v>
                </c:pt>
                <c:pt idx="769">
                  <c:v>32,445</c:v>
                </c:pt>
                <c:pt idx="770">
                  <c:v>32,17</c:v>
                </c:pt>
                <c:pt idx="771">
                  <c:v>32,175</c:v>
                </c:pt>
                <c:pt idx="772">
                  <c:v>32,205</c:v>
                </c:pt>
                <c:pt idx="773">
                  <c:v>32,185</c:v>
                </c:pt>
                <c:pt idx="774">
                  <c:v>32,075</c:v>
                </c:pt>
                <c:pt idx="775">
                  <c:v>32,03</c:v>
                </c:pt>
                <c:pt idx="776">
                  <c:v>31,75</c:v>
                </c:pt>
                <c:pt idx="777">
                  <c:v>31,87</c:v>
                </c:pt>
                <c:pt idx="780">
                  <c:v>31,695</c:v>
                </c:pt>
                <c:pt idx="781">
                  <c:v>32,3</c:v>
                </c:pt>
                <c:pt idx="782">
                  <c:v>32,37</c:v>
                </c:pt>
                <c:pt idx="783">
                  <c:v>32,54</c:v>
                </c:pt>
                <c:pt idx="784">
                  <c:v>32,275</c:v>
                </c:pt>
                <c:pt idx="785">
                  <c:v>32,285</c:v>
                </c:pt>
                <c:pt idx="786">
                  <c:v>32,375</c:v>
                </c:pt>
                <c:pt idx="787">
                  <c:v>32,48</c:v>
                </c:pt>
                <c:pt idx="788">
                  <c:v>32,53</c:v>
                </c:pt>
                <c:pt idx="789">
                  <c:v>32,255</c:v>
                </c:pt>
                <c:pt idx="790">
                  <c:v>32,42</c:v>
                </c:pt>
                <c:pt idx="791">
                  <c:v>32,26</c:v>
                </c:pt>
                <c:pt idx="792">
                  <c:v>32,26</c:v>
                </c:pt>
                <c:pt idx="793">
                  <c:v>32,555</c:v>
                </c:pt>
                <c:pt idx="794">
                  <c:v>32,505</c:v>
                </c:pt>
                <c:pt idx="795">
                  <c:v>32,245</c:v>
                </c:pt>
                <c:pt idx="796">
                  <c:v>32,4</c:v>
                </c:pt>
                <c:pt idx="797">
                  <c:v>32,42</c:v>
                </c:pt>
                <c:pt idx="798">
                  <c:v>32,245</c:v>
                </c:pt>
                <c:pt idx="799">
                  <c:v>32,27</c:v>
                </c:pt>
                <c:pt idx="800">
                  <c:v>32,375</c:v>
                </c:pt>
                <c:pt idx="801">
                  <c:v>32,37</c:v>
                </c:pt>
                <c:pt idx="802">
                  <c:v>32,325</c:v>
                </c:pt>
                <c:pt idx="803">
                  <c:v>32,36</c:v>
                </c:pt>
                <c:pt idx="804">
                  <c:v>32,285</c:v>
                </c:pt>
                <c:pt idx="805">
                  <c:v>32,35</c:v>
                </c:pt>
                <c:pt idx="806">
                  <c:v>32,355</c:v>
                </c:pt>
                <c:pt idx="807">
                  <c:v>32,55</c:v>
                </c:pt>
                <c:pt idx="808">
                  <c:v>32,46</c:v>
                </c:pt>
                <c:pt idx="809">
                  <c:v>32,615</c:v>
                </c:pt>
                <c:pt idx="810">
                  <c:v>32,785</c:v>
                </c:pt>
                <c:pt idx="811">
                  <c:v>32,5</c:v>
                </c:pt>
                <c:pt idx="812">
                  <c:v>32,275</c:v>
                </c:pt>
                <c:pt idx="813">
                  <c:v>32,58</c:v>
                </c:pt>
                <c:pt idx="814">
                  <c:v>32,725</c:v>
                </c:pt>
                <c:pt idx="815">
                  <c:v>33,025</c:v>
                </c:pt>
                <c:pt idx="816">
                  <c:v>32,355</c:v>
                </c:pt>
                <c:pt idx="817">
                  <c:v>32,675</c:v>
                </c:pt>
                <c:pt idx="818">
                  <c:v>32,67</c:v>
                </c:pt>
                <c:pt idx="819">
                  <c:v>32,75</c:v>
                </c:pt>
                <c:pt idx="820">
                  <c:v>32,585</c:v>
                </c:pt>
                <c:pt idx="821">
                  <c:v>32,665</c:v>
                </c:pt>
                <c:pt idx="822">
                  <c:v>32,755</c:v>
                </c:pt>
                <c:pt idx="823">
                  <c:v>32,63</c:v>
                </c:pt>
                <c:pt idx="824">
                  <c:v>32,745</c:v>
                </c:pt>
                <c:pt idx="825">
                  <c:v>32,77</c:v>
                </c:pt>
                <c:pt idx="826">
                  <c:v>32,795</c:v>
                </c:pt>
                <c:pt idx="827">
                  <c:v>32,63</c:v>
                </c:pt>
                <c:pt idx="828">
                  <c:v>32,67</c:v>
                </c:pt>
                <c:pt idx="829">
                  <c:v>32,96</c:v>
                </c:pt>
                <c:pt idx="830">
                  <c:v>32,4</c:v>
                </c:pt>
                <c:pt idx="831">
                  <c:v>32,4</c:v>
                </c:pt>
                <c:pt idx="832">
                  <c:v>32,535</c:v>
                </c:pt>
                <c:pt idx="833">
                  <c:v>32,58</c:v>
                </c:pt>
                <c:pt idx="834">
                  <c:v>32,5</c:v>
                </c:pt>
                <c:pt idx="835">
                  <c:v>32,79</c:v>
                </c:pt>
                <c:pt idx="836">
                  <c:v>32,975</c:v>
                </c:pt>
                <c:pt idx="837">
                  <c:v>32,955</c:v>
                </c:pt>
                <c:pt idx="838">
                  <c:v>32,925</c:v>
                </c:pt>
                <c:pt idx="842">
                  <c:v>33,945</c:v>
                </c:pt>
                <c:pt idx="843">
                  <c:v>34,205</c:v>
                </c:pt>
                <c:pt idx="844">
                  <c:v>33,87</c:v>
                </c:pt>
                <c:pt idx="845">
                  <c:v>33,865</c:v>
                </c:pt>
                <c:pt idx="846">
                  <c:v>33,815</c:v>
                </c:pt>
                <c:pt idx="847">
                  <c:v>33,945</c:v>
                </c:pt>
                <c:pt idx="848">
                  <c:v>33,97</c:v>
                </c:pt>
                <c:pt idx="849">
                  <c:v>33,97</c:v>
                </c:pt>
                <c:pt idx="850">
                  <c:v>34,205</c:v>
                </c:pt>
                <c:pt idx="851">
                  <c:v>34,035</c:v>
                </c:pt>
                <c:pt idx="852">
                  <c:v>34</c:v>
                </c:pt>
                <c:pt idx="853">
                  <c:v>34,015</c:v>
                </c:pt>
                <c:pt idx="854">
                  <c:v>34,17</c:v>
                </c:pt>
                <c:pt idx="855">
                  <c:v>33,975</c:v>
                </c:pt>
                <c:pt idx="856">
                  <c:v>34,115</c:v>
                </c:pt>
                <c:pt idx="857">
                  <c:v>34,21</c:v>
                </c:pt>
                <c:pt idx="858">
                  <c:v>34,44</c:v>
                </c:pt>
                <c:pt idx="859">
                  <c:v>34,385</c:v>
                </c:pt>
                <c:pt idx="860">
                  <c:v>34,05</c:v>
                </c:pt>
                <c:pt idx="861">
                  <c:v>34,285</c:v>
                </c:pt>
                <c:pt idx="862">
                  <c:v>34,16</c:v>
                </c:pt>
                <c:pt idx="863">
                  <c:v>34,145</c:v>
                </c:pt>
                <c:pt idx="864">
                  <c:v>34,2</c:v>
                </c:pt>
                <c:pt idx="865">
                  <c:v>34,31</c:v>
                </c:pt>
                <c:pt idx="866">
                  <c:v>34,075</c:v>
                </c:pt>
                <c:pt idx="867">
                  <c:v>34,23</c:v>
                </c:pt>
                <c:pt idx="868">
                  <c:v>34,06</c:v>
                </c:pt>
                <c:pt idx="869">
                  <c:v>34,42</c:v>
                </c:pt>
                <c:pt idx="870">
                  <c:v>34,39</c:v>
                </c:pt>
                <c:pt idx="871">
                  <c:v>34,42</c:v>
                </c:pt>
                <c:pt idx="872">
                  <c:v>34,275</c:v>
                </c:pt>
                <c:pt idx="873">
                  <c:v>34,225</c:v>
                </c:pt>
                <c:pt idx="874">
                  <c:v>34,34</c:v>
                </c:pt>
                <c:pt idx="875">
                  <c:v>34,575</c:v>
                </c:pt>
                <c:pt idx="876">
                  <c:v>34,45</c:v>
                </c:pt>
                <c:pt idx="877">
                  <c:v>34,755</c:v>
                </c:pt>
                <c:pt idx="878">
                  <c:v>34,065</c:v>
                </c:pt>
                <c:pt idx="879">
                  <c:v>34,385</c:v>
                </c:pt>
                <c:pt idx="880">
                  <c:v>34,165</c:v>
                </c:pt>
                <c:pt idx="881">
                  <c:v>34,075</c:v>
                </c:pt>
                <c:pt idx="882">
                  <c:v>34,385</c:v>
                </c:pt>
                <c:pt idx="883">
                  <c:v>34,405</c:v>
                </c:pt>
                <c:pt idx="884">
                  <c:v>34,42</c:v>
                </c:pt>
                <c:pt idx="885">
                  <c:v>34,205</c:v>
                </c:pt>
                <c:pt idx="886">
                  <c:v>33,985</c:v>
                </c:pt>
                <c:pt idx="887">
                  <c:v>34,335</c:v>
                </c:pt>
                <c:pt idx="888">
                  <c:v>34,18</c:v>
                </c:pt>
                <c:pt idx="889">
                  <c:v>34,28</c:v>
                </c:pt>
                <c:pt idx="890">
                  <c:v>34,36</c:v>
                </c:pt>
                <c:pt idx="891">
                  <c:v>34,445</c:v>
                </c:pt>
                <c:pt idx="892">
                  <c:v>34,49</c:v>
                </c:pt>
                <c:pt idx="893">
                  <c:v>34,955</c:v>
                </c:pt>
                <c:pt idx="894">
                  <c:v>34,895</c:v>
                </c:pt>
                <c:pt idx="895">
                  <c:v>34,835</c:v>
                </c:pt>
                <c:pt idx="896">
                  <c:v>34,76</c:v>
                </c:pt>
                <c:pt idx="897">
                  <c:v>34,795</c:v>
                </c:pt>
                <c:pt idx="898">
                  <c:v>34,345</c:v>
                </c:pt>
                <c:pt idx="900">
                  <c:v>33,435</c:v>
                </c:pt>
                <c:pt idx="901">
                  <c:v>33,79</c:v>
                </c:pt>
                <c:pt idx="902">
                  <c:v>34,015</c:v>
                </c:pt>
                <c:pt idx="903">
                  <c:v>34,315</c:v>
                </c:pt>
                <c:pt idx="904">
                  <c:v>34,275</c:v>
                </c:pt>
                <c:pt idx="907">
                  <c:v>34,53</c:v>
                </c:pt>
                <c:pt idx="909">
                  <c:v>34,865</c:v>
                </c:pt>
                <c:pt idx="910">
                  <c:v>34,44</c:v>
                </c:pt>
                <c:pt idx="911">
                  <c:v>34,81</c:v>
                </c:pt>
                <c:pt idx="913">
                  <c:v>34,96</c:v>
                </c:pt>
                <c:pt idx="916">
                  <c:v>35,255</c:v>
                </c:pt>
                <c:pt idx="917">
                  <c:v>35,225</c:v>
                </c:pt>
                <c:pt idx="918">
                  <c:v>35,685</c:v>
                </c:pt>
                <c:pt idx="919">
                  <c:v>34,89</c:v>
                </c:pt>
                <c:pt idx="920">
                  <c:v>34,955</c:v>
                </c:pt>
                <c:pt idx="921">
                  <c:v>35,825</c:v>
                </c:pt>
                <c:pt idx="922">
                  <c:v>34,715</c:v>
                </c:pt>
                <c:pt idx="923">
                  <c:v>34,91</c:v>
                </c:pt>
                <c:pt idx="926">
                  <c:v>35,52</c:v>
                </c:pt>
                <c:pt idx="928">
                  <c:v>35,455</c:v>
                </c:pt>
                <c:pt idx="931">
                  <c:v>36,07</c:v>
                </c:pt>
                <c:pt idx="932">
                  <c:v>35,515</c:v>
                </c:pt>
                <c:pt idx="933">
                  <c:v>35,385</c:v>
                </c:pt>
                <c:pt idx="934">
                  <c:v>35,34</c:v>
                </c:pt>
                <c:pt idx="935">
                  <c:v>35,27</c:v>
                </c:pt>
                <c:pt idx="937">
                  <c:v>34,87</c:v>
                </c:pt>
                <c:pt idx="939">
                  <c:v>35,32</c:v>
                </c:pt>
                <c:pt idx="940">
                  <c:v>35,345</c:v>
                </c:pt>
                <c:pt idx="943">
                  <c:v>35,55</c:v>
                </c:pt>
                <c:pt idx="944">
                  <c:v>35,555</c:v>
                </c:pt>
                <c:pt idx="945">
                  <c:v>35,945</c:v>
                </c:pt>
                <c:pt idx="946">
                  <c:v>35,765</c:v>
                </c:pt>
                <c:pt idx="947">
                  <c:v>35,165</c:v>
                </c:pt>
                <c:pt idx="950">
                  <c:v>35,365</c:v>
                </c:pt>
                <c:pt idx="951">
                  <c:v>35,46</c:v>
                </c:pt>
                <c:pt idx="952">
                  <c:v>35,59</c:v>
                </c:pt>
                <c:pt idx="953">
                  <c:v>35,91</c:v>
                </c:pt>
                <c:pt idx="954">
                  <c:v>35,64</c:v>
                </c:pt>
                <c:pt idx="957">
                  <c:v>35,67</c:v>
                </c:pt>
                <c:pt idx="959">
                  <c:v>34,73</c:v>
                </c:pt>
              </c:strCache>
            </c:strRef>
          </c:xVal>
          <c:yVal>
            <c:numRef>
              <c:f>Figures!$G$11:$G$1098</c:f>
              <c:numCache>
                <c:formatCode>0.00</c:formatCode>
                <c:ptCount val="1088"/>
                <c:pt idx="0">
                  <c:v>-1.0000000000001563E-2</c:v>
                </c:pt>
                <c:pt idx="1">
                  <c:v>-0.15000000000000213</c:v>
                </c:pt>
                <c:pt idx="2" formatCode="General">
                  <c:v>2.0000000000010232E-2</c:v>
                </c:pt>
                <c:pt idx="3" formatCode="General">
                  <c:v>-2.0000000000010232E-2</c:v>
                </c:pt>
                <c:pt idx="4" formatCode="General">
                  <c:v>5.0000000000018474E-2</c:v>
                </c:pt>
                <c:pt idx="5" formatCode="General">
                  <c:v>-2.0000000000003126E-2</c:v>
                </c:pt>
                <c:pt idx="6" formatCode="General">
                  <c:v>2.9999999999983373E-2</c:v>
                </c:pt>
                <c:pt idx="7" formatCode="General">
                  <c:v>4.0000000000006253E-2</c:v>
                </c:pt>
                <c:pt idx="8" formatCode="General">
                  <c:v>-4.9999999999990052E-2</c:v>
                </c:pt>
                <c:pt idx="9" formatCode="General">
                  <c:v>1.9999999999988916E-2</c:v>
                </c:pt>
                <c:pt idx="10" formatCode="General">
                  <c:v>5.0000000000007816E-2</c:v>
                </c:pt>
                <c:pt idx="11" formatCode="General">
                  <c:v>-8.0000000000023164E-2</c:v>
                </c:pt>
                <c:pt idx="12" formatCode="General">
                  <c:v>-4.9999999999958078E-2</c:v>
                </c:pt>
                <c:pt idx="13" formatCode="General">
                  <c:v>5.999999999998451E-2</c:v>
                </c:pt>
                <c:pt idx="14" formatCode="General">
                  <c:v>-5.0000000000018474E-2</c:v>
                </c:pt>
                <c:pt idx="15" formatCode="General">
                  <c:v>0</c:v>
                </c:pt>
                <c:pt idx="16" formatCode="General">
                  <c:v>4.0000000000052438E-2</c:v>
                </c:pt>
                <c:pt idx="17" formatCode="General">
                  <c:v>-2.9999999999990479E-2</c:v>
                </c:pt>
                <c:pt idx="18" formatCode="General">
                  <c:v>1.9999999999910756E-2</c:v>
                </c:pt>
                <c:pt idx="19" formatCode="General">
                  <c:v>-1.9999999999939178E-2</c:v>
                </c:pt>
                <c:pt idx="20" formatCode="General">
                  <c:v>0.19999999999994955</c:v>
                </c:pt>
                <c:pt idx="21" formatCode="General">
                  <c:v>0.12000000000000455</c:v>
                </c:pt>
                <c:pt idx="22" formatCode="General">
                  <c:v>-0.28999999999992809</c:v>
                </c:pt>
                <c:pt idx="23" formatCode="General">
                  <c:v>2.9999999999944293E-2</c:v>
                </c:pt>
                <c:pt idx="24" formatCode="General">
                  <c:v>-9.9999999999234035E-3</c:v>
                </c:pt>
                <c:pt idx="25" formatCode="General">
                  <c:v>-3.0000000000036664E-2</c:v>
                </c:pt>
                <c:pt idx="26" formatCode="General">
                  <c:v>1.9999999999932072E-2</c:v>
                </c:pt>
                <c:pt idx="27" formatCode="General">
                  <c:v>-9.9999999999447198E-3</c:v>
                </c:pt>
                <c:pt idx="28">
                  <c:v>-4.6185277824406512E-14</c:v>
                </c:pt>
                <c:pt idx="29" formatCode="General">
                  <c:v>7.00000000000216E-2</c:v>
                </c:pt>
                <c:pt idx="30" formatCode="General">
                  <c:v>-3.0000000000033111E-2</c:v>
                </c:pt>
                <c:pt idx="31" formatCode="General">
                  <c:v>-9.9999999999944578E-3</c:v>
                </c:pt>
                <c:pt idx="32" formatCode="General">
                  <c:v>3.0000000000065086E-2</c:v>
                </c:pt>
                <c:pt idx="33" formatCode="General">
                  <c:v>-6.0000000000091092E-2</c:v>
                </c:pt>
                <c:pt idx="34" formatCode="General">
                  <c:v>3.0000000000008242E-2</c:v>
                </c:pt>
                <c:pt idx="35" formatCode="General">
                  <c:v>-4.0000000000034674E-2</c:v>
                </c:pt>
                <c:pt idx="36" formatCode="General">
                  <c:v>2.0000000000123919E-2</c:v>
                </c:pt>
                <c:pt idx="37" formatCode="General">
                  <c:v>4.999999999986926E-2</c:v>
                </c:pt>
                <c:pt idx="38" formatCode="General">
                  <c:v>-8.9999999999889724E-2</c:v>
                </c:pt>
                <c:pt idx="39" formatCode="General">
                  <c:v>6.9999999999971863E-2</c:v>
                </c:pt>
                <c:pt idx="40" formatCode="General">
                  <c:v>-6.9999999999907914E-2</c:v>
                </c:pt>
                <c:pt idx="41" formatCode="General">
                  <c:v>2.999999999996561E-2</c:v>
                </c:pt>
                <c:pt idx="42" formatCode="General">
                  <c:v>-4.9999999999954525E-2</c:v>
                </c:pt>
                <c:pt idx="43" formatCode="General">
                  <c:v>7.9999999999962768E-2</c:v>
                </c:pt>
                <c:pt idx="44" formatCode="General">
                  <c:v>-1.9999999999935625E-2</c:v>
                </c:pt>
                <c:pt idx="45" formatCode="General">
                  <c:v>-5.0000000000217426E-2</c:v>
                </c:pt>
                <c:pt idx="46" formatCode="General">
                  <c:v>-5.9999999999845954E-2</c:v>
                </c:pt>
                <c:pt idx="47" formatCode="General">
                  <c:v>4.0000000000016911E-2</c:v>
                </c:pt>
                <c:pt idx="48">
                  <c:v>-8.5265128291212022E-14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2.0000000000027995E-2</c:v>
                </c:pt>
                <c:pt idx="52" formatCode="General">
                  <c:v>-0.10000000000001563</c:v>
                </c:pt>
                <c:pt idx="53" formatCode="General">
                  <c:v>0.11000000000003496</c:v>
                </c:pt>
                <c:pt idx="54" formatCode="General">
                  <c:v>-9.9999999999909051E-3</c:v>
                </c:pt>
                <c:pt idx="55" formatCode="General">
                  <c:v>6.9999999999900808E-2</c:v>
                </c:pt>
                <c:pt idx="56" formatCode="General">
                  <c:v>-9.9999999999972999E-2</c:v>
                </c:pt>
                <c:pt idx="57" formatCode="General">
                  <c:v>-2.0000000000063523E-2</c:v>
                </c:pt>
                <c:pt idx="58" formatCode="General">
                  <c:v>5.0000000000210321E-2</c:v>
                </c:pt>
                <c:pt idx="59" formatCode="General">
                  <c:v>0.63999999999997215</c:v>
                </c:pt>
                <c:pt idx="60" formatCode="General">
                  <c:v>-0.15999999999999659</c:v>
                </c:pt>
                <c:pt idx="61" formatCode="General">
                  <c:v>5.9999999999995168E-2</c:v>
                </c:pt>
                <c:pt idx="62" formatCode="General">
                  <c:v>-3.9999999999999147E-2</c:v>
                </c:pt>
                <c:pt idx="63" formatCode="General">
                  <c:v>-9.9999999999944578E-3</c:v>
                </c:pt>
                <c:pt idx="64" formatCode="General">
                  <c:v>1.9999999999988916E-2</c:v>
                </c:pt>
                <c:pt idx="65" formatCode="General">
                  <c:v>3.0000000000001137E-2</c:v>
                </c:pt>
                <c:pt idx="66" formatCode="General">
                  <c:v>-3.0000000000001137E-2</c:v>
                </c:pt>
                <c:pt idx="67" formatCode="General">
                  <c:v>0</c:v>
                </c:pt>
                <c:pt idx="68" formatCode="General">
                  <c:v>2.9999999999983373E-2</c:v>
                </c:pt>
                <c:pt idx="69" formatCode="General">
                  <c:v>1.000000000003709E-2</c:v>
                </c:pt>
                <c:pt idx="70" formatCode="General">
                  <c:v>0</c:v>
                </c:pt>
                <c:pt idx="71" formatCode="General">
                  <c:v>0.11000000000000298</c:v>
                </c:pt>
                <c:pt idx="72" formatCode="General">
                  <c:v>-9.0000000000017621E-2</c:v>
                </c:pt>
                <c:pt idx="73" formatCode="General">
                  <c:v>-5.9999999999966747E-2</c:v>
                </c:pt>
                <c:pt idx="74" formatCode="General">
                  <c:v>1.0000000000001563E-2</c:v>
                </c:pt>
                <c:pt idx="75" formatCode="General">
                  <c:v>9.9999999999518252E-3</c:v>
                </c:pt>
                <c:pt idx="76" formatCode="General">
                  <c:v>7.0000000000042917E-2</c:v>
                </c:pt>
                <c:pt idx="77" formatCode="General">
                  <c:v>-5.9999999999966747E-2</c:v>
                </c:pt>
                <c:pt idx="78" formatCode="General">
                  <c:v>-7.0000000000085549E-2</c:v>
                </c:pt>
                <c:pt idx="79" formatCode="General">
                  <c:v>3.0000000000026006E-2</c:v>
                </c:pt>
                <c:pt idx="80" formatCode="General">
                  <c:v>4.0000000000034674E-2</c:v>
                </c:pt>
                <c:pt idx="81" formatCode="General">
                  <c:v>-2.0000000000045759E-2</c:v>
                </c:pt>
                <c:pt idx="82" formatCode="General">
                  <c:v>0.1600000000000108</c:v>
                </c:pt>
                <c:pt idx="83" formatCode="General">
                  <c:v>-3.9999999999981384E-2</c:v>
                </c:pt>
                <c:pt idx="84" formatCode="General">
                  <c:v>0</c:v>
                </c:pt>
                <c:pt idx="85" formatCode="General">
                  <c:v>-0.13999999999998636</c:v>
                </c:pt>
                <c:pt idx="86" formatCode="General">
                  <c:v>4.9999999999936762E-2</c:v>
                </c:pt>
                <c:pt idx="87" formatCode="General">
                  <c:v>2.9999999999994031E-2</c:v>
                </c:pt>
                <c:pt idx="88" formatCode="General">
                  <c:v>-3.9999999999995595E-2</c:v>
                </c:pt>
                <c:pt idx="89">
                  <c:v>6.3948846218409017E-14</c:v>
                </c:pt>
                <c:pt idx="90" formatCode="General">
                  <c:v>9.9999999999589306E-3</c:v>
                </c:pt>
                <c:pt idx="91" formatCode="General">
                  <c:v>9.9999999999624833E-3</c:v>
                </c:pt>
                <c:pt idx="92" formatCode="General">
                  <c:v>1.0000000000005116E-2</c:v>
                </c:pt>
                <c:pt idx="93" formatCode="General">
                  <c:v>-3.9999999999992042E-2</c:v>
                </c:pt>
                <c:pt idx="94" formatCode="General">
                  <c:v>3.0000000000065086E-2</c:v>
                </c:pt>
                <c:pt idx="95" formatCode="General">
                  <c:v>-4.0000000000109281E-2</c:v>
                </c:pt>
                <c:pt idx="96" formatCode="General">
                  <c:v>3.9999999999981384E-2</c:v>
                </c:pt>
                <c:pt idx="97" formatCode="General">
                  <c:v>2.0000000000116813E-2</c:v>
                </c:pt>
                <c:pt idx="98" formatCode="General">
                  <c:v>-6.9999999999971863E-2</c:v>
                </c:pt>
                <c:pt idx="99" formatCode="General">
                  <c:v>7.999999999983487E-2</c:v>
                </c:pt>
                <c:pt idx="100" formatCode="General">
                  <c:v>-7.9999999999827764E-2</c:v>
                </c:pt>
                <c:pt idx="101" formatCode="General">
                  <c:v>2.9999999999930083E-2</c:v>
                </c:pt>
                <c:pt idx="102" formatCode="General">
                  <c:v>0.31000000000011596</c:v>
                </c:pt>
                <c:pt idx="103" formatCode="General">
                  <c:v>-2.0000000000198526E-2</c:v>
                </c:pt>
                <c:pt idx="104" formatCode="General">
                  <c:v>-0.28999999999999204</c:v>
                </c:pt>
                <c:pt idx="105">
                  <c:v>7.1054273576010019E-14</c:v>
                </c:pt>
                <c:pt idx="106" formatCode="General">
                  <c:v>-3.0000000000036664E-2</c:v>
                </c:pt>
                <c:pt idx="107" formatCode="General">
                  <c:v>4.0000000000034674E-2</c:v>
                </c:pt>
                <c:pt idx="108" formatCode="General">
                  <c:v>-4.0000000000070202E-2</c:v>
                </c:pt>
                <c:pt idx="109" formatCode="General">
                  <c:v>1.0000000000019327E-2</c:v>
                </c:pt>
                <c:pt idx="110" formatCode="General">
                  <c:v>1.0000000000125908E-2</c:v>
                </c:pt>
                <c:pt idx="111" formatCode="General">
                  <c:v>-9.9999999999695888E-3</c:v>
                </c:pt>
                <c:pt idx="112" formatCode="General">
                  <c:v>9.9999999998630074E-3</c:v>
                </c:pt>
                <c:pt idx="113" formatCode="General">
                  <c:v>-4.9999999999862155E-2</c:v>
                </c:pt>
                <c:pt idx="114" formatCode="General">
                  <c:v>0</c:v>
                </c:pt>
                <c:pt idx="115">
                  <c:v>-1.4566126083082054E-13</c:v>
                </c:pt>
                <c:pt idx="116" formatCode="General">
                  <c:v>1.0000000000090381E-2</c:v>
                </c:pt>
                <c:pt idx="117" formatCode="General">
                  <c:v>0</c:v>
                </c:pt>
                <c:pt idx="118" formatCode="General">
                  <c:v>8.0000000000055138E-2</c:v>
                </c:pt>
                <c:pt idx="119" formatCode="General">
                  <c:v>-0.17000000000016513</c:v>
                </c:pt>
                <c:pt idx="120" formatCode="General">
                  <c:v>-1.9999999999999574E-2</c:v>
                </c:pt>
                <c:pt idx="121" formatCode="General">
                  <c:v>0.23999999999999844</c:v>
                </c:pt>
                <c:pt idx="122" formatCode="General">
                  <c:v>2.0000000000006679E-2</c:v>
                </c:pt>
                <c:pt idx="123" formatCode="General">
                  <c:v>-0.23000000000000398</c:v>
                </c:pt>
                <c:pt idx="124" formatCode="General">
                  <c:v>-9.9999999999980105E-3</c:v>
                </c:pt>
                <c:pt idx="125" formatCode="General">
                  <c:v>-4.0000000000009805E-2</c:v>
                </c:pt>
                <c:pt idx="126" formatCode="General">
                  <c:v>3.0000000000008242E-2</c:v>
                </c:pt>
                <c:pt idx="127" formatCode="General">
                  <c:v>2.9999999999990479E-2</c:v>
                </c:pt>
                <c:pt idx="128" formatCode="General">
                  <c:v>-0.10000000000000497</c:v>
                </c:pt>
                <c:pt idx="129" formatCode="General">
                  <c:v>3.9999999999999147E-2</c:v>
                </c:pt>
                <c:pt idx="130" formatCode="General">
                  <c:v>-2.0000000000003126E-2</c:v>
                </c:pt>
                <c:pt idx="131" formatCode="General">
                  <c:v>-1.9999999999967599E-2</c:v>
                </c:pt>
                <c:pt idx="132" formatCode="General">
                  <c:v>4.9999999999993605E-2</c:v>
                </c:pt>
                <c:pt idx="133" formatCode="General">
                  <c:v>0</c:v>
                </c:pt>
                <c:pt idx="134" formatCode="General">
                  <c:v>1.9999999999956941E-2</c:v>
                </c:pt>
                <c:pt idx="135" formatCode="General">
                  <c:v>2.0000000000013785E-2</c:v>
                </c:pt>
                <c:pt idx="136" formatCode="General">
                  <c:v>-8.0000000000051585E-2</c:v>
                </c:pt>
                <c:pt idx="137" formatCode="General">
                  <c:v>5.0000000000014921E-2</c:v>
                </c:pt>
                <c:pt idx="138" formatCode="General">
                  <c:v>-1.9999999999988916E-2</c:v>
                </c:pt>
                <c:pt idx="139" formatCode="General">
                  <c:v>5.9999999999973852E-2</c:v>
                </c:pt>
                <c:pt idx="140" formatCode="General">
                  <c:v>-7.999999999992724E-2</c:v>
                </c:pt>
                <c:pt idx="141" formatCode="General">
                  <c:v>-2.000000000005997E-2</c:v>
                </c:pt>
                <c:pt idx="142" formatCode="General">
                  <c:v>-9.9999999999269562E-3</c:v>
                </c:pt>
                <c:pt idx="143" formatCode="General">
                  <c:v>2.9999999999912319E-2</c:v>
                </c:pt>
                <c:pt idx="144" formatCode="General">
                  <c:v>3.0000000000068638E-2</c:v>
                </c:pt>
                <c:pt idx="145" formatCode="General">
                  <c:v>-2.9999999999976268E-2</c:v>
                </c:pt>
                <c:pt idx="146" formatCode="General">
                  <c:v>1.9999999999932072E-2</c:v>
                </c:pt>
                <c:pt idx="147" formatCode="General">
                  <c:v>2.9999999999972715E-2</c:v>
                </c:pt>
                <c:pt idx="148" formatCode="General">
                  <c:v>-3.9999999999945857E-2</c:v>
                </c:pt>
                <c:pt idx="149" formatCode="General">
                  <c:v>2.0000000000052864E-2</c:v>
                </c:pt>
                <c:pt idx="150" formatCode="General">
                  <c:v>-4.0000000000006253E-2</c:v>
                </c:pt>
                <c:pt idx="151" formatCode="General">
                  <c:v>0</c:v>
                </c:pt>
                <c:pt idx="152" formatCode="General">
                  <c:v>-2.0000000000003126E-2</c:v>
                </c:pt>
                <c:pt idx="153" formatCode="General">
                  <c:v>4.0000000000055991E-2</c:v>
                </c:pt>
                <c:pt idx="154" formatCode="General">
                  <c:v>-4.0000000000105729E-2</c:v>
                </c:pt>
                <c:pt idx="155" formatCode="General">
                  <c:v>1.0000000000012221E-2</c:v>
                </c:pt>
                <c:pt idx="156" formatCode="General">
                  <c:v>1.0000000000147224E-2</c:v>
                </c:pt>
                <c:pt idx="157" formatCode="General">
                  <c:v>9.9999999998843236E-3</c:v>
                </c:pt>
                <c:pt idx="158" formatCode="General">
                  <c:v>9.9999999999695888E-3</c:v>
                </c:pt>
                <c:pt idx="159" formatCode="General">
                  <c:v>0</c:v>
                </c:pt>
                <c:pt idx="160" formatCode="General">
                  <c:v>2.0000000000102602E-2</c:v>
                </c:pt>
                <c:pt idx="161" formatCode="General">
                  <c:v>1.9999999999910756E-2</c:v>
                </c:pt>
                <c:pt idx="162" formatCode="General">
                  <c:v>-2.9999999999919424E-2</c:v>
                </c:pt>
                <c:pt idx="163" formatCode="General">
                  <c:v>2.9999999999901661E-2</c:v>
                </c:pt>
                <c:pt idx="164" formatCode="General">
                  <c:v>-7.9999999999962768E-2</c:v>
                </c:pt>
                <c:pt idx="165" formatCode="General">
                  <c:v>-9.9999999998630074E-3</c:v>
                </c:pt>
                <c:pt idx="166" formatCode="General">
                  <c:v>5.9999999999902798E-2</c:v>
                </c:pt>
                <c:pt idx="167" formatCode="General">
                  <c:v>-3.0000000000001137E-2</c:v>
                </c:pt>
                <c:pt idx="168" formatCode="General">
                  <c:v>2.9999999999915872E-2</c:v>
                </c:pt>
                <c:pt idx="169" formatCode="General">
                  <c:v>-4.9999999999812417E-2</c:v>
                </c:pt>
                <c:pt idx="170" formatCode="General">
                  <c:v>9.9999999998345857E-3</c:v>
                </c:pt>
                <c:pt idx="171" formatCode="General">
                  <c:v>1.0000000000118803E-2</c:v>
                </c:pt>
                <c:pt idx="172">
                  <c:v>-1.2789769243681803E-13</c:v>
                </c:pt>
                <c:pt idx="173" formatCode="General">
                  <c:v>1.000000000007617E-2</c:v>
                </c:pt>
                <c:pt idx="174" formatCode="General">
                  <c:v>-1.0000000000033538E-2</c:v>
                </c:pt>
                <c:pt idx="175" formatCode="General">
                  <c:v>-2.0000000000052864E-2</c:v>
                </c:pt>
                <c:pt idx="176" formatCode="General">
                  <c:v>8.0000000000097771E-2</c:v>
                </c:pt>
                <c:pt idx="177" formatCode="General">
                  <c:v>-4.9999999999961631E-2</c:v>
                </c:pt>
                <c:pt idx="178" formatCode="General">
                  <c:v>5.9999999999927667E-2</c:v>
                </c:pt>
                <c:pt idx="179" formatCode="General">
                  <c:v>0.24000000000006239</c:v>
                </c:pt>
                <c:pt idx="180" formatCode="General">
                  <c:v>0.24000000000000199</c:v>
                </c:pt>
                <c:pt idx="181" formatCode="General">
                  <c:v>-6.0000000000002274E-2</c:v>
                </c:pt>
                <c:pt idx="182" formatCode="General">
                  <c:v>9.9999999999980105E-3</c:v>
                </c:pt>
                <c:pt idx="183" formatCode="General">
                  <c:v>1.9999999999999574E-2</c:v>
                </c:pt>
                <c:pt idx="184" formatCode="General">
                  <c:v>-9.9999999999837996E-3</c:v>
                </c:pt>
                <c:pt idx="185" formatCode="General">
                  <c:v>-1.0000000000005116E-2</c:v>
                </c:pt>
                <c:pt idx="186" formatCode="General">
                  <c:v>2.9999999999986926E-2</c:v>
                </c:pt>
                <c:pt idx="187" formatCode="General">
                  <c:v>-5.0000000000000711E-2</c:v>
                </c:pt>
                <c:pt idx="188" formatCode="General">
                  <c:v>5.0000000000007816E-2</c:v>
                </c:pt>
                <c:pt idx="189" formatCode="General">
                  <c:v>4.9999999999982947E-2</c:v>
                </c:pt>
                <c:pt idx="190" formatCode="General">
                  <c:v>-7.0000000000000284E-2</c:v>
                </c:pt>
                <c:pt idx="191" formatCode="General">
                  <c:v>-1.9999999999960494E-2</c:v>
                </c:pt>
                <c:pt idx="192" formatCode="General">
                  <c:v>9.9999999999980105E-3</c:v>
                </c:pt>
                <c:pt idx="193" formatCode="General">
                  <c:v>-3.0000000000008242E-2</c:v>
                </c:pt>
                <c:pt idx="194" formatCode="General">
                  <c:v>5.9999999999963194E-2</c:v>
                </c:pt>
                <c:pt idx="195">
                  <c:v>2.8421709430404007E-14</c:v>
                </c:pt>
                <c:pt idx="196" formatCode="General">
                  <c:v>-2.9999999999983373E-2</c:v>
                </c:pt>
                <c:pt idx="197">
                  <c:v>2.8421709430404007E-14</c:v>
                </c:pt>
                <c:pt idx="198" formatCode="General">
                  <c:v>-2.0000000000081286E-2</c:v>
                </c:pt>
                <c:pt idx="199" formatCode="General">
                  <c:v>3.9999999999984936E-2</c:v>
                </c:pt>
                <c:pt idx="200" formatCode="General">
                  <c:v>0</c:v>
                </c:pt>
                <c:pt idx="201" formatCode="General">
                  <c:v>1.0000000000012221E-2</c:v>
                </c:pt>
                <c:pt idx="202" formatCode="General">
                  <c:v>-1.9999999999953388E-2</c:v>
                </c:pt>
                <c:pt idx="203" formatCode="General">
                  <c:v>4.9999999999958078E-2</c:v>
                </c:pt>
                <c:pt idx="204" formatCode="General">
                  <c:v>-7.0000000000014495E-2</c:v>
                </c:pt>
                <c:pt idx="205" formatCode="General">
                  <c:v>1.0000000000019327E-2</c:v>
                </c:pt>
                <c:pt idx="206" formatCode="General">
                  <c:v>9.9999999999731415E-3</c:v>
                </c:pt>
                <c:pt idx="207" formatCode="General">
                  <c:v>1.0000000000001563E-2</c:v>
                </c:pt>
                <c:pt idx="208">
                  <c:v>6.0396132539608516E-14</c:v>
                </c:pt>
                <c:pt idx="209" formatCode="General">
                  <c:v>-0.22000000000004505</c:v>
                </c:pt>
                <c:pt idx="210" formatCode="General">
                  <c:v>0.16999999999997684</c:v>
                </c:pt>
                <c:pt idx="211" formatCode="General">
                  <c:v>3.000000000009706E-2</c:v>
                </c:pt>
                <c:pt idx="212" formatCode="General">
                  <c:v>1.9999999999910756E-2</c:v>
                </c:pt>
                <c:pt idx="213" formatCode="General">
                  <c:v>-0.23999999999994515</c:v>
                </c:pt>
                <c:pt idx="214" formatCode="General">
                  <c:v>-1.0000000000008669E-2</c:v>
                </c:pt>
                <c:pt idx="215" formatCode="General">
                  <c:v>0.30999999999988148</c:v>
                </c:pt>
                <c:pt idx="216" formatCode="General">
                  <c:v>5.0000000000153477E-2</c:v>
                </c:pt>
                <c:pt idx="217" formatCode="General">
                  <c:v>-0.10999999999995325</c:v>
                </c:pt>
                <c:pt idx="218" formatCode="General">
                  <c:v>4.9999999999982947E-2</c:v>
                </c:pt>
                <c:pt idx="219" formatCode="General">
                  <c:v>9.9999999999553779E-3</c:v>
                </c:pt>
                <c:pt idx="220" formatCode="General">
                  <c:v>5.999999999994543E-2</c:v>
                </c:pt>
                <c:pt idx="221" formatCode="General">
                  <c:v>-4.9999999999926104E-2</c:v>
                </c:pt>
                <c:pt idx="222" formatCode="General">
                  <c:v>-6.000000000015504E-2</c:v>
                </c:pt>
                <c:pt idx="223" formatCode="General">
                  <c:v>9.0000000000156177E-2</c:v>
                </c:pt>
                <c:pt idx="224" formatCode="General">
                  <c:v>-3.0000000000065086E-2</c:v>
                </c:pt>
                <c:pt idx="225">
                  <c:v>1.2789769243681803E-13</c:v>
                </c:pt>
                <c:pt idx="226" formatCode="General">
                  <c:v>9.9999999998807709E-3</c:v>
                </c:pt>
                <c:pt idx="227" formatCode="General">
                  <c:v>-3.0000000000036664E-2</c:v>
                </c:pt>
                <c:pt idx="228" formatCode="General">
                  <c:v>-0.29000000000003467</c:v>
                </c:pt>
                <c:pt idx="229" formatCode="General">
                  <c:v>0.27000000000012747</c:v>
                </c:pt>
                <c:pt idx="230" formatCode="General">
                  <c:v>3.0000000000026006E-2</c:v>
                </c:pt>
                <c:pt idx="231" formatCode="General">
                  <c:v>9.9999999999553779E-3</c:v>
                </c:pt>
                <c:pt idx="232" formatCode="General">
                  <c:v>4.9999999999936762E-2</c:v>
                </c:pt>
                <c:pt idx="233" formatCode="General">
                  <c:v>-8.9999999999907487E-2</c:v>
                </c:pt>
                <c:pt idx="234" formatCode="General">
                  <c:v>2.999999999992653E-2</c:v>
                </c:pt>
                <c:pt idx="235" formatCode="General">
                  <c:v>3.00000000000189E-2</c:v>
                </c:pt>
                <c:pt idx="236" formatCode="General">
                  <c:v>-2.9999999999919424E-2</c:v>
                </c:pt>
                <c:pt idx="237" formatCode="General">
                  <c:v>9.9999999998168221E-3</c:v>
                </c:pt>
                <c:pt idx="238" formatCode="General">
                  <c:v>-0.32999999999990948</c:v>
                </c:pt>
                <c:pt idx="239" formatCode="General">
                  <c:v>0.76000000000007262</c:v>
                </c:pt>
                <c:pt idx="240" formatCode="General">
                  <c:v>-4.9999999999997158E-2</c:v>
                </c:pt>
                <c:pt idx="241" formatCode="General">
                  <c:v>-7.0000000000000284E-2</c:v>
                </c:pt>
                <c:pt idx="242" formatCode="General">
                  <c:v>-9.0000000000006963E-2</c:v>
                </c:pt>
                <c:pt idx="243" formatCode="General">
                  <c:v>9.0000000000006963E-2</c:v>
                </c:pt>
                <c:pt idx="244" formatCode="General">
                  <c:v>1.9999999999999574E-2</c:v>
                </c:pt>
                <c:pt idx="245" formatCode="General">
                  <c:v>0</c:v>
                </c:pt>
                <c:pt idx="246" formatCode="General">
                  <c:v>-4.0000000000027569E-2</c:v>
                </c:pt>
                <c:pt idx="247" formatCode="General">
                  <c:v>1.0000000000012221E-2</c:v>
                </c:pt>
                <c:pt idx="248" formatCode="General">
                  <c:v>-5.0000000000000711E-2</c:v>
                </c:pt>
                <c:pt idx="249" formatCode="General">
                  <c:v>0.15000000000001634</c:v>
                </c:pt>
                <c:pt idx="250" formatCode="General">
                  <c:v>-5.0000000000014921E-2</c:v>
                </c:pt>
                <c:pt idx="251" formatCode="General">
                  <c:v>-3.9999999999999147E-2</c:v>
                </c:pt>
                <c:pt idx="252" formatCode="General">
                  <c:v>-4.99999999999865E-2</c:v>
                </c:pt>
                <c:pt idx="253" formatCode="General">
                  <c:v>6.0000000000016485E-2</c:v>
                </c:pt>
                <c:pt idx="254" formatCode="General">
                  <c:v>-2.0000000000013785E-2</c:v>
                </c:pt>
                <c:pt idx="255" formatCode="General">
                  <c:v>1.999999999998181E-2</c:v>
                </c:pt>
                <c:pt idx="256" formatCode="General">
                  <c:v>-3.0000000000036664E-2</c:v>
                </c:pt>
                <c:pt idx="257" formatCode="General">
                  <c:v>4.0000000000066649E-2</c:v>
                </c:pt>
                <c:pt idx="258" formatCode="General">
                  <c:v>-1.0000000000058407E-2</c:v>
                </c:pt>
                <c:pt idx="259">
                  <c:v>8.5265128291212022E-14</c:v>
                </c:pt>
                <c:pt idx="260" formatCode="General">
                  <c:v>-3.0000000000008242E-2</c:v>
                </c:pt>
                <c:pt idx="261" formatCode="General">
                  <c:v>9.9999999999198508E-3</c:v>
                </c:pt>
                <c:pt idx="262" formatCode="General">
                  <c:v>3.9999999999984936E-2</c:v>
                </c:pt>
                <c:pt idx="263">
                  <c:v>1.0302869668521453E-13</c:v>
                </c:pt>
                <c:pt idx="264" formatCode="General">
                  <c:v>-2.0000000000027995E-2</c:v>
                </c:pt>
                <c:pt idx="265" formatCode="General">
                  <c:v>3.00000000000189E-2</c:v>
                </c:pt>
                <c:pt idx="266" formatCode="General">
                  <c:v>-2.0000000000045759E-2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9.9999999999873523E-3</c:v>
                </c:pt>
                <c:pt idx="270" formatCode="General">
                  <c:v>-9.9999999999909051E-3</c:v>
                </c:pt>
                <c:pt idx="271" formatCode="General">
                  <c:v>0.10000000000001918</c:v>
                </c:pt>
                <c:pt idx="272" formatCode="General">
                  <c:v>-0.13000000000016598</c:v>
                </c:pt>
                <c:pt idx="273" formatCode="General">
                  <c:v>3.0000000000054428E-2</c:v>
                </c:pt>
                <c:pt idx="274" formatCode="General">
                  <c:v>-2.9999999999873239E-2</c:v>
                </c:pt>
                <c:pt idx="275" formatCode="General">
                  <c:v>0</c:v>
                </c:pt>
                <c:pt idx="276" formatCode="General">
                  <c:v>0.31999999999984396</c:v>
                </c:pt>
                <c:pt idx="277" formatCode="General">
                  <c:v>-8.9999999999797353E-2</c:v>
                </c:pt>
                <c:pt idx="278" formatCode="General">
                  <c:v>-0.25000000000011724</c:v>
                </c:pt>
                <c:pt idx="279" formatCode="General">
                  <c:v>4.9999999999918998E-2</c:v>
                </c:pt>
                <c:pt idx="280" formatCode="General">
                  <c:v>-1.9999999999964047E-2</c:v>
                </c:pt>
                <c:pt idx="281" formatCode="General">
                  <c:v>-2.9999999999837712E-2</c:v>
                </c:pt>
                <c:pt idx="282" formatCode="General">
                  <c:v>1.0000000000019327E-2</c:v>
                </c:pt>
                <c:pt idx="283" formatCode="General">
                  <c:v>3.9999999999974278E-2</c:v>
                </c:pt>
                <c:pt idx="284" formatCode="General">
                  <c:v>-2.0000000000173657E-2</c:v>
                </c:pt>
                <c:pt idx="285">
                  <c:v>8.5265128291212022E-14</c:v>
                </c:pt>
                <c:pt idx="286" formatCode="General">
                  <c:v>-3.9999999999970726E-2</c:v>
                </c:pt>
                <c:pt idx="287" formatCode="General">
                  <c:v>0.11000000000004206</c:v>
                </c:pt>
                <c:pt idx="288" formatCode="General">
                  <c:v>0.30999999999993832</c:v>
                </c:pt>
                <c:pt idx="289" formatCode="General">
                  <c:v>-0.42999999999995708</c:v>
                </c:pt>
                <c:pt idx="290" formatCode="General">
                  <c:v>7.9999999999884608E-2</c:v>
                </c:pt>
                <c:pt idx="291" formatCode="General">
                  <c:v>-9.9999999999198508E-3</c:v>
                </c:pt>
                <c:pt idx="292" formatCode="General">
                  <c:v>-2.9999999999944293E-2</c:v>
                </c:pt>
                <c:pt idx="293" formatCode="General">
                  <c:v>3.9999999999935199E-2</c:v>
                </c:pt>
                <c:pt idx="294" formatCode="General">
                  <c:v>-2.0000000000074181E-2</c:v>
                </c:pt>
                <c:pt idx="295" formatCode="General">
                  <c:v>1.0000000000054854E-2</c:v>
                </c:pt>
                <c:pt idx="296" formatCode="General">
                  <c:v>-6.0000000000080433E-2</c:v>
                </c:pt>
                <c:pt idx="297" formatCode="General">
                  <c:v>1.000000000007617E-2</c:v>
                </c:pt>
                <c:pt idx="298" formatCode="General">
                  <c:v>2.9999999999972715E-2</c:v>
                </c:pt>
                <c:pt idx="299" formatCode="General">
                  <c:v>-0.25999999999990919</c:v>
                </c:pt>
                <c:pt idx="300" formatCode="General">
                  <c:v>0.22000000000000242</c:v>
                </c:pt>
                <c:pt idx="301" formatCode="General">
                  <c:v>-5.0000000000000711E-2</c:v>
                </c:pt>
                <c:pt idx="302" formatCode="General">
                  <c:v>-0.26999999999999602</c:v>
                </c:pt>
                <c:pt idx="303" formatCode="General">
                  <c:v>4.9999999999993605E-2</c:v>
                </c:pt>
                <c:pt idx="304" formatCode="General">
                  <c:v>-5.0000000000011369E-2</c:v>
                </c:pt>
                <c:pt idx="305" formatCode="General">
                  <c:v>0.31000000000001293</c:v>
                </c:pt>
                <c:pt idx="306" formatCode="General">
                  <c:v>-0.3200000000000145</c:v>
                </c:pt>
                <c:pt idx="307" formatCode="General">
                  <c:v>2.0000000000013785E-2</c:v>
                </c:pt>
                <c:pt idx="308" formatCode="General">
                  <c:v>3.0000000000026006E-2</c:v>
                </c:pt>
                <c:pt idx="309" formatCode="General">
                  <c:v>0.10999999999997812</c:v>
                </c:pt>
                <c:pt idx="310" formatCode="General">
                  <c:v>-0.13000000000000256</c:v>
                </c:pt>
                <c:pt idx="311" formatCode="General">
                  <c:v>1.0000000000019327E-2</c:v>
                </c:pt>
                <c:pt idx="312" formatCode="General">
                  <c:v>1.0000000000005116E-2</c:v>
                </c:pt>
                <c:pt idx="313" formatCode="General">
                  <c:v>9.9999999999553779E-3</c:v>
                </c:pt>
                <c:pt idx="314" formatCode="General">
                  <c:v>-9.9999999999731415E-3</c:v>
                </c:pt>
                <c:pt idx="315" formatCode="General">
                  <c:v>2.9999999999976268E-2</c:v>
                </c:pt>
                <c:pt idx="316" formatCode="General">
                  <c:v>-5.9999999999966747E-2</c:v>
                </c:pt>
                <c:pt idx="317" formatCode="General">
                  <c:v>0.10000000000002629</c:v>
                </c:pt>
                <c:pt idx="318" formatCode="General">
                  <c:v>-0.11000000000007759</c:v>
                </c:pt>
                <c:pt idx="319" formatCode="General">
                  <c:v>4.0000000000027569E-2</c:v>
                </c:pt>
                <c:pt idx="320" formatCode="General">
                  <c:v>-6.0000000000048459E-2</c:v>
                </c:pt>
                <c:pt idx="321" formatCode="General">
                  <c:v>3.0000000000036664E-2</c:v>
                </c:pt>
                <c:pt idx="322" formatCode="General">
                  <c:v>2.0000000000063523E-2</c:v>
                </c:pt>
                <c:pt idx="323" formatCode="General">
                  <c:v>9.9999999999553779E-3</c:v>
                </c:pt>
                <c:pt idx="324" formatCode="General">
                  <c:v>-5.0000000000007816E-2</c:v>
                </c:pt>
                <c:pt idx="325" formatCode="General">
                  <c:v>5.9999999999973852E-2</c:v>
                </c:pt>
                <c:pt idx="326" formatCode="General">
                  <c:v>-4.99999999999865E-2</c:v>
                </c:pt>
                <c:pt idx="327">
                  <c:v>7.815970093361102E-14</c:v>
                </c:pt>
                <c:pt idx="328" formatCode="General">
                  <c:v>9.9999999999411671E-3</c:v>
                </c:pt>
                <c:pt idx="329" formatCode="General">
                  <c:v>0</c:v>
                </c:pt>
                <c:pt idx="330" formatCode="General">
                  <c:v>3.9999999999981384E-2</c:v>
                </c:pt>
                <c:pt idx="331" formatCode="General">
                  <c:v>-7.0000000000003837E-2</c:v>
                </c:pt>
                <c:pt idx="332" formatCode="General">
                  <c:v>-4.9999999999968736E-2</c:v>
                </c:pt>
                <c:pt idx="333" formatCode="General">
                  <c:v>-4.9999999999918998E-2</c:v>
                </c:pt>
                <c:pt idx="334" formatCode="General">
                  <c:v>9.9999999999809575E-2</c:v>
                </c:pt>
                <c:pt idx="335" formatCode="General">
                  <c:v>3.0000000000089955E-2</c:v>
                </c:pt>
                <c:pt idx="336" formatCode="General">
                  <c:v>6.000000000006267E-2</c:v>
                </c:pt>
                <c:pt idx="337" formatCode="General">
                  <c:v>-5.0000000000046896E-2</c:v>
                </c:pt>
                <c:pt idx="338" formatCode="General">
                  <c:v>2.0000000000052864E-2</c:v>
                </c:pt>
                <c:pt idx="339">
                  <c:v>-8.1712414612411521E-14</c:v>
                </c:pt>
                <c:pt idx="340" formatCode="General">
                  <c:v>-1.9999999999946283E-2</c:v>
                </c:pt>
                <c:pt idx="341" formatCode="General">
                  <c:v>-5.0000000000046896E-2</c:v>
                </c:pt>
                <c:pt idx="342" formatCode="General">
                  <c:v>5.9999999999899245E-2</c:v>
                </c:pt>
                <c:pt idx="343" formatCode="General">
                  <c:v>1.0000000000044196E-2</c:v>
                </c:pt>
                <c:pt idx="344" formatCode="General">
                  <c:v>-2.9999999999983373E-2</c:v>
                </c:pt>
                <c:pt idx="345">
                  <c:v>-4.6185277824406512E-14</c:v>
                </c:pt>
                <c:pt idx="346" formatCode="General">
                  <c:v>1.0000000000090381E-2</c:v>
                </c:pt>
                <c:pt idx="347" formatCode="General">
                  <c:v>-1.9999999999935625E-2</c:v>
                </c:pt>
                <c:pt idx="348" formatCode="General">
                  <c:v>1.9999999999964047E-2</c:v>
                </c:pt>
                <c:pt idx="349" formatCode="General">
                  <c:v>-1.0000000000108145E-2</c:v>
                </c:pt>
                <c:pt idx="350">
                  <c:v>1.9184653865522705E-13</c:v>
                </c:pt>
                <c:pt idx="351" formatCode="General">
                  <c:v>3.9999999999899671E-2</c:v>
                </c:pt>
                <c:pt idx="352" formatCode="General">
                  <c:v>-3.0000000000107718E-2</c:v>
                </c:pt>
                <c:pt idx="353" formatCode="General">
                  <c:v>-3.9999999999835723E-2</c:v>
                </c:pt>
                <c:pt idx="354" formatCode="General">
                  <c:v>6.9999999999865281E-2</c:v>
                </c:pt>
                <c:pt idx="355" formatCode="General">
                  <c:v>0.26000000000001933</c:v>
                </c:pt>
                <c:pt idx="356" formatCode="General">
                  <c:v>-0.31999999999983686</c:v>
                </c:pt>
                <c:pt idx="357">
                  <c:v>-1.9895196601282805E-13</c:v>
                </c:pt>
                <c:pt idx="358" formatCode="General">
                  <c:v>-4.9999999999990052E-2</c:v>
                </c:pt>
                <c:pt idx="359" formatCode="General">
                  <c:v>0.6100000000000918</c:v>
                </c:pt>
                <c:pt idx="360" formatCode="General">
                  <c:v>-3.0000000000001137E-2</c:v>
                </c:pt>
                <c:pt idx="361" formatCode="General">
                  <c:v>-4.0000000000006253E-2</c:v>
                </c:pt>
                <c:pt idx="362" formatCode="General">
                  <c:v>0.28000000000000114</c:v>
                </c:pt>
                <c:pt idx="363" formatCode="General">
                  <c:v>-0.25999999999999091</c:v>
                </c:pt>
                <c:pt idx="364" formatCode="General">
                  <c:v>1.9999999999996021E-2</c:v>
                </c:pt>
                <c:pt idx="365" formatCode="General">
                  <c:v>-3.9999999999992042E-2</c:v>
                </c:pt>
                <c:pt idx="366" formatCode="General">
                  <c:v>-4.0000000000006253E-2</c:v>
                </c:pt>
                <c:pt idx="367" formatCode="General">
                  <c:v>4.0000000000006253E-2</c:v>
                </c:pt>
                <c:pt idx="368" formatCode="General">
                  <c:v>0</c:v>
                </c:pt>
                <c:pt idx="369" formatCode="General">
                  <c:v>0</c:v>
                </c:pt>
                <c:pt idx="370" formatCode="General">
                  <c:v>2.0000000000031548E-2</c:v>
                </c:pt>
                <c:pt idx="371" formatCode="General">
                  <c:v>-0.10000000000003695</c:v>
                </c:pt>
                <c:pt idx="372" formatCode="General">
                  <c:v>7.00000000000216E-2</c:v>
                </c:pt>
                <c:pt idx="373" formatCode="General">
                  <c:v>2.0000000000017337E-2</c:v>
                </c:pt>
                <c:pt idx="374" formatCode="General">
                  <c:v>-1.9999999999996021E-2</c:v>
                </c:pt>
                <c:pt idx="375" formatCode="General">
                  <c:v>-5.6843418860808015E-14</c:v>
                </c:pt>
                <c:pt idx="376" formatCode="General">
                  <c:v>-1.0000000000012221E-2</c:v>
                </c:pt>
                <c:pt idx="377" formatCode="General">
                  <c:v>-3.9999999999949409E-2</c:v>
                </c:pt>
                <c:pt idx="378" formatCode="General">
                  <c:v>-6.9999999999957652E-2</c:v>
                </c:pt>
                <c:pt idx="379" formatCode="General">
                  <c:v>0.16999999999991644</c:v>
                </c:pt>
                <c:pt idx="380" formatCode="General">
                  <c:v>1.999999999998181E-2</c:v>
                </c:pt>
                <c:pt idx="381" formatCode="General">
                  <c:v>-9.9999999999269562E-3</c:v>
                </c:pt>
                <c:pt idx="382" formatCode="General">
                  <c:v>-4.0000000000034674E-2</c:v>
                </c:pt>
                <c:pt idx="383" formatCode="General">
                  <c:v>1.0000000000005116E-2</c:v>
                </c:pt>
                <c:pt idx="384" formatCode="General">
                  <c:v>-3.0000000000015348E-2</c:v>
                </c:pt>
                <c:pt idx="385" formatCode="General">
                  <c:v>4.0000000000048885E-2</c:v>
                </c:pt>
                <c:pt idx="386" formatCode="General">
                  <c:v>1.9999999999960494E-2</c:v>
                </c:pt>
                <c:pt idx="387" formatCode="General">
                  <c:v>-2.9999999999951399E-2</c:v>
                </c:pt>
                <c:pt idx="388" formatCode="General">
                  <c:v>1.9999999999939178E-2</c:v>
                </c:pt>
                <c:pt idx="389" formatCode="General">
                  <c:v>-2.9999999999994031E-2</c:v>
                </c:pt>
                <c:pt idx="390" formatCode="General">
                  <c:v>-2.0000000000010232E-2</c:v>
                </c:pt>
                <c:pt idx="391" formatCode="General">
                  <c:v>2.9999999999994031E-2</c:v>
                </c:pt>
                <c:pt idx="392" formatCode="General">
                  <c:v>5.0000000000011369E-2</c:v>
                </c:pt>
                <c:pt idx="393" formatCode="General">
                  <c:v>-9.9999999999944578E-2</c:v>
                </c:pt>
                <c:pt idx="394" formatCode="General">
                  <c:v>0</c:v>
                </c:pt>
                <c:pt idx="395" formatCode="General">
                  <c:v>2.0000000000081286E-2</c:v>
                </c:pt>
                <c:pt idx="396" formatCode="General">
                  <c:v>1.9999999999910756E-2</c:v>
                </c:pt>
                <c:pt idx="397" formatCode="General">
                  <c:v>1.999999999998181E-2</c:v>
                </c:pt>
                <c:pt idx="398" formatCode="General">
                  <c:v>-3.9999999999899671E-2</c:v>
                </c:pt>
                <c:pt idx="399" formatCode="General">
                  <c:v>-4.0000000000098623E-2</c:v>
                </c:pt>
                <c:pt idx="400" formatCode="General">
                  <c:v>8.9999999999953673E-2</c:v>
                </c:pt>
                <c:pt idx="401" formatCode="General">
                  <c:v>-7.9999999999891713E-2</c:v>
                </c:pt>
                <c:pt idx="402" formatCode="General">
                  <c:v>-4.0000000000048885E-2</c:v>
                </c:pt>
                <c:pt idx="403" formatCode="General">
                  <c:v>4.0000000000048885E-2</c:v>
                </c:pt>
                <c:pt idx="404" formatCode="General">
                  <c:v>-1.0000000000033538E-2</c:v>
                </c:pt>
                <c:pt idx="405" formatCode="General">
                  <c:v>2.9999999999972715E-2</c:v>
                </c:pt>
                <c:pt idx="406" formatCode="General">
                  <c:v>-2.9999999999873239E-2</c:v>
                </c:pt>
                <c:pt idx="407" formatCode="General">
                  <c:v>1.9999999999875229E-2</c:v>
                </c:pt>
                <c:pt idx="408" formatCode="General">
                  <c:v>1.0000000000012221E-2</c:v>
                </c:pt>
                <c:pt idx="409" formatCode="General">
                  <c:v>-1.9999999999875229E-2</c:v>
                </c:pt>
                <c:pt idx="410" formatCode="General">
                  <c:v>0.11999999999989086</c:v>
                </c:pt>
                <c:pt idx="411" formatCode="General">
                  <c:v>-0.11000000000003496</c:v>
                </c:pt>
                <c:pt idx="412" formatCode="General">
                  <c:v>8.0000000000019611E-2</c:v>
                </c:pt>
                <c:pt idx="413">
                  <c:v>9.2370555648813024E-14</c:v>
                </c:pt>
                <c:pt idx="414" formatCode="General">
                  <c:v>-5.9999999999966747E-2</c:v>
                </c:pt>
                <c:pt idx="415" formatCode="General">
                  <c:v>-2.0000000000045759E-2</c:v>
                </c:pt>
                <c:pt idx="416" formatCode="General">
                  <c:v>2.9999999999972715E-2</c:v>
                </c:pt>
                <c:pt idx="417" formatCode="General">
                  <c:v>-6.0000000000087539E-2</c:v>
                </c:pt>
                <c:pt idx="418" formatCode="General">
                  <c:v>3.000000000013614E-2</c:v>
                </c:pt>
                <c:pt idx="419" formatCode="General">
                  <c:v>-0.32000000000010687</c:v>
                </c:pt>
                <c:pt idx="420" formatCode="General">
                  <c:v>0.23000000000000043</c:v>
                </c:pt>
                <c:pt idx="421" formatCode="General">
                  <c:v>0</c:v>
                </c:pt>
                <c:pt idx="422" formatCode="General">
                  <c:v>-1.0000000000001563E-2</c:v>
                </c:pt>
                <c:pt idx="423" formatCode="General">
                  <c:v>-0.30000000000000071</c:v>
                </c:pt>
                <c:pt idx="424" formatCode="General">
                  <c:v>1.0000000000005116E-2</c:v>
                </c:pt>
                <c:pt idx="425" formatCode="General">
                  <c:v>-3.9999999999995595E-2</c:v>
                </c:pt>
                <c:pt idx="426" formatCode="General">
                  <c:v>0.36000000000000298</c:v>
                </c:pt>
                <c:pt idx="427" formatCode="General">
                  <c:v>-0.31000000000000938</c:v>
                </c:pt>
                <c:pt idx="428" formatCode="General">
                  <c:v>-3.00000000000189E-2</c:v>
                </c:pt>
                <c:pt idx="429" formatCode="General">
                  <c:v>1.0000000000033538E-2</c:v>
                </c:pt>
                <c:pt idx="430" formatCode="General">
                  <c:v>1.9999999999971152E-2</c:v>
                </c:pt>
                <c:pt idx="431" formatCode="General">
                  <c:v>-1.9999999999999574E-2</c:v>
                </c:pt>
                <c:pt idx="432" formatCode="General">
                  <c:v>8.9999999999996305E-2</c:v>
                </c:pt>
                <c:pt idx="433" formatCode="General">
                  <c:v>-0.10999999999996035</c:v>
                </c:pt>
                <c:pt idx="434" formatCode="General">
                  <c:v>0.34999999999995168</c:v>
                </c:pt>
                <c:pt idx="435" formatCode="General">
                  <c:v>3.0000000000029559E-2</c:v>
                </c:pt>
                <c:pt idx="436" formatCode="General">
                  <c:v>1.999999999998181E-2</c:v>
                </c:pt>
                <c:pt idx="437" formatCode="General">
                  <c:v>-0.34000000000000341</c:v>
                </c:pt>
                <c:pt idx="438" formatCode="General">
                  <c:v>0.30000000000006821</c:v>
                </c:pt>
                <c:pt idx="439" formatCode="General">
                  <c:v>-4.0000000000073754E-2</c:v>
                </c:pt>
                <c:pt idx="440" formatCode="General">
                  <c:v>-0.2399999999999558</c:v>
                </c:pt>
                <c:pt idx="441" formatCode="General">
                  <c:v>0.25999999999997669</c:v>
                </c:pt>
                <c:pt idx="442" formatCode="General">
                  <c:v>-0.29000000000001691</c:v>
                </c:pt>
                <c:pt idx="443" formatCode="General">
                  <c:v>5.0000000000032685E-2</c:v>
                </c:pt>
                <c:pt idx="444" formatCode="General">
                  <c:v>-7.9999999999991189E-2</c:v>
                </c:pt>
                <c:pt idx="445" formatCode="General">
                  <c:v>0.31000000000002714</c:v>
                </c:pt>
                <c:pt idx="446" formatCode="General">
                  <c:v>-0.31000000000001648</c:v>
                </c:pt>
                <c:pt idx="447" formatCode="General">
                  <c:v>0.3399999999999217</c:v>
                </c:pt>
                <c:pt idx="448" formatCode="General">
                  <c:v>-9.9999999999127454E-3</c:v>
                </c:pt>
                <c:pt idx="449" formatCode="General">
                  <c:v>-0.30000000000001492</c:v>
                </c:pt>
                <c:pt idx="450" formatCode="General">
                  <c:v>-2.9999999999986926E-2</c:v>
                </c:pt>
                <c:pt idx="451" formatCode="General">
                  <c:v>0.5999999999999126</c:v>
                </c:pt>
                <c:pt idx="452" formatCode="General">
                  <c:v>-0.54999999999996518</c:v>
                </c:pt>
                <c:pt idx="453" formatCode="General">
                  <c:v>-9.9999999998807709E-3</c:v>
                </c:pt>
                <c:pt idx="454" formatCode="General">
                  <c:v>0.30999999999981753</c:v>
                </c:pt>
                <c:pt idx="455" formatCode="General">
                  <c:v>8.9999999999971436E-2</c:v>
                </c:pt>
                <c:pt idx="456" formatCode="General">
                  <c:v>-0.22999999999984411</c:v>
                </c:pt>
                <c:pt idx="457" formatCode="General">
                  <c:v>9.9999999999926814E-2</c:v>
                </c:pt>
                <c:pt idx="458" formatCode="General">
                  <c:v>-0.18999999999988049</c:v>
                </c:pt>
                <c:pt idx="459" formatCode="General">
                  <c:v>0.16000000000000014</c:v>
                </c:pt>
                <c:pt idx="460" formatCode="General">
                  <c:v>3.9999999999952962E-2</c:v>
                </c:pt>
                <c:pt idx="461" formatCode="General">
                  <c:v>0.17000000000000171</c:v>
                </c:pt>
                <c:pt idx="462" formatCode="General">
                  <c:v>-0.49000000000016541</c:v>
                </c:pt>
                <c:pt idx="463" formatCode="General">
                  <c:v>4.0000000000073754E-2</c:v>
                </c:pt>
                <c:pt idx="464" formatCode="General">
                  <c:v>0.27000000000014523</c:v>
                </c:pt>
                <c:pt idx="465" formatCode="General">
                  <c:v>-2.0000000000074181E-2</c:v>
                </c:pt>
                <c:pt idx="466" formatCode="General">
                  <c:v>-0.2999999999999261</c:v>
                </c:pt>
                <c:pt idx="467" formatCode="General">
                  <c:v>9.9999999999880629E-2</c:v>
                </c:pt>
                <c:pt idx="468" formatCode="General">
                  <c:v>0.28000000000008995</c:v>
                </c:pt>
                <c:pt idx="469" formatCode="General">
                  <c:v>-6.0000000000126619E-2</c:v>
                </c:pt>
                <c:pt idx="470" formatCode="General">
                  <c:v>2.9999999999962057E-2</c:v>
                </c:pt>
                <c:pt idx="471" formatCode="General">
                  <c:v>-2.0000000000010232E-2</c:v>
                </c:pt>
                <c:pt idx="472" formatCode="General">
                  <c:v>-1.9999999999935625E-2</c:v>
                </c:pt>
                <c:pt idx="473" formatCode="General">
                  <c:v>-0.23999999999996291</c:v>
                </c:pt>
                <c:pt idx="474" formatCode="General">
                  <c:v>0.23999999999999844</c:v>
                </c:pt>
                <c:pt idx="475" formatCode="General">
                  <c:v>-0.28999999999995296</c:v>
                </c:pt>
                <c:pt idx="476" formatCode="General">
                  <c:v>0.40999999999998948</c:v>
                </c:pt>
                <c:pt idx="477" formatCode="General">
                  <c:v>-0.1300000000001269</c:v>
                </c:pt>
                <c:pt idx="478" formatCode="General">
                  <c:v>9.9999999999909051E-3</c:v>
                </c:pt>
                <c:pt idx="479" formatCode="General">
                  <c:v>-0.44999999999999218</c:v>
                </c:pt>
                <c:pt idx="480" formatCode="General">
                  <c:v>0.23000000000000043</c:v>
                </c:pt>
                <c:pt idx="481" formatCode="General">
                  <c:v>-0.31000000000000227</c:v>
                </c:pt>
                <c:pt idx="482" formatCode="General">
                  <c:v>0.10999999999999233</c:v>
                </c:pt>
                <c:pt idx="483" formatCode="General">
                  <c:v>6.0000000000005826E-2</c:v>
                </c:pt>
                <c:pt idx="484" formatCode="General">
                  <c:v>-4.0000000000013358E-2</c:v>
                </c:pt>
                <c:pt idx="485" formatCode="General">
                  <c:v>0</c:v>
                </c:pt>
                <c:pt idx="486" formatCode="General">
                  <c:v>1.0000000000005116E-2</c:v>
                </c:pt>
                <c:pt idx="487" formatCode="General">
                  <c:v>8.9999999999992752E-2</c:v>
                </c:pt>
                <c:pt idx="488" formatCode="General">
                  <c:v>-3.0000000000001137E-2</c:v>
                </c:pt>
                <c:pt idx="489" formatCode="General">
                  <c:v>-9.9999999999980105E-3</c:v>
                </c:pt>
                <c:pt idx="490" formatCode="General">
                  <c:v>3.5527136788005009E-14</c:v>
                </c:pt>
                <c:pt idx="491" formatCode="General">
                  <c:v>8.999999999995012E-2</c:v>
                </c:pt>
                <c:pt idx="492" formatCode="General">
                  <c:v>-9.9999999999944578E-3</c:v>
                </c:pt>
                <c:pt idx="493" formatCode="General">
                  <c:v>-6.9999999999964757E-2</c:v>
                </c:pt>
                <c:pt idx="494" formatCode="General">
                  <c:v>2.0000000000003126E-2</c:v>
                </c:pt>
                <c:pt idx="495" formatCode="General">
                  <c:v>-3.0000000000011795E-2</c:v>
                </c:pt>
                <c:pt idx="496" formatCode="General">
                  <c:v>2.0000000000024443E-2</c:v>
                </c:pt>
                <c:pt idx="497" formatCode="General">
                  <c:v>-0.16999999999997328</c:v>
                </c:pt>
                <c:pt idx="498" formatCode="General">
                  <c:v>9.9999999999944578E-3</c:v>
                </c:pt>
                <c:pt idx="499" formatCode="General">
                  <c:v>-2.0000000000003126E-2</c:v>
                </c:pt>
                <c:pt idx="500" formatCode="General">
                  <c:v>-2.0000000000010232E-2</c:v>
                </c:pt>
                <c:pt idx="501" formatCode="General">
                  <c:v>0.15999999999996106</c:v>
                </c:pt>
                <c:pt idx="502" formatCode="General">
                  <c:v>-4.0000000000034674E-2</c:v>
                </c:pt>
                <c:pt idx="503" formatCode="General">
                  <c:v>9.0000000000053149E-2</c:v>
                </c:pt>
                <c:pt idx="504" formatCode="General">
                  <c:v>-0.22999999999998266</c:v>
                </c:pt>
                <c:pt idx="505" formatCode="General">
                  <c:v>0.14999999999998437</c:v>
                </c:pt>
                <c:pt idx="506" formatCode="General">
                  <c:v>-0.11000000000005627</c:v>
                </c:pt>
                <c:pt idx="507" formatCode="General">
                  <c:v>0.2100000000000648</c:v>
                </c:pt>
                <c:pt idx="508" formatCode="General">
                  <c:v>-6.0000000000037801E-2</c:v>
                </c:pt>
                <c:pt idx="509" formatCode="General">
                  <c:v>-0.12000000000003297</c:v>
                </c:pt>
                <c:pt idx="510" formatCode="General">
                  <c:v>-9.9999999999553779E-3</c:v>
                </c:pt>
                <c:pt idx="511" formatCode="General">
                  <c:v>4.9999999999904787E-2</c:v>
                </c:pt>
                <c:pt idx="512" formatCode="General">
                  <c:v>5.0000000000000711E-2</c:v>
                </c:pt>
                <c:pt idx="513" formatCode="General">
                  <c:v>-0.10999999999985732</c:v>
                </c:pt>
                <c:pt idx="514" formatCode="General">
                  <c:v>0.2699999999999747</c:v>
                </c:pt>
                <c:pt idx="515" formatCode="General">
                  <c:v>-1.0000000000026432E-2</c:v>
                </c:pt>
                <c:pt idx="516" formatCode="General">
                  <c:v>-0.30999999999998806</c:v>
                </c:pt>
                <c:pt idx="517" formatCode="General">
                  <c:v>8.0000000000019611E-2</c:v>
                </c:pt>
                <c:pt idx="518" formatCode="General">
                  <c:v>-9.9999999999837996E-3</c:v>
                </c:pt>
                <c:pt idx="519" formatCode="General">
                  <c:v>5.9999999999988063E-2</c:v>
                </c:pt>
                <c:pt idx="520" formatCode="General">
                  <c:v>-6.9999999999957652E-2</c:v>
                </c:pt>
                <c:pt idx="521" formatCode="General">
                  <c:v>-1.0000000000161435E-2</c:v>
                </c:pt>
                <c:pt idx="522" formatCode="General">
                  <c:v>2.0000000000067075E-2</c:v>
                </c:pt>
                <c:pt idx="523" formatCode="General">
                  <c:v>9.9999999999340616E-3</c:v>
                </c:pt>
                <c:pt idx="524" formatCode="General">
                  <c:v>-2.9999999999972715E-2</c:v>
                </c:pt>
                <c:pt idx="525" formatCode="General">
                  <c:v>8.0000000000119087E-2</c:v>
                </c:pt>
                <c:pt idx="526" formatCode="General">
                  <c:v>-5.0000000000018474E-2</c:v>
                </c:pt>
                <c:pt idx="527" formatCode="General">
                  <c:v>-4.9999999999961631E-2</c:v>
                </c:pt>
                <c:pt idx="528" formatCode="General">
                  <c:v>-0.10000000000011511</c:v>
                </c:pt>
                <c:pt idx="529" formatCode="General">
                  <c:v>2.0000000000052864E-2</c:v>
                </c:pt>
                <c:pt idx="530" formatCode="General">
                  <c:v>0.29000000000002757</c:v>
                </c:pt>
                <c:pt idx="531" formatCode="General">
                  <c:v>-0.25000000000004263</c:v>
                </c:pt>
                <c:pt idx="532" formatCode="General">
                  <c:v>3.0000000000043769E-2</c:v>
                </c:pt>
                <c:pt idx="533" formatCode="General">
                  <c:v>3.9999999999920988E-2</c:v>
                </c:pt>
                <c:pt idx="534" formatCode="General">
                  <c:v>-3.0000000000065086E-2</c:v>
                </c:pt>
                <c:pt idx="535" formatCode="General">
                  <c:v>1.9895196601282805E-13</c:v>
                </c:pt>
                <c:pt idx="536" formatCode="General">
                  <c:v>-4.0000000000190994E-2</c:v>
                </c:pt>
                <c:pt idx="537" formatCode="General">
                  <c:v>0.16000000000008185</c:v>
                </c:pt>
                <c:pt idx="538" formatCode="General">
                  <c:v>-9.9999999999901945E-2</c:v>
                </c:pt>
                <c:pt idx="539" formatCode="General">
                  <c:v>0.49999999999992895</c:v>
                </c:pt>
                <c:pt idx="540" formatCode="General">
                  <c:v>-0.17999999999999972</c:v>
                </c:pt>
                <c:pt idx="541" formatCode="General">
                  <c:v>-0.10000000000000142</c:v>
                </c:pt>
                <c:pt idx="542" formatCode="General">
                  <c:v>0.10999999999999943</c:v>
                </c:pt>
                <c:pt idx="543" formatCode="General">
                  <c:v>3.9999999999999147E-2</c:v>
                </c:pt>
                <c:pt idx="544" formatCode="General">
                  <c:v>-0.12000000000000455</c:v>
                </c:pt>
                <c:pt idx="545" formatCode="General">
                  <c:v>-5.9999999999988063E-2</c:v>
                </c:pt>
                <c:pt idx="546" formatCode="General">
                  <c:v>9.9999999999980105E-2</c:v>
                </c:pt>
                <c:pt idx="547" formatCode="General">
                  <c:v>-1.9999999999988916E-2</c:v>
                </c:pt>
                <c:pt idx="548" formatCode="General">
                  <c:v>-2.9999999999986926E-2</c:v>
                </c:pt>
                <c:pt idx="549" formatCode="General">
                  <c:v>-2.9999999999986926E-2</c:v>
                </c:pt>
                <c:pt idx="550" formatCode="General">
                  <c:v>8.9999999999953673E-2</c:v>
                </c:pt>
                <c:pt idx="551" formatCode="General">
                  <c:v>-6.9999999999957652E-2</c:v>
                </c:pt>
                <c:pt idx="552" formatCode="General">
                  <c:v>9.9999999999909051E-3</c:v>
                </c:pt>
                <c:pt idx="553" formatCode="General">
                  <c:v>1.9999999999988916E-2</c:v>
                </c:pt>
                <c:pt idx="554" formatCode="General">
                  <c:v>4.9999999999975842E-2</c:v>
                </c:pt>
                <c:pt idx="555" formatCode="General">
                  <c:v>1.0000000000019327E-2</c:v>
                </c:pt>
                <c:pt idx="556" formatCode="General">
                  <c:v>-4.9999999999982947E-2</c:v>
                </c:pt>
                <c:pt idx="557" formatCode="General">
                  <c:v>7.9999999999998295E-2</c:v>
                </c:pt>
                <c:pt idx="558" formatCode="General">
                  <c:v>-3.0000000000043769E-2</c:v>
                </c:pt>
                <c:pt idx="559" formatCode="General">
                  <c:v>2.000000000005997E-2</c:v>
                </c:pt>
                <c:pt idx="560" formatCode="General">
                  <c:v>-4.0000000000084412E-2</c:v>
                </c:pt>
                <c:pt idx="561">
                  <c:v>1.0658141036401503E-13</c:v>
                </c:pt>
                <c:pt idx="562" formatCode="General">
                  <c:v>-4.0000000000105729E-2</c:v>
                </c:pt>
                <c:pt idx="563" formatCode="General">
                  <c:v>1.0000000000097486E-2</c:v>
                </c:pt>
                <c:pt idx="564" formatCode="General">
                  <c:v>-4.000000000004178E-2</c:v>
                </c:pt>
                <c:pt idx="565" formatCode="General">
                  <c:v>6.9999999999943441E-2</c:v>
                </c:pt>
                <c:pt idx="566" formatCode="General">
                  <c:v>-2.9999999999944293E-2</c:v>
                </c:pt>
                <c:pt idx="567" formatCode="General">
                  <c:v>1.0000000000019327E-2</c:v>
                </c:pt>
                <c:pt idx="568" formatCode="General">
                  <c:v>2.9999999999880345E-2</c:v>
                </c:pt>
                <c:pt idx="569">
                  <c:v>8.5265128291212022E-14</c:v>
                </c:pt>
                <c:pt idx="570" formatCode="General">
                  <c:v>2.0000000000010232E-2</c:v>
                </c:pt>
                <c:pt idx="571">
                  <c:v>6.3948846218409017E-14</c:v>
                </c:pt>
                <c:pt idx="572" formatCode="General">
                  <c:v>-4.000000000011994E-2</c:v>
                </c:pt>
                <c:pt idx="573" formatCode="General">
                  <c:v>1.0000000000125908E-2</c:v>
                </c:pt>
                <c:pt idx="574" formatCode="General">
                  <c:v>-2.0000000000116813E-2</c:v>
                </c:pt>
                <c:pt idx="575" formatCode="General">
                  <c:v>3.0000000000001137E-2</c:v>
                </c:pt>
                <c:pt idx="576" formatCode="General">
                  <c:v>-3.9999999999842828E-2</c:v>
                </c:pt>
                <c:pt idx="577" formatCode="General">
                  <c:v>9.9999999997848477E-3</c:v>
                </c:pt>
                <c:pt idx="578" formatCode="General">
                  <c:v>3.0000000000192983E-2</c:v>
                </c:pt>
                <c:pt idx="579" formatCode="General">
                  <c:v>2.9999999999944293E-2</c:v>
                </c:pt>
                <c:pt idx="580" formatCode="General">
                  <c:v>-1.0000000000019327E-2</c:v>
                </c:pt>
                <c:pt idx="581" formatCode="General">
                  <c:v>3.9999999999984936E-2</c:v>
                </c:pt>
                <c:pt idx="582" formatCode="General">
                  <c:v>-3.9999999999878355E-2</c:v>
                </c:pt>
                <c:pt idx="583" formatCode="General">
                  <c:v>0.27999999999987324</c:v>
                </c:pt>
                <c:pt idx="584" formatCode="General">
                  <c:v>-0.30000000000007532</c:v>
                </c:pt>
                <c:pt idx="585" formatCode="General">
                  <c:v>-1.9999999999853912E-2</c:v>
                </c:pt>
                <c:pt idx="586" formatCode="General">
                  <c:v>-1.9999999999988916E-2</c:v>
                </c:pt>
                <c:pt idx="587" formatCode="General">
                  <c:v>4.9999999999883471E-2</c:v>
                </c:pt>
                <c:pt idx="588" formatCode="General">
                  <c:v>-3.9999999999984936E-2</c:v>
                </c:pt>
                <c:pt idx="589" formatCode="General">
                  <c:v>9.9999999999965894E-2</c:v>
                </c:pt>
                <c:pt idx="590" formatCode="General">
                  <c:v>-6.9999999999865281E-2</c:v>
                </c:pt>
                <c:pt idx="591" formatCode="General">
                  <c:v>-1.0000000000026432E-2</c:v>
                </c:pt>
                <c:pt idx="592" formatCode="General">
                  <c:v>-1.9999999999946283E-2</c:v>
                </c:pt>
                <c:pt idx="593" formatCode="General">
                  <c:v>1.9999999999960494E-2</c:v>
                </c:pt>
                <c:pt idx="594">
                  <c:v>-1.3500311979441904E-13</c:v>
                </c:pt>
                <c:pt idx="595" formatCode="General">
                  <c:v>3.0000000000192983E-2</c:v>
                </c:pt>
                <c:pt idx="596" formatCode="General">
                  <c:v>-0.10000000000003695</c:v>
                </c:pt>
                <c:pt idx="597" formatCode="General">
                  <c:v>4.0000000000020464E-2</c:v>
                </c:pt>
                <c:pt idx="598" formatCode="General">
                  <c:v>9.9999999997848477E-3</c:v>
                </c:pt>
                <c:pt idx="599" formatCode="General">
                  <c:v>-0.25999999999990564</c:v>
                </c:pt>
                <c:pt idx="600" formatCode="General">
                  <c:v>-9.9999999999980105E-3</c:v>
                </c:pt>
                <c:pt idx="601" formatCode="General">
                  <c:v>-0.14999999999999858</c:v>
                </c:pt>
                <c:pt idx="602" formatCode="General">
                  <c:v>0.10999999999999943</c:v>
                </c:pt>
                <c:pt idx="603" formatCode="General">
                  <c:v>-6.0000000000002274E-2</c:v>
                </c:pt>
                <c:pt idx="604" formatCode="General">
                  <c:v>-2.9999999999986926E-2</c:v>
                </c:pt>
                <c:pt idx="605" formatCode="General">
                  <c:v>8.00000000000054E-2</c:v>
                </c:pt>
                <c:pt idx="606" formatCode="General">
                  <c:v>9.9999999999980105E-3</c:v>
                </c:pt>
                <c:pt idx="607" formatCode="General">
                  <c:v>-7.9999999999984084E-2</c:v>
                </c:pt>
                <c:pt idx="608" formatCode="General">
                  <c:v>-3.0000000000029559E-2</c:v>
                </c:pt>
                <c:pt idx="609" formatCode="General">
                  <c:v>-1.999999999998181E-2</c:v>
                </c:pt>
                <c:pt idx="610" formatCode="General">
                  <c:v>4.9999999999997158E-2</c:v>
                </c:pt>
                <c:pt idx="611" formatCode="General">
                  <c:v>9.9999999999695888E-3</c:v>
                </c:pt>
                <c:pt idx="612" formatCode="General">
                  <c:v>8.00000000000054E-2</c:v>
                </c:pt>
                <c:pt idx="613" formatCode="General">
                  <c:v>-2.9999999999972715E-2</c:v>
                </c:pt>
                <c:pt idx="614" formatCode="General">
                  <c:v>-7.0000000000000284E-2</c:v>
                </c:pt>
                <c:pt idx="615" formatCode="General">
                  <c:v>3.0000000000043769E-2</c:v>
                </c:pt>
                <c:pt idx="616" formatCode="General">
                  <c:v>9.9999999999340616E-3</c:v>
                </c:pt>
                <c:pt idx="617" formatCode="General">
                  <c:v>-0.10000000000000853</c:v>
                </c:pt>
                <c:pt idx="618" formatCode="General">
                  <c:v>0.11999999999999744</c:v>
                </c:pt>
                <c:pt idx="619" formatCode="General">
                  <c:v>-6.9999999999993179E-2</c:v>
                </c:pt>
                <c:pt idx="620" formatCode="General">
                  <c:v>7.0000000000064233E-2</c:v>
                </c:pt>
                <c:pt idx="621" formatCode="General">
                  <c:v>-4.0000000000084412E-2</c:v>
                </c:pt>
                <c:pt idx="622" formatCode="General">
                  <c:v>1.0000000000005116E-2</c:v>
                </c:pt>
                <c:pt idx="623" formatCode="General">
                  <c:v>2.0000000000010232E-2</c:v>
                </c:pt>
                <c:pt idx="624" formatCode="General">
                  <c:v>2.0000000000074181E-2</c:v>
                </c:pt>
                <c:pt idx="625" formatCode="General">
                  <c:v>-0.10000000000007958</c:v>
                </c:pt>
                <c:pt idx="626" formatCode="General">
                  <c:v>7.0000000000014495E-2</c:v>
                </c:pt>
                <c:pt idx="627" formatCode="General">
                  <c:v>-7.9999999999934346E-2</c:v>
                </c:pt>
                <c:pt idx="628" formatCode="General">
                  <c:v>6.9999999999993179E-2</c:v>
                </c:pt>
                <c:pt idx="629" formatCode="General">
                  <c:v>-1.0000000000033538E-2</c:v>
                </c:pt>
                <c:pt idx="630" formatCode="General">
                  <c:v>-3.0000000000065086E-2</c:v>
                </c:pt>
                <c:pt idx="631" formatCode="General">
                  <c:v>3.9999999999984936E-2</c:v>
                </c:pt>
                <c:pt idx="632" formatCode="General">
                  <c:v>-3.0000000000001137E-2</c:v>
                </c:pt>
                <c:pt idx="633" formatCode="General">
                  <c:v>5.0000000000110845E-2</c:v>
                </c:pt>
                <c:pt idx="634" formatCode="General">
                  <c:v>-3.0000000000029559E-2</c:v>
                </c:pt>
                <c:pt idx="635" formatCode="General">
                  <c:v>-3.9999999999942304E-2</c:v>
                </c:pt>
                <c:pt idx="636" formatCode="General">
                  <c:v>0</c:v>
                </c:pt>
                <c:pt idx="637" formatCode="General">
                  <c:v>1.9999999999846807E-2</c:v>
                </c:pt>
                <c:pt idx="638" formatCode="General">
                  <c:v>-2.9999999999937188E-2</c:v>
                </c:pt>
                <c:pt idx="639" formatCode="General">
                  <c:v>2.999999999996561E-2</c:v>
                </c:pt>
                <c:pt idx="640" formatCode="General">
                  <c:v>0</c:v>
                </c:pt>
                <c:pt idx="641" formatCode="General">
                  <c:v>9.0000000000124203E-2</c:v>
                </c:pt>
                <c:pt idx="642" formatCode="General">
                  <c:v>-8.0000000000154614E-2</c:v>
                </c:pt>
                <c:pt idx="643" formatCode="General">
                  <c:v>9.0000000000166835E-2</c:v>
                </c:pt>
                <c:pt idx="644" formatCode="General">
                  <c:v>-0.15000000000011937</c:v>
                </c:pt>
                <c:pt idx="645" formatCode="General">
                  <c:v>-7.9999999999905924E-2</c:v>
                </c:pt>
                <c:pt idx="646" formatCode="General">
                  <c:v>0.18999999999993378</c:v>
                </c:pt>
                <c:pt idx="647" formatCode="General">
                  <c:v>-6.9999999999943441E-2</c:v>
                </c:pt>
                <c:pt idx="648" formatCode="General">
                  <c:v>2.999999999988745E-2</c:v>
                </c:pt>
                <c:pt idx="649" formatCode="General">
                  <c:v>-6.9999999999843965E-2</c:v>
                </c:pt>
                <c:pt idx="650" formatCode="General">
                  <c:v>0.10999999999987153</c:v>
                </c:pt>
                <c:pt idx="651" formatCode="General">
                  <c:v>0</c:v>
                </c:pt>
                <c:pt idx="652" formatCode="General">
                  <c:v>-3.999999999996362E-2</c:v>
                </c:pt>
                <c:pt idx="653" formatCode="General">
                  <c:v>-3.0000000000015348E-2</c:v>
                </c:pt>
                <c:pt idx="654" formatCode="General">
                  <c:v>9.9999999998985345E-3</c:v>
                </c:pt>
                <c:pt idx="655" formatCode="General">
                  <c:v>-1.9999999999939178E-2</c:v>
                </c:pt>
                <c:pt idx="656">
                  <c:v>6.3948846218409017E-14</c:v>
                </c:pt>
                <c:pt idx="657" formatCode="General">
                  <c:v>9.9999999999944578E-2</c:v>
                </c:pt>
                <c:pt idx="658" formatCode="General">
                  <c:v>-2.9999999999951399E-2</c:v>
                </c:pt>
                <c:pt idx="659" formatCode="General">
                  <c:v>-0.27000000000023761</c:v>
                </c:pt>
                <c:pt idx="660" formatCode="General">
                  <c:v>9.9999999999980105E-3</c:v>
                </c:pt>
                <c:pt idx="661" formatCode="General">
                  <c:v>-1.9999999999988916E-2</c:v>
                </c:pt>
                <c:pt idx="662" formatCode="General">
                  <c:v>2.0000000000003126E-2</c:v>
                </c:pt>
                <c:pt idx="663" formatCode="General">
                  <c:v>0</c:v>
                </c:pt>
                <c:pt idx="664" formatCode="General">
                  <c:v>-5.9999999999995168E-2</c:v>
                </c:pt>
                <c:pt idx="665" formatCode="General">
                  <c:v>1.0000000000019327E-2</c:v>
                </c:pt>
                <c:pt idx="666" formatCode="General">
                  <c:v>0</c:v>
                </c:pt>
                <c:pt idx="667" formatCode="General">
                  <c:v>1.9999999999996021E-2</c:v>
                </c:pt>
                <c:pt idx="668" formatCode="General">
                  <c:v>0</c:v>
                </c:pt>
                <c:pt idx="669" formatCode="General">
                  <c:v>9.9999999999980105E-3</c:v>
                </c:pt>
                <c:pt idx="670" formatCode="General">
                  <c:v>0</c:v>
                </c:pt>
                <c:pt idx="671" formatCode="General">
                  <c:v>-1.0000000000012221E-2</c:v>
                </c:pt>
                <c:pt idx="672" formatCode="General">
                  <c:v>0</c:v>
                </c:pt>
                <c:pt idx="673" formatCode="General">
                  <c:v>-9.9999999999695888E-3</c:v>
                </c:pt>
                <c:pt idx="674" formatCode="General">
                  <c:v>2.9999999999958504E-2</c:v>
                </c:pt>
                <c:pt idx="675" formatCode="General">
                  <c:v>-2.0000000000031548E-2</c:v>
                </c:pt>
                <c:pt idx="676" formatCode="General">
                  <c:v>-9.9999999999980105E-3</c:v>
                </c:pt>
                <c:pt idx="677" formatCode="General">
                  <c:v>1.0000000000012221E-2</c:v>
                </c:pt>
                <c:pt idx="678" formatCode="General">
                  <c:v>2.000000000005997E-2</c:v>
                </c:pt>
                <c:pt idx="679" formatCode="General">
                  <c:v>1.0000000000019327E-2</c:v>
                </c:pt>
                <c:pt idx="680" formatCode="General">
                  <c:v>-1.0000000000012221E-2</c:v>
                </c:pt>
                <c:pt idx="681" formatCode="General">
                  <c:v>-4.0000000000091518E-2</c:v>
                </c:pt>
                <c:pt idx="682" formatCode="General">
                  <c:v>6.0000000000016485E-2</c:v>
                </c:pt>
                <c:pt idx="683" formatCode="General">
                  <c:v>-4.999999999994742E-2</c:v>
                </c:pt>
                <c:pt idx="684" formatCode="General">
                  <c:v>9.9999999999553779E-3</c:v>
                </c:pt>
                <c:pt idx="685" formatCode="General">
                  <c:v>3.000000000005798E-2</c:v>
                </c:pt>
                <c:pt idx="686" formatCode="General">
                  <c:v>-3.0000000000065086E-2</c:v>
                </c:pt>
                <c:pt idx="687" formatCode="General">
                  <c:v>9.9999999999909051E-3</c:v>
                </c:pt>
                <c:pt idx="688" formatCode="General">
                  <c:v>-3.9999999999984936E-2</c:v>
                </c:pt>
                <c:pt idx="689" formatCode="General">
                  <c:v>4.9999999999982947E-2</c:v>
                </c:pt>
                <c:pt idx="690" formatCode="General">
                  <c:v>-9.9999999999269562E-3</c:v>
                </c:pt>
                <c:pt idx="691" formatCode="General">
                  <c:v>1.9999999999960494E-2</c:v>
                </c:pt>
                <c:pt idx="692">
                  <c:v>-9.2370555648813024E-14</c:v>
                </c:pt>
                <c:pt idx="693" formatCode="General">
                  <c:v>-3.9999999999992042E-2</c:v>
                </c:pt>
                <c:pt idx="694">
                  <c:v>1.9184653865522705E-13</c:v>
                </c:pt>
                <c:pt idx="695">
                  <c:v>-1.9184653865522705E-13</c:v>
                </c:pt>
                <c:pt idx="696" formatCode="General">
                  <c:v>3.0000000000157456E-2</c:v>
                </c:pt>
                <c:pt idx="697" formatCode="General">
                  <c:v>-3.0000000000164562E-2</c:v>
                </c:pt>
                <c:pt idx="698" formatCode="General">
                  <c:v>-9.9999999999980105E-3</c:v>
                </c:pt>
                <c:pt idx="699" formatCode="General">
                  <c:v>2.000000000015234E-2</c:v>
                </c:pt>
                <c:pt idx="700" formatCode="General">
                  <c:v>0</c:v>
                </c:pt>
                <c:pt idx="701" formatCode="General">
                  <c:v>2.0000000000052864E-2</c:v>
                </c:pt>
                <c:pt idx="702" formatCode="General">
                  <c:v>-6.0000000000115961E-2</c:v>
                </c:pt>
                <c:pt idx="703" formatCode="General">
                  <c:v>4.9999999999997158E-2</c:v>
                </c:pt>
                <c:pt idx="704" formatCode="General">
                  <c:v>-9.9999999999695888E-3</c:v>
                </c:pt>
                <c:pt idx="705" formatCode="General">
                  <c:v>0</c:v>
                </c:pt>
                <c:pt idx="706" formatCode="General">
                  <c:v>3.9999999999956515E-2</c:v>
                </c:pt>
                <c:pt idx="707" formatCode="General">
                  <c:v>-2.9999999999972715E-2</c:v>
                </c:pt>
                <c:pt idx="708" formatCode="General">
                  <c:v>9.9999999999980105E-3</c:v>
                </c:pt>
                <c:pt idx="709" formatCode="General">
                  <c:v>9.9999999999624833E-3</c:v>
                </c:pt>
                <c:pt idx="710" formatCode="General">
                  <c:v>-9.9999999999056399E-3</c:v>
                </c:pt>
                <c:pt idx="711" formatCode="General">
                  <c:v>-1.9999999999946283E-2</c:v>
                </c:pt>
                <c:pt idx="712">
                  <c:v>-1.0658141036401503E-13</c:v>
                </c:pt>
                <c:pt idx="713" formatCode="General">
                  <c:v>0</c:v>
                </c:pt>
                <c:pt idx="714" formatCode="General">
                  <c:v>7.0000000000071338E-2</c:v>
                </c:pt>
                <c:pt idx="715" formatCode="General">
                  <c:v>-5.0000000000139266E-2</c:v>
                </c:pt>
                <c:pt idx="716" formatCode="General">
                  <c:v>-2.9999999999951399E-2</c:v>
                </c:pt>
                <c:pt idx="717" formatCode="General">
                  <c:v>3.0000000000079297E-2</c:v>
                </c:pt>
                <c:pt idx="718">
                  <c:v>-1.2079226507921703E-13</c:v>
                </c:pt>
                <c:pt idx="719" formatCode="General">
                  <c:v>-0.149999999999892</c:v>
                </c:pt>
                <c:pt idx="720" formatCode="General">
                  <c:v>0.33999999999999631</c:v>
                </c:pt>
                <c:pt idx="721" formatCode="General">
                  <c:v>-1.9999999999996021E-2</c:v>
                </c:pt>
                <c:pt idx="722" formatCode="General">
                  <c:v>3.9999999999992042E-2</c:v>
                </c:pt>
                <c:pt idx="723" formatCode="General">
                  <c:v>9.9999999999909051E-3</c:v>
                </c:pt>
                <c:pt idx="724" formatCode="General">
                  <c:v>1.0000000000019327E-2</c:v>
                </c:pt>
                <c:pt idx="725" formatCode="General">
                  <c:v>0</c:v>
                </c:pt>
                <c:pt idx="726" formatCode="General">
                  <c:v>-9.9999999999980105E-3</c:v>
                </c:pt>
                <c:pt idx="727" formatCode="General">
                  <c:v>-2.0000000000024443E-2</c:v>
                </c:pt>
                <c:pt idx="728" formatCode="General">
                  <c:v>5.0000000000011369E-2</c:v>
                </c:pt>
                <c:pt idx="729" formatCode="General">
                  <c:v>-2.0000000000017337E-2</c:v>
                </c:pt>
                <c:pt idx="730" formatCode="General">
                  <c:v>-7.000000000000739E-2</c:v>
                </c:pt>
                <c:pt idx="731" formatCode="General">
                  <c:v>4.0000000000027569E-2</c:v>
                </c:pt>
                <c:pt idx="732" formatCode="General">
                  <c:v>-3.0000000000001137E-2</c:v>
                </c:pt>
                <c:pt idx="733" formatCode="General">
                  <c:v>0</c:v>
                </c:pt>
                <c:pt idx="734" formatCode="General">
                  <c:v>0</c:v>
                </c:pt>
                <c:pt idx="735" formatCode="General">
                  <c:v>-2.0000000000010232E-2</c:v>
                </c:pt>
                <c:pt idx="736" formatCode="General">
                  <c:v>5.0000000000075318E-2</c:v>
                </c:pt>
                <c:pt idx="737" formatCode="General">
                  <c:v>0</c:v>
                </c:pt>
                <c:pt idx="738" formatCode="General">
                  <c:v>-1.0000000000061959E-2</c:v>
                </c:pt>
                <c:pt idx="739" formatCode="General">
                  <c:v>0</c:v>
                </c:pt>
                <c:pt idx="740" formatCode="General">
                  <c:v>-9.9999999998985345E-3</c:v>
                </c:pt>
                <c:pt idx="741" formatCode="General">
                  <c:v>-1.0000000000083276E-2</c:v>
                </c:pt>
                <c:pt idx="742" formatCode="General">
                  <c:v>-2.9999999999944293E-2</c:v>
                </c:pt>
                <c:pt idx="743" formatCode="General">
                  <c:v>5.9999999999917009E-2</c:v>
                </c:pt>
                <c:pt idx="744" formatCode="General">
                  <c:v>-2.9999999999958504E-2</c:v>
                </c:pt>
                <c:pt idx="745" formatCode="General">
                  <c:v>4.0000000000055991E-2</c:v>
                </c:pt>
                <c:pt idx="746" formatCode="General">
                  <c:v>-1.9999999999996021E-2</c:v>
                </c:pt>
                <c:pt idx="747" formatCode="General">
                  <c:v>9.9999999999837996E-3</c:v>
                </c:pt>
                <c:pt idx="748" formatCode="General">
                  <c:v>-3.0000000000086402E-2</c:v>
                </c:pt>
                <c:pt idx="749" formatCode="General">
                  <c:v>-5.9999999999973852E-2</c:v>
                </c:pt>
                <c:pt idx="750" formatCode="General">
                  <c:v>5.000000000002558E-2</c:v>
                </c:pt>
                <c:pt idx="751" formatCode="General">
                  <c:v>-1.0000000000019327E-2</c:v>
                </c:pt>
                <c:pt idx="752" formatCode="General">
                  <c:v>0</c:v>
                </c:pt>
                <c:pt idx="753" formatCode="General">
                  <c:v>2.0000000000010232E-2</c:v>
                </c:pt>
                <c:pt idx="754">
                  <c:v>-1.0658141036401503E-13</c:v>
                </c:pt>
                <c:pt idx="755" formatCode="General">
                  <c:v>-3.999999999996362E-2</c:v>
                </c:pt>
                <c:pt idx="756" formatCode="General">
                  <c:v>2.9999999999951399E-2</c:v>
                </c:pt>
                <c:pt idx="757" formatCode="General">
                  <c:v>-2.999999999996561E-2</c:v>
                </c:pt>
                <c:pt idx="758" formatCode="General">
                  <c:v>9.9999999999980105E-3</c:v>
                </c:pt>
                <c:pt idx="759" formatCode="General">
                  <c:v>-1.999999999988944E-2</c:v>
                </c:pt>
                <c:pt idx="760" formatCode="General">
                  <c:v>2.9999999999937188E-2</c:v>
                </c:pt>
                <c:pt idx="761" formatCode="General">
                  <c:v>3.9999999999970726E-2</c:v>
                </c:pt>
                <c:pt idx="762" formatCode="General">
                  <c:v>-3.9999999999935199E-2</c:v>
                </c:pt>
                <c:pt idx="763" formatCode="General">
                  <c:v>2.9999999999908766E-2</c:v>
                </c:pt>
                <c:pt idx="764" formatCode="General">
                  <c:v>-1.9999999999882334E-2</c:v>
                </c:pt>
                <c:pt idx="765" formatCode="General">
                  <c:v>7.00000000000216E-2</c:v>
                </c:pt>
                <c:pt idx="766" formatCode="General">
                  <c:v>-7.0000000000135287E-2</c:v>
                </c:pt>
                <c:pt idx="767" formatCode="General">
                  <c:v>-4.9999999999990052E-2</c:v>
                </c:pt>
                <c:pt idx="768" formatCode="General">
                  <c:v>0.11000000000009891</c:v>
                </c:pt>
                <c:pt idx="769" formatCode="General">
                  <c:v>-3.0000000000164562E-2</c:v>
                </c:pt>
                <c:pt idx="770">
                  <c:v>7.1054273576010019E-14</c:v>
                </c:pt>
                <c:pt idx="771" formatCode="General">
                  <c:v>1.0000000000061959E-2</c:v>
                </c:pt>
                <c:pt idx="772" formatCode="General">
                  <c:v>-6.999999999992923E-2</c:v>
                </c:pt>
                <c:pt idx="773" formatCode="General">
                  <c:v>4.9999999999812417E-2</c:v>
                </c:pt>
                <c:pt idx="774" formatCode="General">
                  <c:v>5.0000000000139266E-2</c:v>
                </c:pt>
                <c:pt idx="775" formatCode="General">
                  <c:v>-2.0000000000017337E-2</c:v>
                </c:pt>
                <c:pt idx="776" formatCode="General">
                  <c:v>1.9999999999992468E-2</c:v>
                </c:pt>
                <c:pt idx="777" formatCode="General">
                  <c:v>-4.0000000000091518E-2</c:v>
                </c:pt>
                <c:pt idx="778" formatCode="General">
                  <c:v>0.49000000000000909</c:v>
                </c:pt>
                <c:pt idx="779" formatCode="General">
                  <c:v>-0.40999999999999659</c:v>
                </c:pt>
                <c:pt idx="780" formatCode="General">
                  <c:v>-7.0000000000000284E-2</c:v>
                </c:pt>
                <c:pt idx="781" formatCode="General">
                  <c:v>0</c:v>
                </c:pt>
                <c:pt idx="782" formatCode="General">
                  <c:v>-2.0000000000010232E-2</c:v>
                </c:pt>
                <c:pt idx="783" formatCode="General">
                  <c:v>0</c:v>
                </c:pt>
                <c:pt idx="784" formatCode="General">
                  <c:v>9.9999999999695888E-3</c:v>
                </c:pt>
                <c:pt idx="785" formatCode="General">
                  <c:v>-9.9999999999980105E-3</c:v>
                </c:pt>
                <c:pt idx="786" formatCode="General">
                  <c:v>-9.9999999999980105E-3</c:v>
                </c:pt>
                <c:pt idx="787" formatCode="General">
                  <c:v>1.999999999998181E-2</c:v>
                </c:pt>
                <c:pt idx="788" formatCode="General">
                  <c:v>-9.9999999999980105E-2</c:v>
                </c:pt>
                <c:pt idx="789" formatCode="General">
                  <c:v>0.14999999999998437</c:v>
                </c:pt>
                <c:pt idx="790" formatCode="General">
                  <c:v>-1.9999999999974705E-2</c:v>
                </c:pt>
                <c:pt idx="791" formatCode="General">
                  <c:v>-3.9999999999992042E-2</c:v>
                </c:pt>
                <c:pt idx="792" formatCode="General">
                  <c:v>3.9999999999970726E-2</c:v>
                </c:pt>
                <c:pt idx="793" formatCode="General">
                  <c:v>2.9999999999994031E-2</c:v>
                </c:pt>
                <c:pt idx="794" formatCode="General">
                  <c:v>-9.9999999999980105E-3</c:v>
                </c:pt>
                <c:pt idx="795" formatCode="General">
                  <c:v>-9.9999999999340616E-3</c:v>
                </c:pt>
                <c:pt idx="796" formatCode="General">
                  <c:v>5.9999999999952536E-2</c:v>
                </c:pt>
                <c:pt idx="797" formatCode="General">
                  <c:v>-8.00000000000054E-2</c:v>
                </c:pt>
                <c:pt idx="798" formatCode="General">
                  <c:v>9.9999999999980105E-3</c:v>
                </c:pt>
                <c:pt idx="799" formatCode="General">
                  <c:v>1.9999999999974705E-2</c:v>
                </c:pt>
                <c:pt idx="800" formatCode="General">
                  <c:v>-9.9999999999980105E-3</c:v>
                </c:pt>
                <c:pt idx="801" formatCode="General">
                  <c:v>-1.9999999999988916E-2</c:v>
                </c:pt>
                <c:pt idx="802" formatCode="General">
                  <c:v>-9.9999999999482725E-3</c:v>
                </c:pt>
                <c:pt idx="803" formatCode="General">
                  <c:v>3.9999999999992042E-2</c:v>
                </c:pt>
                <c:pt idx="804" formatCode="General">
                  <c:v>-3.0000000000015348E-2</c:v>
                </c:pt>
                <c:pt idx="805" formatCode="General">
                  <c:v>-3.9999999999956515E-2</c:v>
                </c:pt>
                <c:pt idx="806" formatCode="General">
                  <c:v>3.0000000000001137E-2</c:v>
                </c:pt>
                <c:pt idx="807" formatCode="General">
                  <c:v>1.9999999999946283E-2</c:v>
                </c:pt>
                <c:pt idx="808" formatCode="General">
                  <c:v>0</c:v>
                </c:pt>
                <c:pt idx="809" formatCode="General">
                  <c:v>8.9999999999967883E-2</c:v>
                </c:pt>
                <c:pt idx="810" formatCode="General">
                  <c:v>-7.0000000000000284E-2</c:v>
                </c:pt>
                <c:pt idx="811" formatCode="General">
                  <c:v>-5.9999999999973852E-2</c:v>
                </c:pt>
                <c:pt idx="812" formatCode="General">
                  <c:v>8.9999999999939462E-2</c:v>
                </c:pt>
                <c:pt idx="813">
                  <c:v>-7.1054273576010019E-14</c:v>
                </c:pt>
                <c:pt idx="814" formatCode="General">
                  <c:v>-6.9999999999943441E-2</c:v>
                </c:pt>
                <c:pt idx="815" formatCode="General">
                  <c:v>-1.0000000000019327E-2</c:v>
                </c:pt>
                <c:pt idx="816" formatCode="General">
                  <c:v>1.0000000000125908E-2</c:v>
                </c:pt>
                <c:pt idx="817" formatCode="General">
                  <c:v>3.000000000005798E-2</c:v>
                </c:pt>
                <c:pt idx="818" formatCode="General">
                  <c:v>-4.000000000013415E-2</c:v>
                </c:pt>
                <c:pt idx="819" formatCode="General">
                  <c:v>-5.9999999999973852E-2</c:v>
                </c:pt>
                <c:pt idx="820" formatCode="General">
                  <c:v>0.13000000000008782</c:v>
                </c:pt>
                <c:pt idx="821" formatCode="General">
                  <c:v>4.9999999999826628E-2</c:v>
                </c:pt>
                <c:pt idx="822" formatCode="General">
                  <c:v>-6.9999999999971863E-2</c:v>
                </c:pt>
                <c:pt idx="823" formatCode="General">
                  <c:v>4.0000000000091518E-2</c:v>
                </c:pt>
                <c:pt idx="824" formatCode="General">
                  <c:v>9.9999999999980105E-3</c:v>
                </c:pt>
                <c:pt idx="825" formatCode="General">
                  <c:v>-9.9999999999972999E-2</c:v>
                </c:pt>
                <c:pt idx="826" formatCode="General">
                  <c:v>-1.0000000000033538E-2</c:v>
                </c:pt>
                <c:pt idx="827" formatCode="General">
                  <c:v>6.0000000000080433E-2</c:v>
                </c:pt>
                <c:pt idx="828" formatCode="General">
                  <c:v>1.9999999999839702E-2</c:v>
                </c:pt>
                <c:pt idx="829" formatCode="General">
                  <c:v>-1.9999999999953388E-2</c:v>
                </c:pt>
                <c:pt idx="830">
                  <c:v>9.2370555648813024E-14</c:v>
                </c:pt>
                <c:pt idx="831" formatCode="General">
                  <c:v>-2.0000000000123919E-2</c:v>
                </c:pt>
                <c:pt idx="832" formatCode="General">
                  <c:v>2.9999999999951399E-2</c:v>
                </c:pt>
                <c:pt idx="833" formatCode="General">
                  <c:v>-3.9999999999828617E-2</c:v>
                </c:pt>
                <c:pt idx="834" formatCode="General">
                  <c:v>1.9999999999988916E-2</c:v>
                </c:pt>
                <c:pt idx="835" formatCode="General">
                  <c:v>-4.0000000000020464E-2</c:v>
                </c:pt>
                <c:pt idx="836" formatCode="General">
                  <c:v>6.9999999999993179E-2</c:v>
                </c:pt>
                <c:pt idx="837" formatCode="General">
                  <c:v>-9.0000000000145519E-2</c:v>
                </c:pt>
                <c:pt idx="838" formatCode="General">
                  <c:v>7.0000000000035811E-2</c:v>
                </c:pt>
                <c:pt idx="839" formatCode="General">
                  <c:v>-0.26999999999987168</c:v>
                </c:pt>
                <c:pt idx="840" formatCode="General">
                  <c:v>0.28999999999999915</c:v>
                </c:pt>
                <c:pt idx="841" formatCode="General">
                  <c:v>-0.35999999999999233</c:v>
                </c:pt>
                <c:pt idx="842" formatCode="General">
                  <c:v>9.9999999999909051E-3</c:v>
                </c:pt>
                <c:pt idx="843" formatCode="General">
                  <c:v>9.9999999999909051E-3</c:v>
                </c:pt>
                <c:pt idx="844" formatCode="General">
                  <c:v>-3.9999999999977831E-2</c:v>
                </c:pt>
                <c:pt idx="845" formatCode="General">
                  <c:v>2.9999999999994031E-2</c:v>
                </c:pt>
                <c:pt idx="846" formatCode="General">
                  <c:v>-3.0000000000015348E-2</c:v>
                </c:pt>
                <c:pt idx="847" formatCode="General">
                  <c:v>5.000000000002558E-2</c:v>
                </c:pt>
                <c:pt idx="848" formatCode="General">
                  <c:v>-4.0000000000013358E-2</c:v>
                </c:pt>
                <c:pt idx="849" formatCode="General">
                  <c:v>0</c:v>
                </c:pt>
                <c:pt idx="850" formatCode="General">
                  <c:v>1.0000000000033538E-2</c:v>
                </c:pt>
                <c:pt idx="851" formatCode="General">
                  <c:v>-3.0000000000015348E-2</c:v>
                </c:pt>
                <c:pt idx="852" formatCode="General">
                  <c:v>1.9999999999988916E-2</c:v>
                </c:pt>
                <c:pt idx="853" formatCode="General">
                  <c:v>1.0000000000040643E-2</c:v>
                </c:pt>
                <c:pt idx="854" formatCode="General">
                  <c:v>1.9999999999953388E-2</c:v>
                </c:pt>
                <c:pt idx="855" formatCode="General">
                  <c:v>3.0000000000008242E-2</c:v>
                </c:pt>
                <c:pt idx="856" formatCode="General">
                  <c:v>2.9999999999994031E-2</c:v>
                </c:pt>
                <c:pt idx="857" formatCode="General">
                  <c:v>-7.999999999992724E-2</c:v>
                </c:pt>
                <c:pt idx="858" formatCode="General">
                  <c:v>-0.10000000000001563</c:v>
                </c:pt>
                <c:pt idx="859" formatCode="General">
                  <c:v>0.10999999999994259</c:v>
                </c:pt>
                <c:pt idx="860" formatCode="General">
                  <c:v>6.0000000000037801E-2</c:v>
                </c:pt>
                <c:pt idx="861" formatCode="General">
                  <c:v>-7.0000000000000284E-2</c:v>
                </c:pt>
                <c:pt idx="862" formatCode="General">
                  <c:v>-2.0000000000024443E-2</c:v>
                </c:pt>
                <c:pt idx="863" formatCode="General">
                  <c:v>4.9999999999961631E-2</c:v>
                </c:pt>
                <c:pt idx="864" formatCode="General">
                  <c:v>8.0000000000012506E-2</c:v>
                </c:pt>
                <c:pt idx="865" formatCode="General">
                  <c:v>-0.11999999999999744</c:v>
                </c:pt>
                <c:pt idx="866" formatCode="General">
                  <c:v>5.000000000002558E-2</c:v>
                </c:pt>
                <c:pt idx="867" formatCode="General">
                  <c:v>-7.9999999999948557E-2</c:v>
                </c:pt>
                <c:pt idx="868" formatCode="General">
                  <c:v>0.12000000000000455</c:v>
                </c:pt>
                <c:pt idx="869" formatCode="General">
                  <c:v>-6.0000000000016485E-2</c:v>
                </c:pt>
                <c:pt idx="870" formatCode="General">
                  <c:v>0</c:v>
                </c:pt>
                <c:pt idx="871">
                  <c:v>7.1054273576010019E-14</c:v>
                </c:pt>
                <c:pt idx="872" formatCode="General">
                  <c:v>9.9999999999695888E-3</c:v>
                </c:pt>
                <c:pt idx="873" formatCode="General">
                  <c:v>-7.0000000000170814E-2</c:v>
                </c:pt>
                <c:pt idx="874" formatCode="General">
                  <c:v>8.0000000000111982E-2</c:v>
                </c:pt>
                <c:pt idx="875" formatCode="General">
                  <c:v>-5.0000000000046896E-2</c:v>
                </c:pt>
                <c:pt idx="876" formatCode="General">
                  <c:v>2.0000000000038654E-2</c:v>
                </c:pt>
                <c:pt idx="877" formatCode="General">
                  <c:v>-0.12999999999994571</c:v>
                </c:pt>
                <c:pt idx="878" formatCode="General">
                  <c:v>0.23000000000006082</c:v>
                </c:pt>
                <c:pt idx="879" formatCode="General">
                  <c:v>-9.000000000008157E-2</c:v>
                </c:pt>
                <c:pt idx="880" formatCode="General">
                  <c:v>-3.000000000013614E-2</c:v>
                </c:pt>
                <c:pt idx="881" formatCode="General">
                  <c:v>7.0000000000128182E-2</c:v>
                </c:pt>
                <c:pt idx="882" formatCode="General">
                  <c:v>-1.0000000000118803E-2</c:v>
                </c:pt>
                <c:pt idx="883" formatCode="General">
                  <c:v>-6.9999999999879492E-2</c:v>
                </c:pt>
                <c:pt idx="884" formatCode="General">
                  <c:v>8.0000000000033822E-2</c:v>
                </c:pt>
                <c:pt idx="885" formatCode="General">
                  <c:v>-9.9999999999553779E-3</c:v>
                </c:pt>
                <c:pt idx="886" formatCode="General">
                  <c:v>3.0000000000001137E-2</c:v>
                </c:pt>
                <c:pt idx="887" formatCode="General">
                  <c:v>-1.000000000007617E-2</c:v>
                </c:pt>
                <c:pt idx="888" formatCode="General">
                  <c:v>-1.9999999999924967E-2</c:v>
                </c:pt>
                <c:pt idx="889" formatCode="General">
                  <c:v>-4.0000000000006253E-2</c:v>
                </c:pt>
                <c:pt idx="890" formatCode="General">
                  <c:v>7.9999999999863292E-2</c:v>
                </c:pt>
                <c:pt idx="891" formatCode="General">
                  <c:v>1.0000000000047748E-2</c:v>
                </c:pt>
                <c:pt idx="892" formatCode="General">
                  <c:v>-5.9999999999966747E-2</c:v>
                </c:pt>
                <c:pt idx="893" formatCode="General">
                  <c:v>-4.9999999999933209E-2</c:v>
                </c:pt>
                <c:pt idx="894" formatCode="General">
                  <c:v>2.9999999999851923E-2</c:v>
                </c:pt>
                <c:pt idx="895" formatCode="General">
                  <c:v>3.000000000013614E-2</c:v>
                </c:pt>
                <c:pt idx="896" formatCode="General">
                  <c:v>5.9999999999966747E-2</c:v>
                </c:pt>
                <c:pt idx="897" formatCode="General">
                  <c:v>-0.18999999999995509</c:v>
                </c:pt>
                <c:pt idx="898" formatCode="General">
                  <c:v>2.9999999999901661E-2</c:v>
                </c:pt>
                <c:pt idx="899" formatCode="General">
                  <c:v>-0.33000000000014751</c:v>
                </c:pt>
                <c:pt idx="900" formatCode="General">
                  <c:v>5.0000000000004263E-2</c:v>
                </c:pt>
                <c:pt idx="901" formatCode="General">
                  <c:v>-0.10000000000000142</c:v>
                </c:pt>
                <c:pt idx="902" formatCode="General">
                  <c:v>-3.0000000000001137E-2</c:v>
                </c:pt>
                <c:pt idx="903" formatCode="General">
                  <c:v>1.0000000000005116E-2</c:v>
                </c:pt>
                <c:pt idx="904" formatCode="General">
                  <c:v>-1.0000000000019327E-2</c:v>
                </c:pt>
                <c:pt idx="905" formatCode="General">
                  <c:v>0.27000000000000313</c:v>
                </c:pt>
                <c:pt idx="906" formatCode="General">
                  <c:v>-0.28000000000000824</c:v>
                </c:pt>
                <c:pt idx="907" formatCode="General">
                  <c:v>6.0000000000002274E-2</c:v>
                </c:pt>
                <c:pt idx="908" formatCode="General">
                  <c:v>0.3100000000000307</c:v>
                </c:pt>
                <c:pt idx="909" formatCode="General">
                  <c:v>-7.0000000000014495E-2</c:v>
                </c:pt>
                <c:pt idx="910" formatCode="General">
                  <c:v>-0.22000000000001307</c:v>
                </c:pt>
                <c:pt idx="911" formatCode="General">
                  <c:v>0.22000000000001307</c:v>
                </c:pt>
                <c:pt idx="912" formatCode="General">
                  <c:v>-0.28000000000001535</c:v>
                </c:pt>
                <c:pt idx="913" formatCode="General">
                  <c:v>2.0000000000024443E-2</c:v>
                </c:pt>
                <c:pt idx="914" formatCode="General">
                  <c:v>0.26000000000002643</c:v>
                </c:pt>
                <c:pt idx="915" formatCode="General">
                  <c:v>-0.27000000000006708</c:v>
                </c:pt>
                <c:pt idx="916" formatCode="General">
                  <c:v>2.9999999999979821E-2</c:v>
                </c:pt>
                <c:pt idx="917" formatCode="General">
                  <c:v>-4.9999999999954525E-2</c:v>
                </c:pt>
                <c:pt idx="918" formatCode="General">
                  <c:v>-1.0000000000047748E-2</c:v>
                </c:pt>
                <c:pt idx="919" formatCode="General">
                  <c:v>4.0000000000084412E-2</c:v>
                </c:pt>
                <c:pt idx="920" formatCode="General">
                  <c:v>-3.000000000005798E-2</c:v>
                </c:pt>
                <c:pt idx="921" formatCode="General">
                  <c:v>-9.9999999999482725E-3</c:v>
                </c:pt>
                <c:pt idx="922" formatCode="General">
                  <c:v>-5.0000000000061107E-2</c:v>
                </c:pt>
                <c:pt idx="923" formatCode="General">
                  <c:v>8.0000000000048033E-2</c:v>
                </c:pt>
                <c:pt idx="924" formatCode="General">
                  <c:v>0.23999999999993094</c:v>
                </c:pt>
                <c:pt idx="925" formatCode="General">
                  <c:v>-0.28999999999992809</c:v>
                </c:pt>
                <c:pt idx="926" formatCode="General">
                  <c:v>0</c:v>
                </c:pt>
                <c:pt idx="927" formatCode="General">
                  <c:v>-0.44999999999998863</c:v>
                </c:pt>
                <c:pt idx="928" formatCode="General">
                  <c:v>1.0000000000033538E-2</c:v>
                </c:pt>
                <c:pt idx="929" formatCode="General">
                  <c:v>-0.32000000000014239</c:v>
                </c:pt>
                <c:pt idx="930" formatCode="General">
                  <c:v>0.78000000000017167</c:v>
                </c:pt>
                <c:pt idx="931">
                  <c:v>-6.3948846218409017E-14</c:v>
                </c:pt>
                <c:pt idx="932" formatCode="General">
                  <c:v>4.9999999999961631E-2</c:v>
                </c:pt>
                <c:pt idx="933" formatCode="General">
                  <c:v>-4.999999999986926E-2</c:v>
                </c:pt>
                <c:pt idx="934" formatCode="General">
                  <c:v>7.9999999999884608E-2</c:v>
                </c:pt>
                <c:pt idx="935" formatCode="General">
                  <c:v>-5.9999999999988063E-2</c:v>
                </c:pt>
                <c:pt idx="936" formatCode="General">
                  <c:v>0.26999999999991076</c:v>
                </c:pt>
                <c:pt idx="937" formatCode="General">
                  <c:v>0.18000000000003524</c:v>
                </c:pt>
                <c:pt idx="938" formatCode="General">
                  <c:v>-0.33999999999989683</c:v>
                </c:pt>
                <c:pt idx="939" formatCode="General">
                  <c:v>0.15999999999986159</c:v>
                </c:pt>
                <c:pt idx="940" formatCode="General">
                  <c:v>1.0000000000133014E-2</c:v>
                </c:pt>
                <c:pt idx="941" formatCode="General">
                  <c:v>-0.26999999999992497</c:v>
                </c:pt>
                <c:pt idx="942" formatCode="General">
                  <c:v>0.23999999999987409</c:v>
                </c:pt>
                <c:pt idx="943" formatCode="General">
                  <c:v>-2.0000000000038654E-2</c:v>
                </c:pt>
                <c:pt idx="944" formatCode="General">
                  <c:v>5.0000000000153477E-2</c:v>
                </c:pt>
                <c:pt idx="945" formatCode="General">
                  <c:v>-0.21000000000007901</c:v>
                </c:pt>
                <c:pt idx="946" formatCode="General">
                  <c:v>-6.9999999999978968E-2</c:v>
                </c:pt>
                <c:pt idx="947" formatCode="General">
                  <c:v>-7.0000000000121076E-2</c:v>
                </c:pt>
                <c:pt idx="948" formatCode="General">
                  <c:v>0.32000000000000739</c:v>
                </c:pt>
                <c:pt idx="949" formatCode="General">
                  <c:v>-0.27999999999984482</c:v>
                </c:pt>
                <c:pt idx="950" formatCode="General">
                  <c:v>-3.0000000000093507E-2</c:v>
                </c:pt>
                <c:pt idx="951" formatCode="General">
                  <c:v>0</c:v>
                </c:pt>
                <c:pt idx="952" formatCode="General">
                  <c:v>0.18000000000006366</c:v>
                </c:pt>
                <c:pt idx="953" formatCode="General">
                  <c:v>-0.12000000000008981</c:v>
                </c:pt>
                <c:pt idx="954" formatCode="General">
                  <c:v>-1.999999999988944E-2</c:v>
                </c:pt>
                <c:pt idx="955" formatCode="General">
                  <c:v>0.26999999999982549</c:v>
                </c:pt>
                <c:pt idx="956" formatCode="General">
                  <c:v>-0.29000000000002046</c:v>
                </c:pt>
                <c:pt idx="957" formatCode="General">
                  <c:v>-5.9999999999902798E-2</c:v>
                </c:pt>
                <c:pt idx="958" formatCode="General">
                  <c:v>0.30999999999987438</c:v>
                </c:pt>
                <c:pt idx="959" formatCode="General">
                  <c:v>-5.9999999999725162E-2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1-4CFE-95CE-7A4E0E75CB26}"/>
            </c:ext>
          </c:extLst>
        </c:ser>
        <c:ser>
          <c:idx val="1"/>
          <c:order val="1"/>
          <c:tx>
            <c:v>Media + 1.96*DE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(Figures!$G$6,Figures!$G$6)</c:f>
              <c:numCache>
                <c:formatCode>General</c:formatCode>
                <c:ptCount val="2"/>
                <c:pt idx="0">
                  <c:v>0.23510695186191738</c:v>
                </c:pt>
                <c:pt idx="1">
                  <c:v>0.23510695186191738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BB-45C1-8B02-803A39FEB1C4}"/>
            </c:ext>
          </c:extLst>
        </c:ser>
        <c:ser>
          <c:idx val="2"/>
          <c:order val="2"/>
          <c:tx>
            <c:v>Media - 1.96*DE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(Figures!$G$5,Figures!$G$5)</c:f>
              <c:numCache>
                <c:formatCode>General</c:formatCode>
                <c:ptCount val="2"/>
                <c:pt idx="0">
                  <c:v>-0.23546111852858415</c:v>
                </c:pt>
                <c:pt idx="1">
                  <c:v>-0.23546111852858415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BB-45C1-8B02-803A39FE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9730128"/>
        <c:axId val="-359741552"/>
      </c:scatterChart>
      <c:valAx>
        <c:axId val="-359730128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41552"/>
        <c:crosses val="autoZero"/>
        <c:crossBetween val="midCat"/>
      </c:valAx>
      <c:valAx>
        <c:axId val="-3597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0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762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Figures!$Q$11:$Q$1098</c:f>
              <c:strCache>
                <c:ptCount val="960"/>
                <c:pt idx="0">
                  <c:v>30,18</c:v>
                </c:pt>
                <c:pt idx="1">
                  <c:v>30,62</c:v>
                </c:pt>
                <c:pt idx="2">
                  <c:v>30,99</c:v>
                </c:pt>
                <c:pt idx="3">
                  <c:v>30,95</c:v>
                </c:pt>
                <c:pt idx="4">
                  <c:v>30,87</c:v>
                </c:pt>
                <c:pt idx="5">
                  <c:v>30,91</c:v>
                </c:pt>
                <c:pt idx="6">
                  <c:v>31,05</c:v>
                </c:pt>
                <c:pt idx="7">
                  <c:v>30,87</c:v>
                </c:pt>
                <c:pt idx="8">
                  <c:v>31,05</c:v>
                </c:pt>
                <c:pt idx="9">
                  <c:v>30,95</c:v>
                </c:pt>
                <c:pt idx="10">
                  <c:v>30,93</c:v>
                </c:pt>
                <c:pt idx="11">
                  <c:v>30,9</c:v>
                </c:pt>
                <c:pt idx="12">
                  <c:v>30,83</c:v>
                </c:pt>
                <c:pt idx="13">
                  <c:v>30,83</c:v>
                </c:pt>
                <c:pt idx="14">
                  <c:v>31,02</c:v>
                </c:pt>
                <c:pt idx="15">
                  <c:v>30,89</c:v>
                </c:pt>
                <c:pt idx="16">
                  <c:v>30,88</c:v>
                </c:pt>
                <c:pt idx="17">
                  <c:v>30,99</c:v>
                </c:pt>
                <c:pt idx="18">
                  <c:v>31,1</c:v>
                </c:pt>
                <c:pt idx="19">
                  <c:v>31,31</c:v>
                </c:pt>
                <c:pt idx="20">
                  <c:v>31,43</c:v>
                </c:pt>
                <c:pt idx="21">
                  <c:v>31,62</c:v>
                </c:pt>
                <c:pt idx="22">
                  <c:v>31,67</c:v>
                </c:pt>
                <c:pt idx="23">
                  <c:v>31,56</c:v>
                </c:pt>
                <c:pt idx="24">
                  <c:v>31,54</c:v>
                </c:pt>
                <c:pt idx="25">
                  <c:v>31,79</c:v>
                </c:pt>
                <c:pt idx="26">
                  <c:v>31,95</c:v>
                </c:pt>
                <c:pt idx="27">
                  <c:v>31,94</c:v>
                </c:pt>
                <c:pt idx="28">
                  <c:v>31,8</c:v>
                </c:pt>
                <c:pt idx="29">
                  <c:v>31,85</c:v>
                </c:pt>
                <c:pt idx="30">
                  <c:v>31,91</c:v>
                </c:pt>
                <c:pt idx="31">
                  <c:v>31,87</c:v>
                </c:pt>
                <c:pt idx="32">
                  <c:v>31,93</c:v>
                </c:pt>
                <c:pt idx="33">
                  <c:v>31,85</c:v>
                </c:pt>
                <c:pt idx="34">
                  <c:v>31,99</c:v>
                </c:pt>
                <c:pt idx="35">
                  <c:v>32,04</c:v>
                </c:pt>
                <c:pt idx="36">
                  <c:v>32,11</c:v>
                </c:pt>
                <c:pt idx="37">
                  <c:v>32,14</c:v>
                </c:pt>
                <c:pt idx="38">
                  <c:v>32,13</c:v>
                </c:pt>
                <c:pt idx="39">
                  <c:v>32,28</c:v>
                </c:pt>
                <c:pt idx="40">
                  <c:v>31,9</c:v>
                </c:pt>
                <c:pt idx="41">
                  <c:v>32,29</c:v>
                </c:pt>
                <c:pt idx="42">
                  <c:v>32,45</c:v>
                </c:pt>
                <c:pt idx="43">
                  <c:v>32,29</c:v>
                </c:pt>
                <c:pt idx="44">
                  <c:v>31,93</c:v>
                </c:pt>
                <c:pt idx="45">
                  <c:v>32,24</c:v>
                </c:pt>
                <c:pt idx="46">
                  <c:v>32,08</c:v>
                </c:pt>
                <c:pt idx="47">
                  <c:v>31,98</c:v>
                </c:pt>
                <c:pt idx="48">
                  <c:v>32,34</c:v>
                </c:pt>
                <c:pt idx="49">
                  <c:v>32,3</c:v>
                </c:pt>
                <c:pt idx="50">
                  <c:v>32,2</c:v>
                </c:pt>
                <c:pt idx="51">
                  <c:v>31,97</c:v>
                </c:pt>
                <c:pt idx="52">
                  <c:v>32,27</c:v>
                </c:pt>
                <c:pt idx="53">
                  <c:v>32,21</c:v>
                </c:pt>
                <c:pt idx="54">
                  <c:v>32,49</c:v>
                </c:pt>
                <c:pt idx="55">
                  <c:v>32,61</c:v>
                </c:pt>
                <c:pt idx="56">
                  <c:v>32,47</c:v>
                </c:pt>
                <c:pt idx="57">
                  <c:v>31,32</c:v>
                </c:pt>
                <c:pt idx="58">
                  <c:v>31,02</c:v>
                </c:pt>
                <c:pt idx="60">
                  <c:v>30,42</c:v>
                </c:pt>
                <c:pt idx="61">
                  <c:v>31,2</c:v>
                </c:pt>
                <c:pt idx="62">
                  <c:v>31,32</c:v>
                </c:pt>
                <c:pt idx="63">
                  <c:v>31,04</c:v>
                </c:pt>
                <c:pt idx="64">
                  <c:v>31,12</c:v>
                </c:pt>
                <c:pt idx="65">
                  <c:v>31,03</c:v>
                </c:pt>
                <c:pt idx="66">
                  <c:v>30,94</c:v>
                </c:pt>
                <c:pt idx="67">
                  <c:v>30,86</c:v>
                </c:pt>
                <c:pt idx="68">
                  <c:v>31,08</c:v>
                </c:pt>
                <c:pt idx="69">
                  <c:v>30,96</c:v>
                </c:pt>
                <c:pt idx="70">
                  <c:v>30,9</c:v>
                </c:pt>
                <c:pt idx="71">
                  <c:v>30,81</c:v>
                </c:pt>
                <c:pt idx="72">
                  <c:v>31,08</c:v>
                </c:pt>
                <c:pt idx="73">
                  <c:v>30,9</c:v>
                </c:pt>
                <c:pt idx="74">
                  <c:v>30,81</c:v>
                </c:pt>
                <c:pt idx="75">
                  <c:v>30,99</c:v>
                </c:pt>
                <c:pt idx="76">
                  <c:v>31,14</c:v>
                </c:pt>
                <c:pt idx="77">
                  <c:v>31,09</c:v>
                </c:pt>
                <c:pt idx="78">
                  <c:v>30,97</c:v>
                </c:pt>
                <c:pt idx="79">
                  <c:v>30,72</c:v>
                </c:pt>
                <c:pt idx="80">
                  <c:v>30,71</c:v>
                </c:pt>
                <c:pt idx="81">
                  <c:v>31,05</c:v>
                </c:pt>
                <c:pt idx="82">
                  <c:v>30,99</c:v>
                </c:pt>
                <c:pt idx="83">
                  <c:v>30,98</c:v>
                </c:pt>
                <c:pt idx="84">
                  <c:v>30,99</c:v>
                </c:pt>
                <c:pt idx="85">
                  <c:v>31,11</c:v>
                </c:pt>
                <c:pt idx="86">
                  <c:v>31,07</c:v>
                </c:pt>
                <c:pt idx="87">
                  <c:v>31,38</c:v>
                </c:pt>
                <c:pt idx="88">
                  <c:v>31,12</c:v>
                </c:pt>
                <c:pt idx="89">
                  <c:v>31,18</c:v>
                </c:pt>
                <c:pt idx="90">
                  <c:v>31,17</c:v>
                </c:pt>
                <c:pt idx="91">
                  <c:v>31,04</c:v>
                </c:pt>
                <c:pt idx="92">
                  <c:v>31,62</c:v>
                </c:pt>
                <c:pt idx="93">
                  <c:v>31,24</c:v>
                </c:pt>
                <c:pt idx="94">
                  <c:v>31,68</c:v>
                </c:pt>
                <c:pt idx="95">
                  <c:v>31,37</c:v>
                </c:pt>
                <c:pt idx="96">
                  <c:v>31,52</c:v>
                </c:pt>
                <c:pt idx="97">
                  <c:v>31,87</c:v>
                </c:pt>
                <c:pt idx="98">
                  <c:v>31,72</c:v>
                </c:pt>
                <c:pt idx="99">
                  <c:v>31,68</c:v>
                </c:pt>
                <c:pt idx="100">
                  <c:v>31,81</c:v>
                </c:pt>
                <c:pt idx="101">
                  <c:v>32,08</c:v>
                </c:pt>
                <c:pt idx="102">
                  <c:v>32,37</c:v>
                </c:pt>
                <c:pt idx="103">
                  <c:v>31,97</c:v>
                </c:pt>
                <c:pt idx="104">
                  <c:v>31,49</c:v>
                </c:pt>
                <c:pt idx="105">
                  <c:v>32,42</c:v>
                </c:pt>
                <c:pt idx="106">
                  <c:v>32,29</c:v>
                </c:pt>
                <c:pt idx="107">
                  <c:v>31,96</c:v>
                </c:pt>
                <c:pt idx="108">
                  <c:v>32,08</c:v>
                </c:pt>
                <c:pt idx="109">
                  <c:v>31,98</c:v>
                </c:pt>
                <c:pt idx="110">
                  <c:v>32,11</c:v>
                </c:pt>
                <c:pt idx="111">
                  <c:v>32,22</c:v>
                </c:pt>
                <c:pt idx="112">
                  <c:v>32,4</c:v>
                </c:pt>
                <c:pt idx="113">
                  <c:v>32,35</c:v>
                </c:pt>
                <c:pt idx="114">
                  <c:v>32,28</c:v>
                </c:pt>
                <c:pt idx="115">
                  <c:v>31,91</c:v>
                </c:pt>
                <c:pt idx="116">
                  <c:v>32,4</c:v>
                </c:pt>
                <c:pt idx="117">
                  <c:v>32,46</c:v>
                </c:pt>
                <c:pt idx="118">
                  <c:v>32,19</c:v>
                </c:pt>
                <c:pt idx="119">
                  <c:v>31,18</c:v>
                </c:pt>
                <c:pt idx="120">
                  <c:v>30,26</c:v>
                </c:pt>
                <c:pt idx="121">
                  <c:v>31,28</c:v>
                </c:pt>
                <c:pt idx="122">
                  <c:v>31,58</c:v>
                </c:pt>
                <c:pt idx="123">
                  <c:v>31,19</c:v>
                </c:pt>
                <c:pt idx="124">
                  <c:v>31,53</c:v>
                </c:pt>
                <c:pt idx="125">
                  <c:v>31,01</c:v>
                </c:pt>
                <c:pt idx="126">
                  <c:v>31,21</c:v>
                </c:pt>
                <c:pt idx="127">
                  <c:v>31,48</c:v>
                </c:pt>
                <c:pt idx="128">
                  <c:v>31,66</c:v>
                </c:pt>
                <c:pt idx="129">
                  <c:v>31,5</c:v>
                </c:pt>
                <c:pt idx="130">
                  <c:v>31,44</c:v>
                </c:pt>
                <c:pt idx="131">
                  <c:v>31,65</c:v>
                </c:pt>
                <c:pt idx="132">
                  <c:v>31,57</c:v>
                </c:pt>
                <c:pt idx="133">
                  <c:v>31,61</c:v>
                </c:pt>
                <c:pt idx="134">
                  <c:v>31,61</c:v>
                </c:pt>
                <c:pt idx="135">
                  <c:v>31,61</c:v>
                </c:pt>
                <c:pt idx="136">
                  <c:v>31,87</c:v>
                </c:pt>
                <c:pt idx="137">
                  <c:v>31,86</c:v>
                </c:pt>
                <c:pt idx="138">
                  <c:v>32,11</c:v>
                </c:pt>
                <c:pt idx="139">
                  <c:v>32,15</c:v>
                </c:pt>
                <c:pt idx="140">
                  <c:v>31,67</c:v>
                </c:pt>
                <c:pt idx="141">
                  <c:v>31,94</c:v>
                </c:pt>
                <c:pt idx="142">
                  <c:v>31,92</c:v>
                </c:pt>
                <c:pt idx="143">
                  <c:v>31,72</c:v>
                </c:pt>
                <c:pt idx="144">
                  <c:v>31,8</c:v>
                </c:pt>
                <c:pt idx="145">
                  <c:v>31,85</c:v>
                </c:pt>
                <c:pt idx="146">
                  <c:v>31,95</c:v>
                </c:pt>
                <c:pt idx="147">
                  <c:v>32,03</c:v>
                </c:pt>
                <c:pt idx="148">
                  <c:v>31,94</c:v>
                </c:pt>
                <c:pt idx="149">
                  <c:v>31,94</c:v>
                </c:pt>
                <c:pt idx="150">
                  <c:v>32,01</c:v>
                </c:pt>
                <c:pt idx="151">
                  <c:v>32,05</c:v>
                </c:pt>
                <c:pt idx="152">
                  <c:v>32,25</c:v>
                </c:pt>
                <c:pt idx="153">
                  <c:v>32,19</c:v>
                </c:pt>
                <c:pt idx="154">
                  <c:v>32,12</c:v>
                </c:pt>
                <c:pt idx="155">
                  <c:v>32,24</c:v>
                </c:pt>
                <c:pt idx="156">
                  <c:v>32,34</c:v>
                </c:pt>
                <c:pt idx="157">
                  <c:v>32,63</c:v>
                </c:pt>
                <c:pt idx="158">
                  <c:v>32,53</c:v>
                </c:pt>
                <c:pt idx="159">
                  <c:v>32,53</c:v>
                </c:pt>
                <c:pt idx="160">
                  <c:v>32,14</c:v>
                </c:pt>
                <c:pt idx="161">
                  <c:v>32,35</c:v>
                </c:pt>
                <c:pt idx="162">
                  <c:v>31,91</c:v>
                </c:pt>
                <c:pt idx="163">
                  <c:v>32,36</c:v>
                </c:pt>
                <c:pt idx="164">
                  <c:v>32,46</c:v>
                </c:pt>
                <c:pt idx="165">
                  <c:v>32,35</c:v>
                </c:pt>
                <c:pt idx="166">
                  <c:v>32,61</c:v>
                </c:pt>
                <c:pt idx="167">
                  <c:v>32,75</c:v>
                </c:pt>
                <c:pt idx="168">
                  <c:v>32,84</c:v>
                </c:pt>
                <c:pt idx="169">
                  <c:v>32,54</c:v>
                </c:pt>
                <c:pt idx="170">
                  <c:v>32,93</c:v>
                </c:pt>
                <c:pt idx="171">
                  <c:v>32,62</c:v>
                </c:pt>
                <c:pt idx="172">
                  <c:v>32,64</c:v>
                </c:pt>
                <c:pt idx="173">
                  <c:v>32,67</c:v>
                </c:pt>
                <c:pt idx="174">
                  <c:v>32,04</c:v>
                </c:pt>
                <c:pt idx="175">
                  <c:v>32,31</c:v>
                </c:pt>
                <c:pt idx="176">
                  <c:v>32,39</c:v>
                </c:pt>
                <c:pt idx="177">
                  <c:v>31,96</c:v>
                </c:pt>
                <c:pt idx="178">
                  <c:v>31,58</c:v>
                </c:pt>
                <c:pt idx="179">
                  <c:v>30,68</c:v>
                </c:pt>
                <c:pt idx="180">
                  <c:v>29,6</c:v>
                </c:pt>
                <c:pt idx="181">
                  <c:v>31,19</c:v>
                </c:pt>
                <c:pt idx="182">
                  <c:v>30,84</c:v>
                </c:pt>
                <c:pt idx="183">
                  <c:v>30,64</c:v>
                </c:pt>
                <c:pt idx="184">
                  <c:v>31,09</c:v>
                </c:pt>
                <c:pt idx="185">
                  <c:v>30,91</c:v>
                </c:pt>
                <c:pt idx="186">
                  <c:v>30,95</c:v>
                </c:pt>
                <c:pt idx="187">
                  <c:v>31,22</c:v>
                </c:pt>
                <c:pt idx="188">
                  <c:v>31,18</c:v>
                </c:pt>
                <c:pt idx="189">
                  <c:v>31,33</c:v>
                </c:pt>
                <c:pt idx="190">
                  <c:v>31,25</c:v>
                </c:pt>
                <c:pt idx="191">
                  <c:v>31,02</c:v>
                </c:pt>
                <c:pt idx="192">
                  <c:v>31,44</c:v>
                </c:pt>
                <c:pt idx="193">
                  <c:v>31,32</c:v>
                </c:pt>
                <c:pt idx="194">
                  <c:v>31,54</c:v>
                </c:pt>
                <c:pt idx="195">
                  <c:v>31,28</c:v>
                </c:pt>
                <c:pt idx="196">
                  <c:v>31,42</c:v>
                </c:pt>
                <c:pt idx="197">
                  <c:v>31,22</c:v>
                </c:pt>
                <c:pt idx="198">
                  <c:v>31,09</c:v>
                </c:pt>
                <c:pt idx="199">
                  <c:v>31,39</c:v>
                </c:pt>
                <c:pt idx="200">
                  <c:v>31,36</c:v>
                </c:pt>
                <c:pt idx="201">
                  <c:v>31,36</c:v>
                </c:pt>
                <c:pt idx="202">
                  <c:v>31,45</c:v>
                </c:pt>
                <c:pt idx="203">
                  <c:v>31,17</c:v>
                </c:pt>
                <c:pt idx="204">
                  <c:v>31,14</c:v>
                </c:pt>
                <c:pt idx="205">
                  <c:v>31,48</c:v>
                </c:pt>
                <c:pt idx="206">
                  <c:v>31,28</c:v>
                </c:pt>
                <c:pt idx="207">
                  <c:v>31,25</c:v>
                </c:pt>
                <c:pt idx="208">
                  <c:v>31,06</c:v>
                </c:pt>
                <c:pt idx="209">
                  <c:v>31,05</c:v>
                </c:pt>
                <c:pt idx="210">
                  <c:v>31,4</c:v>
                </c:pt>
                <c:pt idx="211">
                  <c:v>31,27</c:v>
                </c:pt>
                <c:pt idx="212">
                  <c:v>31,1</c:v>
                </c:pt>
                <c:pt idx="213">
                  <c:v>30,94</c:v>
                </c:pt>
                <c:pt idx="214">
                  <c:v>31,26</c:v>
                </c:pt>
                <c:pt idx="215">
                  <c:v>31,63</c:v>
                </c:pt>
                <c:pt idx="216">
                  <c:v>30,83</c:v>
                </c:pt>
                <c:pt idx="217">
                  <c:v>30,95</c:v>
                </c:pt>
                <c:pt idx="218">
                  <c:v>31,02</c:v>
                </c:pt>
                <c:pt idx="219">
                  <c:v>30,8</c:v>
                </c:pt>
                <c:pt idx="220">
                  <c:v>30,31</c:v>
                </c:pt>
                <c:pt idx="221">
                  <c:v>30,42</c:v>
                </c:pt>
                <c:pt idx="222">
                  <c:v>30,67</c:v>
                </c:pt>
                <c:pt idx="223">
                  <c:v>30,58</c:v>
                </c:pt>
                <c:pt idx="224">
                  <c:v>30,82</c:v>
                </c:pt>
                <c:pt idx="225">
                  <c:v>30,86</c:v>
                </c:pt>
                <c:pt idx="226">
                  <c:v>30,88</c:v>
                </c:pt>
                <c:pt idx="227">
                  <c:v>31,04</c:v>
                </c:pt>
                <c:pt idx="228">
                  <c:v>30,79</c:v>
                </c:pt>
                <c:pt idx="229">
                  <c:v>31,36</c:v>
                </c:pt>
                <c:pt idx="230">
                  <c:v>31,22</c:v>
                </c:pt>
                <c:pt idx="231">
                  <c:v>31,3</c:v>
                </c:pt>
                <c:pt idx="232">
                  <c:v>31,07</c:v>
                </c:pt>
                <c:pt idx="233">
                  <c:v>31,15</c:v>
                </c:pt>
                <c:pt idx="234">
                  <c:v>31,08</c:v>
                </c:pt>
                <c:pt idx="235">
                  <c:v>30,98</c:v>
                </c:pt>
                <c:pt idx="236">
                  <c:v>30,91</c:v>
                </c:pt>
                <c:pt idx="237">
                  <c:v>30,95</c:v>
                </c:pt>
                <c:pt idx="238">
                  <c:v>30,15</c:v>
                </c:pt>
                <c:pt idx="239">
                  <c:v>29,67</c:v>
                </c:pt>
                <c:pt idx="240">
                  <c:v>30,35</c:v>
                </c:pt>
                <c:pt idx="241">
                  <c:v>31,28</c:v>
                </c:pt>
                <c:pt idx="242">
                  <c:v>31,5</c:v>
                </c:pt>
                <c:pt idx="243">
                  <c:v>31,71</c:v>
                </c:pt>
                <c:pt idx="244">
                  <c:v>31,75</c:v>
                </c:pt>
                <c:pt idx="245">
                  <c:v>31,52</c:v>
                </c:pt>
                <c:pt idx="246">
                  <c:v>31,78</c:v>
                </c:pt>
                <c:pt idx="247">
                  <c:v>31,55</c:v>
                </c:pt>
                <c:pt idx="248">
                  <c:v>31,69</c:v>
                </c:pt>
                <c:pt idx="249">
                  <c:v>31,67</c:v>
                </c:pt>
                <c:pt idx="250">
                  <c:v>31,58</c:v>
                </c:pt>
                <c:pt idx="251">
                  <c:v>31,81</c:v>
                </c:pt>
                <c:pt idx="252">
                  <c:v>31,86</c:v>
                </c:pt>
                <c:pt idx="253">
                  <c:v>31,67</c:v>
                </c:pt>
                <c:pt idx="254">
                  <c:v>31,64</c:v>
                </c:pt>
                <c:pt idx="255">
                  <c:v>31,52</c:v>
                </c:pt>
                <c:pt idx="256">
                  <c:v>31,54</c:v>
                </c:pt>
                <c:pt idx="257">
                  <c:v>31,55</c:v>
                </c:pt>
                <c:pt idx="258">
                  <c:v>31,44</c:v>
                </c:pt>
                <c:pt idx="259">
                  <c:v>31,53</c:v>
                </c:pt>
                <c:pt idx="260">
                  <c:v>31,51</c:v>
                </c:pt>
                <c:pt idx="261">
                  <c:v>31,59</c:v>
                </c:pt>
                <c:pt idx="262">
                  <c:v>31,64</c:v>
                </c:pt>
                <c:pt idx="263">
                  <c:v>31,51</c:v>
                </c:pt>
                <c:pt idx="264">
                  <c:v>31,53</c:v>
                </c:pt>
                <c:pt idx="265">
                  <c:v>31,73</c:v>
                </c:pt>
                <c:pt idx="266">
                  <c:v>31,8</c:v>
                </c:pt>
                <c:pt idx="267">
                  <c:v>31,73</c:v>
                </c:pt>
                <c:pt idx="268">
                  <c:v>31,85</c:v>
                </c:pt>
                <c:pt idx="269">
                  <c:v>31,64</c:v>
                </c:pt>
                <c:pt idx="270">
                  <c:v>31,74</c:v>
                </c:pt>
                <c:pt idx="271">
                  <c:v>31,98</c:v>
                </c:pt>
                <c:pt idx="272">
                  <c:v>31,93</c:v>
                </c:pt>
                <c:pt idx="273">
                  <c:v>31,44</c:v>
                </c:pt>
                <c:pt idx="274">
                  <c:v>31,86</c:v>
                </c:pt>
                <c:pt idx="275">
                  <c:v>32,03</c:v>
                </c:pt>
                <c:pt idx="276">
                  <c:v>31,92</c:v>
                </c:pt>
                <c:pt idx="277">
                  <c:v>32,03</c:v>
                </c:pt>
                <c:pt idx="278">
                  <c:v>31,63</c:v>
                </c:pt>
                <c:pt idx="279">
                  <c:v>32,09</c:v>
                </c:pt>
                <c:pt idx="280">
                  <c:v>31,96</c:v>
                </c:pt>
                <c:pt idx="281">
                  <c:v>31,82</c:v>
                </c:pt>
                <c:pt idx="282">
                  <c:v>31,98</c:v>
                </c:pt>
                <c:pt idx="283">
                  <c:v>32,03</c:v>
                </c:pt>
                <c:pt idx="284">
                  <c:v>31,94</c:v>
                </c:pt>
                <c:pt idx="285">
                  <c:v>32,16</c:v>
                </c:pt>
                <c:pt idx="286">
                  <c:v>32,22</c:v>
                </c:pt>
                <c:pt idx="287">
                  <c:v>32,45</c:v>
                </c:pt>
                <c:pt idx="288">
                  <c:v>32,57</c:v>
                </c:pt>
                <c:pt idx="289">
                  <c:v>31,7</c:v>
                </c:pt>
                <c:pt idx="290">
                  <c:v>32,13</c:v>
                </c:pt>
                <c:pt idx="291">
                  <c:v>32,16</c:v>
                </c:pt>
                <c:pt idx="292">
                  <c:v>32,19</c:v>
                </c:pt>
                <c:pt idx="293">
                  <c:v>32,32</c:v>
                </c:pt>
                <c:pt idx="294">
                  <c:v>32,33</c:v>
                </c:pt>
                <c:pt idx="295">
                  <c:v>32,19</c:v>
                </c:pt>
                <c:pt idx="296">
                  <c:v>32,09</c:v>
                </c:pt>
                <c:pt idx="297">
                  <c:v>32,17</c:v>
                </c:pt>
                <c:pt idx="298">
                  <c:v>31,78</c:v>
                </c:pt>
                <c:pt idx="299">
                  <c:v>31,65</c:v>
                </c:pt>
                <c:pt idx="303">
                  <c:v>30,18</c:v>
                </c:pt>
                <c:pt idx="304">
                  <c:v>30,37</c:v>
                </c:pt>
                <c:pt idx="305">
                  <c:v>30,86</c:v>
                </c:pt>
                <c:pt idx="306">
                  <c:v>30,39</c:v>
                </c:pt>
                <c:pt idx="307">
                  <c:v>30,61</c:v>
                </c:pt>
                <c:pt idx="308">
                  <c:v>30,66</c:v>
                </c:pt>
                <c:pt idx="309">
                  <c:v>30,9</c:v>
                </c:pt>
                <c:pt idx="310">
                  <c:v>30,44</c:v>
                </c:pt>
                <c:pt idx="311">
                  <c:v>30,79</c:v>
                </c:pt>
                <c:pt idx="312">
                  <c:v>30,62</c:v>
                </c:pt>
                <c:pt idx="313">
                  <c:v>30,61</c:v>
                </c:pt>
                <c:pt idx="314">
                  <c:v>30,72</c:v>
                </c:pt>
                <c:pt idx="315">
                  <c:v>30,59</c:v>
                </c:pt>
                <c:pt idx="316">
                  <c:v>30,9</c:v>
                </c:pt>
                <c:pt idx="317">
                  <c:v>30,72</c:v>
                </c:pt>
                <c:pt idx="318">
                  <c:v>30,96</c:v>
                </c:pt>
                <c:pt idx="319">
                  <c:v>30,97</c:v>
                </c:pt>
                <c:pt idx="320">
                  <c:v>30,68</c:v>
                </c:pt>
                <c:pt idx="321">
                  <c:v>30,96</c:v>
                </c:pt>
                <c:pt idx="322">
                  <c:v>31,18</c:v>
                </c:pt>
                <c:pt idx="323">
                  <c:v>31,05</c:v>
                </c:pt>
                <c:pt idx="324">
                  <c:v>31,01</c:v>
                </c:pt>
                <c:pt idx="325">
                  <c:v>31,03</c:v>
                </c:pt>
                <c:pt idx="326">
                  <c:v>30,86</c:v>
                </c:pt>
                <c:pt idx="327">
                  <c:v>31,04</c:v>
                </c:pt>
                <c:pt idx="328">
                  <c:v>30,94</c:v>
                </c:pt>
                <c:pt idx="329">
                  <c:v>30,87</c:v>
                </c:pt>
                <c:pt idx="330">
                  <c:v>31,27</c:v>
                </c:pt>
                <c:pt idx="331">
                  <c:v>31,13</c:v>
                </c:pt>
                <c:pt idx="332">
                  <c:v>31,09</c:v>
                </c:pt>
                <c:pt idx="333">
                  <c:v>31,16</c:v>
                </c:pt>
                <c:pt idx="334">
                  <c:v>30,96</c:v>
                </c:pt>
                <c:pt idx="335">
                  <c:v>30,9</c:v>
                </c:pt>
                <c:pt idx="336">
                  <c:v>30,93</c:v>
                </c:pt>
                <c:pt idx="337">
                  <c:v>31,05</c:v>
                </c:pt>
                <c:pt idx="338">
                  <c:v>31,44</c:v>
                </c:pt>
                <c:pt idx="339">
                  <c:v>31,09</c:v>
                </c:pt>
                <c:pt idx="340">
                  <c:v>31,19</c:v>
                </c:pt>
                <c:pt idx="341">
                  <c:v>31,05</c:v>
                </c:pt>
                <c:pt idx="342">
                  <c:v>31,11</c:v>
                </c:pt>
                <c:pt idx="343">
                  <c:v>31,2</c:v>
                </c:pt>
                <c:pt idx="344">
                  <c:v>31,23</c:v>
                </c:pt>
                <c:pt idx="345">
                  <c:v>31,3</c:v>
                </c:pt>
                <c:pt idx="346">
                  <c:v>31,15</c:v>
                </c:pt>
                <c:pt idx="347">
                  <c:v>31,18</c:v>
                </c:pt>
                <c:pt idx="348">
                  <c:v>31,29</c:v>
                </c:pt>
                <c:pt idx="349">
                  <c:v>31,12</c:v>
                </c:pt>
                <c:pt idx="350">
                  <c:v>30,79</c:v>
                </c:pt>
                <c:pt idx="351">
                  <c:v>30,86</c:v>
                </c:pt>
                <c:pt idx="352">
                  <c:v>31,12</c:v>
                </c:pt>
                <c:pt idx="353">
                  <c:v>31,07</c:v>
                </c:pt>
                <c:pt idx="354">
                  <c:v>31,4</c:v>
                </c:pt>
                <c:pt idx="355">
                  <c:v>31,73</c:v>
                </c:pt>
                <c:pt idx="356">
                  <c:v>31,07</c:v>
                </c:pt>
                <c:pt idx="357">
                  <c:v>31,47</c:v>
                </c:pt>
                <c:pt idx="358">
                  <c:v>31,24</c:v>
                </c:pt>
                <c:pt idx="359">
                  <c:v>29,9</c:v>
                </c:pt>
                <c:pt idx="360">
                  <c:v>31,57</c:v>
                </c:pt>
                <c:pt idx="361">
                  <c:v>32,59</c:v>
                </c:pt>
                <c:pt idx="362">
                  <c:v>33,39</c:v>
                </c:pt>
                <c:pt idx="363">
                  <c:v>32,85</c:v>
                </c:pt>
                <c:pt idx="364">
                  <c:v>32,63</c:v>
                </c:pt>
                <c:pt idx="365">
                  <c:v>32,65</c:v>
                </c:pt>
                <c:pt idx="366">
                  <c:v>32,66</c:v>
                </c:pt>
                <c:pt idx="367">
                  <c:v>32,84</c:v>
                </c:pt>
                <c:pt idx="368">
                  <c:v>32,58</c:v>
                </c:pt>
                <c:pt idx="369">
                  <c:v>32,44</c:v>
                </c:pt>
                <c:pt idx="370">
                  <c:v>32,53</c:v>
                </c:pt>
                <c:pt idx="371">
                  <c:v>32,6</c:v>
                </c:pt>
                <c:pt idx="372">
                  <c:v>32,85</c:v>
                </c:pt>
                <c:pt idx="373">
                  <c:v>32,48</c:v>
                </c:pt>
                <c:pt idx="374">
                  <c:v>32,81</c:v>
                </c:pt>
                <c:pt idx="375">
                  <c:v>32,81</c:v>
                </c:pt>
                <c:pt idx="376">
                  <c:v>32,64</c:v>
                </c:pt>
                <c:pt idx="377">
                  <c:v>32,82</c:v>
                </c:pt>
                <c:pt idx="378">
                  <c:v>32,95</c:v>
                </c:pt>
                <c:pt idx="379">
                  <c:v>32,59</c:v>
                </c:pt>
                <c:pt idx="380">
                  <c:v>32,27</c:v>
                </c:pt>
                <c:pt idx="381">
                  <c:v>32,67</c:v>
                </c:pt>
                <c:pt idx="382">
                  <c:v>33,04</c:v>
                </c:pt>
                <c:pt idx="383">
                  <c:v>32,87</c:v>
                </c:pt>
                <c:pt idx="384">
                  <c:v>32,77</c:v>
                </c:pt>
                <c:pt idx="385">
                  <c:v>33,07</c:v>
                </c:pt>
                <c:pt idx="386">
                  <c:v>33,04</c:v>
                </c:pt>
                <c:pt idx="387">
                  <c:v>33,07</c:v>
                </c:pt>
                <c:pt idx="388">
                  <c:v>33,19</c:v>
                </c:pt>
                <c:pt idx="389">
                  <c:v>33,49</c:v>
                </c:pt>
                <c:pt idx="390">
                  <c:v>33,14</c:v>
                </c:pt>
                <c:pt idx="391">
                  <c:v>33,38</c:v>
                </c:pt>
                <c:pt idx="392">
                  <c:v>33,24</c:v>
                </c:pt>
                <c:pt idx="393">
                  <c:v>33,44</c:v>
                </c:pt>
                <c:pt idx="394">
                  <c:v>33,04</c:v>
                </c:pt>
                <c:pt idx="395">
                  <c:v>33,66</c:v>
                </c:pt>
                <c:pt idx="396">
                  <c:v>33,1</c:v>
                </c:pt>
                <c:pt idx="397">
                  <c:v>33,27</c:v>
                </c:pt>
                <c:pt idx="398">
                  <c:v>33,39</c:v>
                </c:pt>
                <c:pt idx="399">
                  <c:v>33,36</c:v>
                </c:pt>
                <c:pt idx="400">
                  <c:v>33,3</c:v>
                </c:pt>
                <c:pt idx="401">
                  <c:v>33,38</c:v>
                </c:pt>
                <c:pt idx="402">
                  <c:v>33,3</c:v>
                </c:pt>
                <c:pt idx="403">
                  <c:v>33,2</c:v>
                </c:pt>
                <c:pt idx="404">
                  <c:v>33,29</c:v>
                </c:pt>
                <c:pt idx="405">
                  <c:v>33,53</c:v>
                </c:pt>
                <c:pt idx="406">
                  <c:v>33,36</c:v>
                </c:pt>
                <c:pt idx="407">
                  <c:v>33,64</c:v>
                </c:pt>
                <c:pt idx="408">
                  <c:v>33,49</c:v>
                </c:pt>
                <c:pt idx="409">
                  <c:v>33,36</c:v>
                </c:pt>
                <c:pt idx="410">
                  <c:v>33,37</c:v>
                </c:pt>
                <c:pt idx="411">
                  <c:v>33,29</c:v>
                </c:pt>
                <c:pt idx="412">
                  <c:v>33,73</c:v>
                </c:pt>
                <c:pt idx="413">
                  <c:v>33,65</c:v>
                </c:pt>
                <c:pt idx="414">
                  <c:v>33,71</c:v>
                </c:pt>
                <c:pt idx="415">
                  <c:v>33,3</c:v>
                </c:pt>
                <c:pt idx="416">
                  <c:v>32,78</c:v>
                </c:pt>
                <c:pt idx="417">
                  <c:v>32,6</c:v>
                </c:pt>
                <c:pt idx="418">
                  <c:v>32,6</c:v>
                </c:pt>
                <c:pt idx="419">
                  <c:v>32,37</c:v>
                </c:pt>
                <c:pt idx="420">
                  <c:v>30,11</c:v>
                </c:pt>
                <c:pt idx="421">
                  <c:v>30,29</c:v>
                </c:pt>
                <c:pt idx="422">
                  <c:v>30,93</c:v>
                </c:pt>
                <c:pt idx="423">
                  <c:v>30,97</c:v>
                </c:pt>
                <c:pt idx="424">
                  <c:v>31,01</c:v>
                </c:pt>
                <c:pt idx="425">
                  <c:v>31,12</c:v>
                </c:pt>
                <c:pt idx="426">
                  <c:v>31,59</c:v>
                </c:pt>
                <c:pt idx="427">
                  <c:v>30,98</c:v>
                </c:pt>
                <c:pt idx="428">
                  <c:v>31,21</c:v>
                </c:pt>
                <c:pt idx="429">
                  <c:v>31,4</c:v>
                </c:pt>
                <c:pt idx="430">
                  <c:v>31,47</c:v>
                </c:pt>
                <c:pt idx="431">
                  <c:v>31,5</c:v>
                </c:pt>
                <c:pt idx="432">
                  <c:v>30,94</c:v>
                </c:pt>
                <c:pt idx="433">
                  <c:v>31,08</c:v>
                </c:pt>
                <c:pt idx="434">
                  <c:v>31,24</c:v>
                </c:pt>
                <c:pt idx="435">
                  <c:v>31,03</c:v>
                </c:pt>
                <c:pt idx="436">
                  <c:v>30,77</c:v>
                </c:pt>
                <c:pt idx="437">
                  <c:v>30,38</c:v>
                </c:pt>
                <c:pt idx="438">
                  <c:v>31,3</c:v>
                </c:pt>
                <c:pt idx="439">
                  <c:v>31,08</c:v>
                </c:pt>
                <c:pt idx="440">
                  <c:v>30,95</c:v>
                </c:pt>
                <c:pt idx="441">
                  <c:v>31,4</c:v>
                </c:pt>
                <c:pt idx="442">
                  <c:v>30,77</c:v>
                </c:pt>
                <c:pt idx="443">
                  <c:v>31,09</c:v>
                </c:pt>
                <c:pt idx="444">
                  <c:v>31,24</c:v>
                </c:pt>
                <c:pt idx="445">
                  <c:v>31,47</c:v>
                </c:pt>
                <c:pt idx="446">
                  <c:v>31,02</c:v>
                </c:pt>
                <c:pt idx="447">
                  <c:v>31,71</c:v>
                </c:pt>
                <c:pt idx="448">
                  <c:v>31,03</c:v>
                </c:pt>
                <c:pt idx="449">
                  <c:v>30,89</c:v>
                </c:pt>
                <c:pt idx="450">
                  <c:v>31,11</c:v>
                </c:pt>
                <c:pt idx="451">
                  <c:v>31,72</c:v>
                </c:pt>
                <c:pt idx="452">
                  <c:v>30,71</c:v>
                </c:pt>
                <c:pt idx="453">
                  <c:v>31,37</c:v>
                </c:pt>
                <c:pt idx="454">
                  <c:v>31,45</c:v>
                </c:pt>
                <c:pt idx="455">
                  <c:v>31,28</c:v>
                </c:pt>
                <c:pt idx="456">
                  <c:v>30,83</c:v>
                </c:pt>
                <c:pt idx="457">
                  <c:v>31,33</c:v>
                </c:pt>
                <c:pt idx="458">
                  <c:v>31,12</c:v>
                </c:pt>
                <c:pt idx="459">
                  <c:v>31,75</c:v>
                </c:pt>
                <c:pt idx="460">
                  <c:v>30,8</c:v>
                </c:pt>
                <c:pt idx="461">
                  <c:v>31</c:v>
                </c:pt>
                <c:pt idx="462">
                  <c:v>30,68</c:v>
                </c:pt>
                <c:pt idx="463">
                  <c:v>31,17</c:v>
                </c:pt>
                <c:pt idx="464">
                  <c:v>31,59</c:v>
                </c:pt>
                <c:pt idx="465">
                  <c:v>31,58</c:v>
                </c:pt>
                <c:pt idx="466">
                  <c:v>30,92</c:v>
                </c:pt>
                <c:pt idx="467">
                  <c:v>31,38</c:v>
                </c:pt>
                <c:pt idx="468">
                  <c:v>31,9</c:v>
                </c:pt>
                <c:pt idx="469">
                  <c:v>31,39</c:v>
                </c:pt>
                <c:pt idx="470">
                  <c:v>31,29</c:v>
                </c:pt>
                <c:pt idx="471">
                  <c:v>31,26</c:v>
                </c:pt>
                <c:pt idx="472">
                  <c:v>31,18</c:v>
                </c:pt>
                <c:pt idx="473">
                  <c:v>30,96</c:v>
                </c:pt>
                <c:pt idx="474">
                  <c:v>31,25</c:v>
                </c:pt>
                <c:pt idx="475">
                  <c:v>30,95</c:v>
                </c:pt>
                <c:pt idx="476">
                  <c:v>31,26</c:v>
                </c:pt>
                <c:pt idx="477">
                  <c:v>30,14</c:v>
                </c:pt>
                <c:pt idx="478">
                  <c:v>31,26</c:v>
                </c:pt>
                <c:pt idx="480">
                  <c:v>30,06</c:v>
                </c:pt>
                <c:pt idx="481">
                  <c:v>31,2</c:v>
                </c:pt>
                <c:pt idx="482">
                  <c:v>32,2</c:v>
                </c:pt>
                <c:pt idx="483">
                  <c:v>32,01</c:v>
                </c:pt>
                <c:pt idx="484">
                  <c:v>31,92</c:v>
                </c:pt>
                <c:pt idx="485">
                  <c:v>31,93</c:v>
                </c:pt>
                <c:pt idx="486">
                  <c:v>32,06</c:v>
                </c:pt>
                <c:pt idx="487">
                  <c:v>32,07</c:v>
                </c:pt>
                <c:pt idx="488">
                  <c:v>32,25</c:v>
                </c:pt>
                <c:pt idx="489">
                  <c:v>32,06</c:v>
                </c:pt>
                <c:pt idx="490">
                  <c:v>31,9</c:v>
                </c:pt>
                <c:pt idx="491">
                  <c:v>31,93</c:v>
                </c:pt>
                <c:pt idx="492">
                  <c:v>31,87</c:v>
                </c:pt>
                <c:pt idx="493">
                  <c:v>31,9</c:v>
                </c:pt>
                <c:pt idx="494">
                  <c:v>31,81</c:v>
                </c:pt>
                <c:pt idx="495">
                  <c:v>31,7</c:v>
                </c:pt>
                <c:pt idx="496">
                  <c:v>32,1</c:v>
                </c:pt>
                <c:pt idx="497">
                  <c:v>31,97</c:v>
                </c:pt>
                <c:pt idx="498">
                  <c:v>31,88</c:v>
                </c:pt>
                <c:pt idx="499">
                  <c:v>32</c:v>
                </c:pt>
                <c:pt idx="500">
                  <c:v>31,76</c:v>
                </c:pt>
                <c:pt idx="501">
                  <c:v>32,29</c:v>
                </c:pt>
                <c:pt idx="502">
                  <c:v>32,16</c:v>
                </c:pt>
                <c:pt idx="503">
                  <c:v>32,44</c:v>
                </c:pt>
                <c:pt idx="504">
                  <c:v>32,23</c:v>
                </c:pt>
                <c:pt idx="505">
                  <c:v>32,39</c:v>
                </c:pt>
                <c:pt idx="506">
                  <c:v>32,31</c:v>
                </c:pt>
                <c:pt idx="507">
                  <c:v>32,68</c:v>
                </c:pt>
                <c:pt idx="508">
                  <c:v>32,29</c:v>
                </c:pt>
                <c:pt idx="509">
                  <c:v>32,04</c:v>
                </c:pt>
                <c:pt idx="510">
                  <c:v>32,7</c:v>
                </c:pt>
                <c:pt idx="511">
                  <c:v>32,73</c:v>
                </c:pt>
                <c:pt idx="512">
                  <c:v>32</c:v>
                </c:pt>
                <c:pt idx="513">
                  <c:v>32,34</c:v>
                </c:pt>
                <c:pt idx="514">
                  <c:v>32,53</c:v>
                </c:pt>
                <c:pt idx="515">
                  <c:v>32,53</c:v>
                </c:pt>
                <c:pt idx="516">
                  <c:v>32,24</c:v>
                </c:pt>
                <c:pt idx="517">
                  <c:v>32,23</c:v>
                </c:pt>
                <c:pt idx="518">
                  <c:v>32,48</c:v>
                </c:pt>
                <c:pt idx="519">
                  <c:v>32,76</c:v>
                </c:pt>
                <c:pt idx="520">
                  <c:v>32,2</c:v>
                </c:pt>
                <c:pt idx="521">
                  <c:v>32,43</c:v>
                </c:pt>
                <c:pt idx="522">
                  <c:v>32,93</c:v>
                </c:pt>
                <c:pt idx="523">
                  <c:v>32,57</c:v>
                </c:pt>
                <c:pt idx="524">
                  <c:v>32,72</c:v>
                </c:pt>
                <c:pt idx="525">
                  <c:v>32,62</c:v>
                </c:pt>
                <c:pt idx="526">
                  <c:v>32,52</c:v>
                </c:pt>
                <c:pt idx="527">
                  <c:v>32,71</c:v>
                </c:pt>
                <c:pt idx="528">
                  <c:v>32,63</c:v>
                </c:pt>
                <c:pt idx="529">
                  <c:v>33,19</c:v>
                </c:pt>
                <c:pt idx="530">
                  <c:v>32,47</c:v>
                </c:pt>
                <c:pt idx="531">
                  <c:v>32,8</c:v>
                </c:pt>
                <c:pt idx="532">
                  <c:v>32,7</c:v>
                </c:pt>
                <c:pt idx="533">
                  <c:v>32,84</c:v>
                </c:pt>
                <c:pt idx="534">
                  <c:v>32,82</c:v>
                </c:pt>
                <c:pt idx="535">
                  <c:v>32,78</c:v>
                </c:pt>
                <c:pt idx="536">
                  <c:v>32,46</c:v>
                </c:pt>
                <c:pt idx="537">
                  <c:v>32,91</c:v>
                </c:pt>
                <c:pt idx="538">
                  <c:v>32,14</c:v>
                </c:pt>
                <c:pt idx="539">
                  <c:v>31,33</c:v>
                </c:pt>
                <c:pt idx="540">
                  <c:v>33,96</c:v>
                </c:pt>
                <c:pt idx="541">
                  <c:v>34,85</c:v>
                </c:pt>
                <c:pt idx="542">
                  <c:v>35,06</c:v>
                </c:pt>
                <c:pt idx="543">
                  <c:v>35,19</c:v>
                </c:pt>
                <c:pt idx="544">
                  <c:v>34,6</c:v>
                </c:pt>
                <c:pt idx="545">
                  <c:v>34,77</c:v>
                </c:pt>
                <c:pt idx="546">
                  <c:v>34,99</c:v>
                </c:pt>
                <c:pt idx="547">
                  <c:v>35,08</c:v>
                </c:pt>
                <c:pt idx="548">
                  <c:v>34,92</c:v>
                </c:pt>
                <c:pt idx="549">
                  <c:v>35,05</c:v>
                </c:pt>
                <c:pt idx="550">
                  <c:v>35,24</c:v>
                </c:pt>
                <c:pt idx="551">
                  <c:v>35,64</c:v>
                </c:pt>
                <c:pt idx="552">
                  <c:v>35,7</c:v>
                </c:pt>
                <c:pt idx="553">
                  <c:v>35,7</c:v>
                </c:pt>
                <c:pt idx="554">
                  <c:v>35,65</c:v>
                </c:pt>
                <c:pt idx="555">
                  <c:v>35,48</c:v>
                </c:pt>
                <c:pt idx="556">
                  <c:v>35,61</c:v>
                </c:pt>
                <c:pt idx="557">
                  <c:v>35,5</c:v>
                </c:pt>
                <c:pt idx="558">
                  <c:v>35,67</c:v>
                </c:pt>
                <c:pt idx="559">
                  <c:v>35,81</c:v>
                </c:pt>
                <c:pt idx="560">
                  <c:v>35,59</c:v>
                </c:pt>
                <c:pt idx="561">
                  <c:v>35,88</c:v>
                </c:pt>
                <c:pt idx="562">
                  <c:v>35,49</c:v>
                </c:pt>
                <c:pt idx="571">
                  <c:v>35,93</c:v>
                </c:pt>
                <c:pt idx="581">
                  <c:v>35,77</c:v>
                </c:pt>
                <c:pt idx="598">
                  <c:v>35,49</c:v>
                </c:pt>
                <c:pt idx="599">
                  <c:v>34,9</c:v>
                </c:pt>
                <c:pt idx="600">
                  <c:v>32,82</c:v>
                </c:pt>
                <c:pt idx="601">
                  <c:v>33,35</c:v>
                </c:pt>
                <c:pt idx="602">
                  <c:v>33,36</c:v>
                </c:pt>
                <c:pt idx="603">
                  <c:v>32,88</c:v>
                </c:pt>
                <c:pt idx="604">
                  <c:v>33,39</c:v>
                </c:pt>
                <c:pt idx="605">
                  <c:v>33,56</c:v>
                </c:pt>
                <c:pt idx="606">
                  <c:v>33,38</c:v>
                </c:pt>
                <c:pt idx="607">
                  <c:v>33,48</c:v>
                </c:pt>
                <c:pt idx="608">
                  <c:v>33,72</c:v>
                </c:pt>
                <c:pt idx="609">
                  <c:v>33,92</c:v>
                </c:pt>
                <c:pt idx="610">
                  <c:v>33,75</c:v>
                </c:pt>
                <c:pt idx="611">
                  <c:v>34,22</c:v>
                </c:pt>
                <c:pt idx="612">
                  <c:v>33,81</c:v>
                </c:pt>
                <c:pt idx="613">
                  <c:v>34,03</c:v>
                </c:pt>
                <c:pt idx="614">
                  <c:v>34,19</c:v>
                </c:pt>
                <c:pt idx="615">
                  <c:v>34,08</c:v>
                </c:pt>
                <c:pt idx="616">
                  <c:v>33,7</c:v>
                </c:pt>
                <c:pt idx="617">
                  <c:v>34,26</c:v>
                </c:pt>
                <c:pt idx="618">
                  <c:v>34,13</c:v>
                </c:pt>
                <c:pt idx="619">
                  <c:v>33,99</c:v>
                </c:pt>
                <c:pt idx="620">
                  <c:v>33,93</c:v>
                </c:pt>
                <c:pt idx="621">
                  <c:v>33,97</c:v>
                </c:pt>
                <c:pt idx="622">
                  <c:v>34,12</c:v>
                </c:pt>
                <c:pt idx="623">
                  <c:v>34,24</c:v>
                </c:pt>
                <c:pt idx="624">
                  <c:v>34,04</c:v>
                </c:pt>
                <c:pt idx="625">
                  <c:v>34,46</c:v>
                </c:pt>
                <c:pt idx="626">
                  <c:v>34,36</c:v>
                </c:pt>
                <c:pt idx="627">
                  <c:v>34,55</c:v>
                </c:pt>
                <c:pt idx="628">
                  <c:v>34,13</c:v>
                </c:pt>
                <c:pt idx="629">
                  <c:v>34,54</c:v>
                </c:pt>
                <c:pt idx="630">
                  <c:v>34,95</c:v>
                </c:pt>
                <c:pt idx="631">
                  <c:v>34,52</c:v>
                </c:pt>
                <c:pt idx="632">
                  <c:v>34,75</c:v>
                </c:pt>
                <c:pt idx="633">
                  <c:v>34,88</c:v>
                </c:pt>
                <c:pt idx="634">
                  <c:v>34,78</c:v>
                </c:pt>
                <c:pt idx="635">
                  <c:v>34,94</c:v>
                </c:pt>
                <c:pt idx="636">
                  <c:v>35,02</c:v>
                </c:pt>
                <c:pt idx="637">
                  <c:v>34,42</c:v>
                </c:pt>
                <c:pt idx="638">
                  <c:v>34,93</c:v>
                </c:pt>
                <c:pt idx="639">
                  <c:v>34,29</c:v>
                </c:pt>
                <c:pt idx="640">
                  <c:v>34,21</c:v>
                </c:pt>
                <c:pt idx="641">
                  <c:v>34,86</c:v>
                </c:pt>
                <c:pt idx="642">
                  <c:v>34,67</c:v>
                </c:pt>
                <c:pt idx="643">
                  <c:v>34,57</c:v>
                </c:pt>
                <c:pt idx="644">
                  <c:v>35,13</c:v>
                </c:pt>
                <c:pt idx="645">
                  <c:v>35,4</c:v>
                </c:pt>
                <c:pt idx="646">
                  <c:v>34,32</c:v>
                </c:pt>
                <c:pt idx="647">
                  <c:v>35,69</c:v>
                </c:pt>
                <c:pt idx="648">
                  <c:v>35,37</c:v>
                </c:pt>
                <c:pt idx="649">
                  <c:v>35,58</c:v>
                </c:pt>
                <c:pt idx="650">
                  <c:v>34,89</c:v>
                </c:pt>
                <c:pt idx="651">
                  <c:v>34,99</c:v>
                </c:pt>
                <c:pt idx="652">
                  <c:v>35,46</c:v>
                </c:pt>
                <c:pt idx="653">
                  <c:v>34,77</c:v>
                </c:pt>
                <c:pt idx="654">
                  <c:v>34,86</c:v>
                </c:pt>
                <c:pt idx="655">
                  <c:v>34,93</c:v>
                </c:pt>
                <c:pt idx="656">
                  <c:v>35,18</c:v>
                </c:pt>
                <c:pt idx="657">
                  <c:v>34,31</c:v>
                </c:pt>
                <c:pt idx="658">
                  <c:v>34,2</c:v>
                </c:pt>
                <c:pt idx="659">
                  <c:v>33,51</c:v>
                </c:pt>
                <c:pt idx="660">
                  <c:v>32,3</c:v>
                </c:pt>
                <c:pt idx="661">
                  <c:v>33,74</c:v>
                </c:pt>
                <c:pt idx="662">
                  <c:v>34,14</c:v>
                </c:pt>
                <c:pt idx="663">
                  <c:v>34,45</c:v>
                </c:pt>
                <c:pt idx="664">
                  <c:v>34,31</c:v>
                </c:pt>
                <c:pt idx="665">
                  <c:v>34,42</c:v>
                </c:pt>
                <c:pt idx="666">
                  <c:v>34,06</c:v>
                </c:pt>
                <c:pt idx="667">
                  <c:v>34,22</c:v>
                </c:pt>
                <c:pt idx="668">
                  <c:v>33,94</c:v>
                </c:pt>
                <c:pt idx="669">
                  <c:v>34</c:v>
                </c:pt>
                <c:pt idx="670">
                  <c:v>34,03</c:v>
                </c:pt>
                <c:pt idx="671">
                  <c:v>34,01</c:v>
                </c:pt>
                <c:pt idx="672">
                  <c:v>34,08</c:v>
                </c:pt>
                <c:pt idx="673">
                  <c:v>33,78</c:v>
                </c:pt>
                <c:pt idx="674">
                  <c:v>33,98</c:v>
                </c:pt>
                <c:pt idx="675">
                  <c:v>33,97</c:v>
                </c:pt>
                <c:pt idx="676">
                  <c:v>34,37</c:v>
                </c:pt>
                <c:pt idx="677">
                  <c:v>34,61</c:v>
                </c:pt>
                <c:pt idx="678">
                  <c:v>34,81</c:v>
                </c:pt>
                <c:pt idx="679">
                  <c:v>34,73</c:v>
                </c:pt>
                <c:pt idx="680">
                  <c:v>34,76</c:v>
                </c:pt>
                <c:pt idx="681">
                  <c:v>34,85</c:v>
                </c:pt>
                <c:pt idx="682">
                  <c:v>34,48</c:v>
                </c:pt>
                <c:pt idx="683">
                  <c:v>34,82</c:v>
                </c:pt>
                <c:pt idx="684">
                  <c:v>34,8</c:v>
                </c:pt>
                <c:pt idx="685">
                  <c:v>34,81</c:v>
                </c:pt>
                <c:pt idx="686">
                  <c:v>34,95</c:v>
                </c:pt>
                <c:pt idx="687">
                  <c:v>35,01</c:v>
                </c:pt>
                <c:pt idx="688">
                  <c:v>35,23</c:v>
                </c:pt>
                <c:pt idx="689">
                  <c:v>35,14</c:v>
                </c:pt>
                <c:pt idx="690">
                  <c:v>34,92</c:v>
                </c:pt>
                <c:pt idx="691">
                  <c:v>35,29</c:v>
                </c:pt>
                <c:pt idx="692">
                  <c:v>35,1</c:v>
                </c:pt>
                <c:pt idx="693">
                  <c:v>35,49</c:v>
                </c:pt>
                <c:pt idx="694">
                  <c:v>35,54</c:v>
                </c:pt>
                <c:pt idx="695">
                  <c:v>35,46</c:v>
                </c:pt>
                <c:pt idx="696">
                  <c:v>35,33</c:v>
                </c:pt>
                <c:pt idx="697">
                  <c:v>35,18</c:v>
                </c:pt>
                <c:pt idx="698">
                  <c:v>35,25</c:v>
                </c:pt>
                <c:pt idx="699">
                  <c:v>35,08</c:v>
                </c:pt>
                <c:pt idx="700">
                  <c:v>35</c:v>
                </c:pt>
                <c:pt idx="701">
                  <c:v>34,44</c:v>
                </c:pt>
                <c:pt idx="702">
                  <c:v>35,13</c:v>
                </c:pt>
                <c:pt idx="703">
                  <c:v>35,25</c:v>
                </c:pt>
                <c:pt idx="704">
                  <c:v>35,22</c:v>
                </c:pt>
                <c:pt idx="705">
                  <c:v>35,3</c:v>
                </c:pt>
                <c:pt idx="706">
                  <c:v>35,8</c:v>
                </c:pt>
                <c:pt idx="707">
                  <c:v>35,47</c:v>
                </c:pt>
                <c:pt idx="708">
                  <c:v>35,25</c:v>
                </c:pt>
                <c:pt idx="709">
                  <c:v>35,04</c:v>
                </c:pt>
                <c:pt idx="710">
                  <c:v>35,15</c:v>
                </c:pt>
                <c:pt idx="711">
                  <c:v>34,19</c:v>
                </c:pt>
                <c:pt idx="712">
                  <c:v>35,12</c:v>
                </c:pt>
                <c:pt idx="713">
                  <c:v>35,24</c:v>
                </c:pt>
                <c:pt idx="714">
                  <c:v>34,92</c:v>
                </c:pt>
                <c:pt idx="715">
                  <c:v>34,9</c:v>
                </c:pt>
                <c:pt idx="716">
                  <c:v>34,95</c:v>
                </c:pt>
                <c:pt idx="717">
                  <c:v>34,41</c:v>
                </c:pt>
                <c:pt idx="718">
                  <c:v>34,38</c:v>
                </c:pt>
                <c:pt idx="719">
                  <c:v>33,88</c:v>
                </c:pt>
                <c:pt idx="720">
                  <c:v>33,36</c:v>
                </c:pt>
                <c:pt idx="721">
                  <c:v>32,92</c:v>
                </c:pt>
                <c:pt idx="722">
                  <c:v>32,96</c:v>
                </c:pt>
                <c:pt idx="723">
                  <c:v>32,71</c:v>
                </c:pt>
                <c:pt idx="724">
                  <c:v>32,67</c:v>
                </c:pt>
                <c:pt idx="725">
                  <c:v>32,71</c:v>
                </c:pt>
                <c:pt idx="726">
                  <c:v>32,75</c:v>
                </c:pt>
                <c:pt idx="727">
                  <c:v>32,68</c:v>
                </c:pt>
                <c:pt idx="728">
                  <c:v>32,74</c:v>
                </c:pt>
                <c:pt idx="729">
                  <c:v>32,58</c:v>
                </c:pt>
                <c:pt idx="730">
                  <c:v>32,63</c:v>
                </c:pt>
                <c:pt idx="731">
                  <c:v>32,47</c:v>
                </c:pt>
                <c:pt idx="732">
                  <c:v>32,56</c:v>
                </c:pt>
                <c:pt idx="733">
                  <c:v>32,66</c:v>
                </c:pt>
                <c:pt idx="734">
                  <c:v>32,74</c:v>
                </c:pt>
                <c:pt idx="735">
                  <c:v>32,64</c:v>
                </c:pt>
                <c:pt idx="736">
                  <c:v>32,67</c:v>
                </c:pt>
                <c:pt idx="737">
                  <c:v>32,63</c:v>
                </c:pt>
                <c:pt idx="738">
                  <c:v>32,57</c:v>
                </c:pt>
                <c:pt idx="739">
                  <c:v>32,53</c:v>
                </c:pt>
                <c:pt idx="740">
                  <c:v>32,51</c:v>
                </c:pt>
                <c:pt idx="741">
                  <c:v>32,59</c:v>
                </c:pt>
                <c:pt idx="742">
                  <c:v>32,56</c:v>
                </c:pt>
                <c:pt idx="743">
                  <c:v>32,84</c:v>
                </c:pt>
                <c:pt idx="744">
                  <c:v>32,58</c:v>
                </c:pt>
                <c:pt idx="745">
                  <c:v>32,56</c:v>
                </c:pt>
                <c:pt idx="746">
                  <c:v>32,62</c:v>
                </c:pt>
                <c:pt idx="747">
                  <c:v>32,52</c:v>
                </c:pt>
                <c:pt idx="748">
                  <c:v>32,72</c:v>
                </c:pt>
                <c:pt idx="749">
                  <c:v>32,72</c:v>
                </c:pt>
                <c:pt idx="750">
                  <c:v>32,47</c:v>
                </c:pt>
                <c:pt idx="751">
                  <c:v>32,65</c:v>
                </c:pt>
                <c:pt idx="752">
                  <c:v>32,45</c:v>
                </c:pt>
                <c:pt idx="753">
                  <c:v>32,49</c:v>
                </c:pt>
                <c:pt idx="754">
                  <c:v>32,37</c:v>
                </c:pt>
                <c:pt idx="755">
                  <c:v>32,46</c:v>
                </c:pt>
                <c:pt idx="756">
                  <c:v>32,55</c:v>
                </c:pt>
                <c:pt idx="757">
                  <c:v>32,46</c:v>
                </c:pt>
                <c:pt idx="758">
                  <c:v>32,5</c:v>
                </c:pt>
                <c:pt idx="759">
                  <c:v>32,63</c:v>
                </c:pt>
                <c:pt idx="760">
                  <c:v>32,32</c:v>
                </c:pt>
                <c:pt idx="761">
                  <c:v>32,28</c:v>
                </c:pt>
                <c:pt idx="762">
                  <c:v>32,18</c:v>
                </c:pt>
                <c:pt idx="763">
                  <c:v>32,35</c:v>
                </c:pt>
                <c:pt idx="764">
                  <c:v>32,37</c:v>
                </c:pt>
                <c:pt idx="765">
                  <c:v>32,23</c:v>
                </c:pt>
                <c:pt idx="766">
                  <c:v>32,4</c:v>
                </c:pt>
                <c:pt idx="767">
                  <c:v>32,24</c:v>
                </c:pt>
                <c:pt idx="768">
                  <c:v>32,39</c:v>
                </c:pt>
                <c:pt idx="769">
                  <c:v>32,43</c:v>
                </c:pt>
                <c:pt idx="770">
                  <c:v>32,17</c:v>
                </c:pt>
                <c:pt idx="771">
                  <c:v>32,18</c:v>
                </c:pt>
                <c:pt idx="772">
                  <c:v>32,17</c:v>
                </c:pt>
                <c:pt idx="773">
                  <c:v>32,21</c:v>
                </c:pt>
                <c:pt idx="774">
                  <c:v>32,1</c:v>
                </c:pt>
                <c:pt idx="775">
                  <c:v>32,02</c:v>
                </c:pt>
                <c:pt idx="776">
                  <c:v>31,76</c:v>
                </c:pt>
                <c:pt idx="777">
                  <c:v>31,85</c:v>
                </c:pt>
                <c:pt idx="778">
                  <c:v>31,49</c:v>
                </c:pt>
                <c:pt idx="779">
                  <c:v>32,75</c:v>
                </c:pt>
                <c:pt idx="780">
                  <c:v>31,66</c:v>
                </c:pt>
                <c:pt idx="781">
                  <c:v>32,3</c:v>
                </c:pt>
                <c:pt idx="782">
                  <c:v>32,36</c:v>
                </c:pt>
                <c:pt idx="783">
                  <c:v>32,54</c:v>
                </c:pt>
                <c:pt idx="784">
                  <c:v>32,28</c:v>
                </c:pt>
                <c:pt idx="785">
                  <c:v>32,28</c:v>
                </c:pt>
                <c:pt idx="786">
                  <c:v>32,37</c:v>
                </c:pt>
                <c:pt idx="787">
                  <c:v>32,49</c:v>
                </c:pt>
                <c:pt idx="788">
                  <c:v>32,48</c:v>
                </c:pt>
                <c:pt idx="789">
                  <c:v>32,33</c:v>
                </c:pt>
                <c:pt idx="790">
                  <c:v>32,41</c:v>
                </c:pt>
                <c:pt idx="791">
                  <c:v>32,24</c:v>
                </c:pt>
                <c:pt idx="792">
                  <c:v>32,28</c:v>
                </c:pt>
                <c:pt idx="793">
                  <c:v>32,57</c:v>
                </c:pt>
                <c:pt idx="794">
                  <c:v>32,5</c:v>
                </c:pt>
                <c:pt idx="795">
                  <c:v>32,24</c:v>
                </c:pt>
                <c:pt idx="796">
                  <c:v>32,43</c:v>
                </c:pt>
                <c:pt idx="797">
                  <c:v>32,38</c:v>
                </c:pt>
                <c:pt idx="798">
                  <c:v>32,25</c:v>
                </c:pt>
                <c:pt idx="799">
                  <c:v>32,28</c:v>
                </c:pt>
                <c:pt idx="800">
                  <c:v>32,37</c:v>
                </c:pt>
                <c:pt idx="801">
                  <c:v>32,36</c:v>
                </c:pt>
                <c:pt idx="802">
                  <c:v>32,32</c:v>
                </c:pt>
                <c:pt idx="803">
                  <c:v>32,38</c:v>
                </c:pt>
                <c:pt idx="804">
                  <c:v>32,27</c:v>
                </c:pt>
                <c:pt idx="805">
                  <c:v>32,33</c:v>
                </c:pt>
                <c:pt idx="806">
                  <c:v>32,37</c:v>
                </c:pt>
                <c:pt idx="807">
                  <c:v>32,56</c:v>
                </c:pt>
                <c:pt idx="808">
                  <c:v>32,46</c:v>
                </c:pt>
                <c:pt idx="809">
                  <c:v>32,66</c:v>
                </c:pt>
                <c:pt idx="810">
                  <c:v>32,75</c:v>
                </c:pt>
                <c:pt idx="811">
                  <c:v>32,47</c:v>
                </c:pt>
                <c:pt idx="812">
                  <c:v>32,32</c:v>
                </c:pt>
                <c:pt idx="813">
                  <c:v>32,58</c:v>
                </c:pt>
                <c:pt idx="814">
                  <c:v>32,69</c:v>
                </c:pt>
                <c:pt idx="815">
                  <c:v>33,02</c:v>
                </c:pt>
                <c:pt idx="816">
                  <c:v>32,36</c:v>
                </c:pt>
                <c:pt idx="817">
                  <c:v>32,69</c:v>
                </c:pt>
                <c:pt idx="818">
                  <c:v>32,65</c:v>
                </c:pt>
                <c:pt idx="819">
                  <c:v>32,72</c:v>
                </c:pt>
                <c:pt idx="820">
                  <c:v>32,65</c:v>
                </c:pt>
                <c:pt idx="821">
                  <c:v>32,69</c:v>
                </c:pt>
                <c:pt idx="822">
                  <c:v>32,72</c:v>
                </c:pt>
                <c:pt idx="823">
                  <c:v>32,65</c:v>
                </c:pt>
                <c:pt idx="824">
                  <c:v>32,75</c:v>
                </c:pt>
                <c:pt idx="825">
                  <c:v>32,72</c:v>
                </c:pt>
                <c:pt idx="826">
                  <c:v>32,79</c:v>
                </c:pt>
                <c:pt idx="827">
                  <c:v>32,66</c:v>
                </c:pt>
                <c:pt idx="828">
                  <c:v>32,68</c:v>
                </c:pt>
                <c:pt idx="829">
                  <c:v>32,95</c:v>
                </c:pt>
                <c:pt idx="830">
                  <c:v>32,4</c:v>
                </c:pt>
                <c:pt idx="831">
                  <c:v>32,39</c:v>
                </c:pt>
                <c:pt idx="832">
                  <c:v>32,55</c:v>
                </c:pt>
                <c:pt idx="833">
                  <c:v>32,56</c:v>
                </c:pt>
                <c:pt idx="834">
                  <c:v>32,51</c:v>
                </c:pt>
                <c:pt idx="835">
                  <c:v>32,77</c:v>
                </c:pt>
                <c:pt idx="836">
                  <c:v>33,01</c:v>
                </c:pt>
                <c:pt idx="837">
                  <c:v>32,91</c:v>
                </c:pt>
                <c:pt idx="838">
                  <c:v>32,96</c:v>
                </c:pt>
                <c:pt idx="839">
                  <c:v>31,36</c:v>
                </c:pt>
                <c:pt idx="840">
                  <c:v>33,66</c:v>
                </c:pt>
                <c:pt idx="841">
                  <c:v>33,35</c:v>
                </c:pt>
                <c:pt idx="842">
                  <c:v>33,95</c:v>
                </c:pt>
                <c:pt idx="843">
                  <c:v>34,21</c:v>
                </c:pt>
                <c:pt idx="844">
                  <c:v>33,85</c:v>
                </c:pt>
                <c:pt idx="845">
                  <c:v>33,88</c:v>
                </c:pt>
                <c:pt idx="846">
                  <c:v>33,8</c:v>
                </c:pt>
                <c:pt idx="847">
                  <c:v>33,97</c:v>
                </c:pt>
                <c:pt idx="848">
                  <c:v>33,95</c:v>
                </c:pt>
                <c:pt idx="849">
                  <c:v>33,97</c:v>
                </c:pt>
                <c:pt idx="850">
                  <c:v>34,21</c:v>
                </c:pt>
                <c:pt idx="851">
                  <c:v>34,02</c:v>
                </c:pt>
                <c:pt idx="852">
                  <c:v>34,01</c:v>
                </c:pt>
                <c:pt idx="853">
                  <c:v>34,02</c:v>
                </c:pt>
                <c:pt idx="854">
                  <c:v>34,18</c:v>
                </c:pt>
                <c:pt idx="855">
                  <c:v>33,99</c:v>
                </c:pt>
                <c:pt idx="856">
                  <c:v>34,13</c:v>
                </c:pt>
                <c:pt idx="857">
                  <c:v>34,17</c:v>
                </c:pt>
                <c:pt idx="858">
                  <c:v>34,39</c:v>
                </c:pt>
                <c:pt idx="859">
                  <c:v>34,44</c:v>
                </c:pt>
                <c:pt idx="860">
                  <c:v>34,08</c:v>
                </c:pt>
                <c:pt idx="861">
                  <c:v>34,25</c:v>
                </c:pt>
                <c:pt idx="862">
                  <c:v>34,15</c:v>
                </c:pt>
                <c:pt idx="863">
                  <c:v>34,17</c:v>
                </c:pt>
                <c:pt idx="864">
                  <c:v>34,24</c:v>
                </c:pt>
                <c:pt idx="865">
                  <c:v>34,25</c:v>
                </c:pt>
                <c:pt idx="866">
                  <c:v>34,1</c:v>
                </c:pt>
                <c:pt idx="867">
                  <c:v>34,19</c:v>
                </c:pt>
                <c:pt idx="868">
                  <c:v>34,12</c:v>
                </c:pt>
                <c:pt idx="869">
                  <c:v>34,39</c:v>
                </c:pt>
                <c:pt idx="870">
                  <c:v>34,39</c:v>
                </c:pt>
                <c:pt idx="871">
                  <c:v>34,42</c:v>
                </c:pt>
                <c:pt idx="872">
                  <c:v>34,28</c:v>
                </c:pt>
                <c:pt idx="873">
                  <c:v>34,19</c:v>
                </c:pt>
                <c:pt idx="874">
                  <c:v>34,38</c:v>
                </c:pt>
                <c:pt idx="875">
                  <c:v>34,55</c:v>
                </c:pt>
                <c:pt idx="876">
                  <c:v>34,46</c:v>
                </c:pt>
                <c:pt idx="877">
                  <c:v>34,69</c:v>
                </c:pt>
                <c:pt idx="878">
                  <c:v>34,18</c:v>
                </c:pt>
                <c:pt idx="879">
                  <c:v>34,34</c:v>
                </c:pt>
                <c:pt idx="880">
                  <c:v>34,15</c:v>
                </c:pt>
                <c:pt idx="881">
                  <c:v>34,11</c:v>
                </c:pt>
                <c:pt idx="882">
                  <c:v>34,38</c:v>
                </c:pt>
                <c:pt idx="883">
                  <c:v>34,37</c:v>
                </c:pt>
                <c:pt idx="884">
                  <c:v>34,46</c:v>
                </c:pt>
                <c:pt idx="885">
                  <c:v>34,2</c:v>
                </c:pt>
                <c:pt idx="886">
                  <c:v>34</c:v>
                </c:pt>
                <c:pt idx="887">
                  <c:v>34,33</c:v>
                </c:pt>
                <c:pt idx="888">
                  <c:v>34,17</c:v>
                </c:pt>
                <c:pt idx="889">
                  <c:v>34,26</c:v>
                </c:pt>
                <c:pt idx="890">
                  <c:v>34,4</c:v>
                </c:pt>
                <c:pt idx="891">
                  <c:v>34,45</c:v>
                </c:pt>
                <c:pt idx="892">
                  <c:v>34,46</c:v>
                </c:pt>
                <c:pt idx="893">
                  <c:v>34,93</c:v>
                </c:pt>
                <c:pt idx="894">
                  <c:v>34,91</c:v>
                </c:pt>
                <c:pt idx="895">
                  <c:v>34,85</c:v>
                </c:pt>
                <c:pt idx="896">
                  <c:v>34,79</c:v>
                </c:pt>
                <c:pt idx="897">
                  <c:v>34,7</c:v>
                </c:pt>
                <c:pt idx="898">
                  <c:v>34,36</c:v>
                </c:pt>
                <c:pt idx="899">
                  <c:v>33,41</c:v>
                </c:pt>
                <c:pt idx="900">
                  <c:v>33,46</c:v>
                </c:pt>
                <c:pt idx="901">
                  <c:v>33,74</c:v>
                </c:pt>
                <c:pt idx="902">
                  <c:v>34</c:v>
                </c:pt>
                <c:pt idx="903">
                  <c:v>34,32</c:v>
                </c:pt>
                <c:pt idx="904">
                  <c:v>34,27</c:v>
                </c:pt>
                <c:pt idx="905">
                  <c:v>34,75</c:v>
                </c:pt>
                <c:pt idx="906">
                  <c:v>34,1</c:v>
                </c:pt>
                <c:pt idx="907">
                  <c:v>34,56</c:v>
                </c:pt>
                <c:pt idx="908">
                  <c:v>35,15</c:v>
                </c:pt>
                <c:pt idx="909">
                  <c:v>34,83</c:v>
                </c:pt>
                <c:pt idx="910">
                  <c:v>34,33</c:v>
                </c:pt>
                <c:pt idx="911">
                  <c:v>34,92</c:v>
                </c:pt>
                <c:pt idx="912">
                  <c:v>34,77</c:v>
                </c:pt>
                <c:pt idx="913">
                  <c:v>34,97</c:v>
                </c:pt>
                <c:pt idx="914">
                  <c:v>34,78</c:v>
                </c:pt>
                <c:pt idx="915">
                  <c:v>34,2</c:v>
                </c:pt>
                <c:pt idx="916">
                  <c:v>35,27</c:v>
                </c:pt>
                <c:pt idx="917">
                  <c:v>35,2</c:v>
                </c:pt>
                <c:pt idx="918">
                  <c:v>35,68</c:v>
                </c:pt>
                <c:pt idx="919">
                  <c:v>34,91</c:v>
                </c:pt>
                <c:pt idx="920">
                  <c:v>34,94</c:v>
                </c:pt>
                <c:pt idx="921">
                  <c:v>35,82</c:v>
                </c:pt>
                <c:pt idx="922">
                  <c:v>34,69</c:v>
                </c:pt>
                <c:pt idx="923">
                  <c:v>34,95</c:v>
                </c:pt>
                <c:pt idx="924">
                  <c:v>35,95</c:v>
                </c:pt>
                <c:pt idx="925">
                  <c:v>34,92</c:v>
                </c:pt>
                <c:pt idx="926">
                  <c:v>35,52</c:v>
                </c:pt>
                <c:pt idx="927">
                  <c:v>34,99</c:v>
                </c:pt>
                <c:pt idx="928">
                  <c:v>35,46</c:v>
                </c:pt>
                <c:pt idx="929">
                  <c:v>35,41</c:v>
                </c:pt>
                <c:pt idx="930">
                  <c:v>35,81</c:v>
                </c:pt>
                <c:pt idx="932">
                  <c:v>35,54</c:v>
                </c:pt>
                <c:pt idx="933">
                  <c:v>35,36</c:v>
                </c:pt>
                <c:pt idx="934">
                  <c:v>35,38</c:v>
                </c:pt>
                <c:pt idx="935">
                  <c:v>35,24</c:v>
                </c:pt>
                <c:pt idx="937">
                  <c:v>34,96</c:v>
                </c:pt>
                <c:pt idx="938">
                  <c:v>34,64</c:v>
                </c:pt>
                <c:pt idx="939">
                  <c:v>35,4</c:v>
                </c:pt>
                <c:pt idx="940">
                  <c:v>35,35</c:v>
                </c:pt>
                <c:pt idx="941">
                  <c:v>34,42</c:v>
                </c:pt>
                <c:pt idx="942">
                  <c:v>35,64</c:v>
                </c:pt>
                <c:pt idx="943">
                  <c:v>35,54</c:v>
                </c:pt>
                <c:pt idx="944">
                  <c:v>35,58</c:v>
                </c:pt>
                <c:pt idx="945">
                  <c:v>35,84</c:v>
                </c:pt>
                <c:pt idx="946">
                  <c:v>35,73</c:v>
                </c:pt>
                <c:pt idx="947">
                  <c:v>35,13</c:v>
                </c:pt>
                <c:pt idx="948">
                  <c:v>35,74</c:v>
                </c:pt>
                <c:pt idx="949">
                  <c:v>35,08</c:v>
                </c:pt>
                <c:pt idx="950">
                  <c:v>35,35</c:v>
                </c:pt>
                <c:pt idx="951">
                  <c:v>35,46</c:v>
                </c:pt>
                <c:pt idx="952">
                  <c:v>35,68</c:v>
                </c:pt>
                <c:pt idx="953">
                  <c:v>35,85</c:v>
                </c:pt>
                <c:pt idx="954">
                  <c:v>35,63</c:v>
                </c:pt>
                <c:pt idx="955">
                  <c:v>35,94</c:v>
                </c:pt>
                <c:pt idx="956">
                  <c:v>35,52</c:v>
                </c:pt>
                <c:pt idx="957">
                  <c:v>35,64</c:v>
                </c:pt>
                <c:pt idx="958">
                  <c:v>35,64</c:v>
                </c:pt>
                <c:pt idx="959">
                  <c:v>34,7</c:v>
                </c:pt>
              </c:strCache>
            </c:strRef>
          </c:xVal>
          <c:yVal>
            <c:numRef>
              <c:f>Figures!$H$11:$H$1098</c:f>
              <c:numCache>
                <c:formatCode>General</c:formatCode>
                <c:ptCount val="1088"/>
                <c:pt idx="0" formatCode="0.00">
                  <c:v>30.18</c:v>
                </c:pt>
                <c:pt idx="1">
                  <c:v>30.619999999999997</c:v>
                </c:pt>
                <c:pt idx="2">
                  <c:v>30.990000000000009</c:v>
                </c:pt>
                <c:pt idx="3">
                  <c:v>30.949999999999989</c:v>
                </c:pt>
                <c:pt idx="4">
                  <c:v>30.870000000000019</c:v>
                </c:pt>
                <c:pt idx="5">
                  <c:v>30.909999999999997</c:v>
                </c:pt>
                <c:pt idx="6">
                  <c:v>31.049999999999983</c:v>
                </c:pt>
                <c:pt idx="7">
                  <c:v>30.870000000000005</c:v>
                </c:pt>
                <c:pt idx="8">
                  <c:v>31.050000000000011</c:v>
                </c:pt>
                <c:pt idx="9">
                  <c:v>30.949999999999989</c:v>
                </c:pt>
                <c:pt idx="10">
                  <c:v>30.930000000000007</c:v>
                </c:pt>
                <c:pt idx="11">
                  <c:v>30.899999999999977</c:v>
                </c:pt>
                <c:pt idx="12">
                  <c:v>30.830000000000041</c:v>
                </c:pt>
                <c:pt idx="13">
                  <c:v>30.829999999999984</c:v>
                </c:pt>
                <c:pt idx="14">
                  <c:v>31.019999999999982</c:v>
                </c:pt>
                <c:pt idx="15">
                  <c:v>30.889999999999986</c:v>
                </c:pt>
                <c:pt idx="16">
                  <c:v>30.880000000000052</c:v>
                </c:pt>
                <c:pt idx="17">
                  <c:v>30.990000000000009</c:v>
                </c:pt>
                <c:pt idx="18">
                  <c:v>31.099999999999909</c:v>
                </c:pt>
                <c:pt idx="19">
                  <c:v>31.310000000000059</c:v>
                </c:pt>
                <c:pt idx="20">
                  <c:v>31.42999999999995</c:v>
                </c:pt>
                <c:pt idx="21">
                  <c:v>31.620000000000005</c:v>
                </c:pt>
                <c:pt idx="22">
                  <c:v>31.670000000000073</c:v>
                </c:pt>
                <c:pt idx="23">
                  <c:v>31.559999999999945</c:v>
                </c:pt>
                <c:pt idx="24">
                  <c:v>31.540000000000077</c:v>
                </c:pt>
                <c:pt idx="25">
                  <c:v>31.789999999999964</c:v>
                </c:pt>
                <c:pt idx="26">
                  <c:v>31.949999999999932</c:v>
                </c:pt>
                <c:pt idx="27">
                  <c:v>31.940000000000055</c:v>
                </c:pt>
                <c:pt idx="28">
                  <c:v>31.799999999999955</c:v>
                </c:pt>
                <c:pt idx="29">
                  <c:v>31.850000000000023</c:v>
                </c:pt>
                <c:pt idx="30">
                  <c:v>31.909999999999968</c:v>
                </c:pt>
                <c:pt idx="31">
                  <c:v>31.870000000000005</c:v>
                </c:pt>
                <c:pt idx="32">
                  <c:v>31.930000000000064</c:v>
                </c:pt>
                <c:pt idx="33">
                  <c:v>31.849999999999909</c:v>
                </c:pt>
                <c:pt idx="34">
                  <c:v>31.990000000000009</c:v>
                </c:pt>
                <c:pt idx="35">
                  <c:v>32.039999999999964</c:v>
                </c:pt>
                <c:pt idx="36">
                  <c:v>32.110000000000127</c:v>
                </c:pt>
                <c:pt idx="37">
                  <c:v>32.139999999999873</c:v>
                </c:pt>
                <c:pt idx="38">
                  <c:v>32.130000000000109</c:v>
                </c:pt>
                <c:pt idx="39">
                  <c:v>32.279999999999973</c:v>
                </c:pt>
                <c:pt idx="40">
                  <c:v>31.900000000000091</c:v>
                </c:pt>
                <c:pt idx="41">
                  <c:v>32.289999999999964</c:v>
                </c:pt>
                <c:pt idx="42">
                  <c:v>32.450000000000045</c:v>
                </c:pt>
                <c:pt idx="43">
                  <c:v>32.289999999999964</c:v>
                </c:pt>
                <c:pt idx="44">
                  <c:v>31.930000000000064</c:v>
                </c:pt>
                <c:pt idx="45">
                  <c:v>32.239999999999782</c:v>
                </c:pt>
                <c:pt idx="46">
                  <c:v>32.080000000000155</c:v>
                </c:pt>
                <c:pt idx="47">
                  <c:v>31.980000000000018</c:v>
                </c:pt>
                <c:pt idx="48">
                  <c:v>32.339999999999918</c:v>
                </c:pt>
                <c:pt idx="49">
                  <c:v>32.299999999999955</c:v>
                </c:pt>
                <c:pt idx="50">
                  <c:v>32.200000000000045</c:v>
                </c:pt>
                <c:pt idx="51">
                  <c:v>31.970000000000027</c:v>
                </c:pt>
                <c:pt idx="52">
                  <c:v>32.269999999999982</c:v>
                </c:pt>
                <c:pt idx="53">
                  <c:v>32.210000000000036</c:v>
                </c:pt>
                <c:pt idx="54">
                  <c:v>32.490000000000009</c:v>
                </c:pt>
                <c:pt idx="55">
                  <c:v>32.6099999999999</c:v>
                </c:pt>
                <c:pt idx="56">
                  <c:v>32.470000000000027</c:v>
                </c:pt>
                <c:pt idx="57">
                  <c:v>31.319999999999936</c:v>
                </c:pt>
                <c:pt idx="58">
                  <c:v>31.020000000000209</c:v>
                </c:pt>
                <c:pt idx="59">
                  <c:v>29.529999999999973</c:v>
                </c:pt>
                <c:pt idx="60">
                  <c:v>30.42</c:v>
                </c:pt>
                <c:pt idx="61">
                  <c:v>31.199999999999996</c:v>
                </c:pt>
                <c:pt idx="62">
                  <c:v>31.32</c:v>
                </c:pt>
                <c:pt idx="63">
                  <c:v>31.040000000000006</c:v>
                </c:pt>
                <c:pt idx="64">
                  <c:v>31.11999999999999</c:v>
                </c:pt>
                <c:pt idx="65">
                  <c:v>31.03</c:v>
                </c:pt>
                <c:pt idx="66">
                  <c:v>30.939999999999998</c:v>
                </c:pt>
                <c:pt idx="67">
                  <c:v>30.860000000000014</c:v>
                </c:pt>
                <c:pt idx="68">
                  <c:v>31.079999999999984</c:v>
                </c:pt>
                <c:pt idx="69">
                  <c:v>30.960000000000036</c:v>
                </c:pt>
                <c:pt idx="70">
                  <c:v>30.899999999999977</c:v>
                </c:pt>
                <c:pt idx="71">
                  <c:v>30.810000000000002</c:v>
                </c:pt>
                <c:pt idx="72">
                  <c:v>31.079999999999984</c:v>
                </c:pt>
                <c:pt idx="73">
                  <c:v>30.900000000000034</c:v>
                </c:pt>
                <c:pt idx="74">
                  <c:v>30.810000000000002</c:v>
                </c:pt>
                <c:pt idx="75">
                  <c:v>30.989999999999952</c:v>
                </c:pt>
                <c:pt idx="76">
                  <c:v>31.140000000000043</c:v>
                </c:pt>
                <c:pt idx="77">
                  <c:v>31.090000000000032</c:v>
                </c:pt>
                <c:pt idx="78">
                  <c:v>30.969999999999914</c:v>
                </c:pt>
                <c:pt idx="79">
                  <c:v>30.720000000000027</c:v>
                </c:pt>
                <c:pt idx="80">
                  <c:v>30.710000000000036</c:v>
                </c:pt>
                <c:pt idx="81">
                  <c:v>31.049999999999955</c:v>
                </c:pt>
                <c:pt idx="82">
                  <c:v>30.990000000000009</c:v>
                </c:pt>
                <c:pt idx="83">
                  <c:v>30.980000000000018</c:v>
                </c:pt>
                <c:pt idx="84">
                  <c:v>30.990000000000009</c:v>
                </c:pt>
                <c:pt idx="85">
                  <c:v>31.110000000000014</c:v>
                </c:pt>
                <c:pt idx="86">
                  <c:v>31.069999999999936</c:v>
                </c:pt>
                <c:pt idx="87">
                  <c:v>31.379999999999995</c:v>
                </c:pt>
                <c:pt idx="88">
                  <c:v>31.120000000000005</c:v>
                </c:pt>
                <c:pt idx="89">
                  <c:v>31.180000000000064</c:v>
                </c:pt>
                <c:pt idx="90">
                  <c:v>31.169999999999959</c:v>
                </c:pt>
                <c:pt idx="91">
                  <c:v>31.039999999999964</c:v>
                </c:pt>
                <c:pt idx="92">
                  <c:v>31.620000000000005</c:v>
                </c:pt>
                <c:pt idx="93">
                  <c:v>31.240000000000009</c:v>
                </c:pt>
                <c:pt idx="94">
                  <c:v>31.680000000000064</c:v>
                </c:pt>
                <c:pt idx="95">
                  <c:v>31.369999999999891</c:v>
                </c:pt>
                <c:pt idx="96">
                  <c:v>31.519999999999982</c:v>
                </c:pt>
                <c:pt idx="97">
                  <c:v>31.870000000000118</c:v>
                </c:pt>
                <c:pt idx="98">
                  <c:v>31.720000000000027</c:v>
                </c:pt>
                <c:pt idx="99">
                  <c:v>31.679999999999836</c:v>
                </c:pt>
                <c:pt idx="100">
                  <c:v>31.810000000000173</c:v>
                </c:pt>
                <c:pt idx="101">
                  <c:v>32.079999999999927</c:v>
                </c:pt>
                <c:pt idx="102">
                  <c:v>32.370000000000118</c:v>
                </c:pt>
                <c:pt idx="103">
                  <c:v>31.9699999999998</c:v>
                </c:pt>
                <c:pt idx="104">
                  <c:v>31.490000000000009</c:v>
                </c:pt>
                <c:pt idx="105">
                  <c:v>32.420000000000073</c:v>
                </c:pt>
                <c:pt idx="106">
                  <c:v>32.289999999999964</c:v>
                </c:pt>
                <c:pt idx="107">
                  <c:v>31.960000000000036</c:v>
                </c:pt>
                <c:pt idx="108">
                  <c:v>32.079999999999927</c:v>
                </c:pt>
                <c:pt idx="109">
                  <c:v>31.980000000000018</c:v>
                </c:pt>
                <c:pt idx="110">
                  <c:v>32.110000000000127</c:v>
                </c:pt>
                <c:pt idx="111">
                  <c:v>32.220000000000027</c:v>
                </c:pt>
                <c:pt idx="112">
                  <c:v>32.399999999999864</c:v>
                </c:pt>
                <c:pt idx="113">
                  <c:v>32.350000000000136</c:v>
                </c:pt>
                <c:pt idx="114">
                  <c:v>32.279999999999973</c:v>
                </c:pt>
                <c:pt idx="115">
                  <c:v>31.909999999999854</c:v>
                </c:pt>
                <c:pt idx="116">
                  <c:v>32.400000000000091</c:v>
                </c:pt>
                <c:pt idx="117">
                  <c:v>32.460000000000036</c:v>
                </c:pt>
                <c:pt idx="118">
                  <c:v>32.190000000000055</c:v>
                </c:pt>
                <c:pt idx="119">
                  <c:v>31.179999999999836</c:v>
                </c:pt>
                <c:pt idx="120">
                  <c:v>30.26</c:v>
                </c:pt>
                <c:pt idx="121">
                  <c:v>31.279999999999998</c:v>
                </c:pt>
                <c:pt idx="122">
                  <c:v>31.580000000000005</c:v>
                </c:pt>
                <c:pt idx="123">
                  <c:v>31.189999999999998</c:v>
                </c:pt>
                <c:pt idx="124">
                  <c:v>31.53</c:v>
                </c:pt>
                <c:pt idx="125">
                  <c:v>31.009999999999991</c:v>
                </c:pt>
                <c:pt idx="126">
                  <c:v>31.210000000000008</c:v>
                </c:pt>
                <c:pt idx="127">
                  <c:v>31.47999999999999</c:v>
                </c:pt>
                <c:pt idx="128">
                  <c:v>31.659999999999997</c:v>
                </c:pt>
                <c:pt idx="129">
                  <c:v>31.5</c:v>
                </c:pt>
                <c:pt idx="130">
                  <c:v>31.439999999999998</c:v>
                </c:pt>
                <c:pt idx="131">
                  <c:v>31.650000000000034</c:v>
                </c:pt>
                <c:pt idx="132">
                  <c:v>31.569999999999993</c:v>
                </c:pt>
                <c:pt idx="133">
                  <c:v>31.610000000000014</c:v>
                </c:pt>
                <c:pt idx="134">
                  <c:v>31.609999999999957</c:v>
                </c:pt>
                <c:pt idx="135">
                  <c:v>31.610000000000014</c:v>
                </c:pt>
                <c:pt idx="136">
                  <c:v>31.869999999999948</c:v>
                </c:pt>
                <c:pt idx="137">
                  <c:v>31.860000000000014</c:v>
                </c:pt>
                <c:pt idx="138">
                  <c:v>32.110000000000014</c:v>
                </c:pt>
                <c:pt idx="139">
                  <c:v>32.149999999999977</c:v>
                </c:pt>
                <c:pt idx="140">
                  <c:v>31.670000000000073</c:v>
                </c:pt>
                <c:pt idx="141">
                  <c:v>31.939999999999941</c:v>
                </c:pt>
                <c:pt idx="142">
                  <c:v>31.920000000000073</c:v>
                </c:pt>
                <c:pt idx="143">
                  <c:v>31.719999999999914</c:v>
                </c:pt>
                <c:pt idx="144">
                  <c:v>31.800000000000068</c:v>
                </c:pt>
                <c:pt idx="145">
                  <c:v>31.850000000000023</c:v>
                </c:pt>
                <c:pt idx="146">
                  <c:v>31.949999999999932</c:v>
                </c:pt>
                <c:pt idx="147">
                  <c:v>32.029999999999973</c:v>
                </c:pt>
                <c:pt idx="148">
                  <c:v>31.940000000000055</c:v>
                </c:pt>
                <c:pt idx="149">
                  <c:v>31.940000000000055</c:v>
                </c:pt>
                <c:pt idx="150">
                  <c:v>32.009999999999991</c:v>
                </c:pt>
                <c:pt idx="151">
                  <c:v>32.049999999999955</c:v>
                </c:pt>
                <c:pt idx="152">
                  <c:v>32.25</c:v>
                </c:pt>
                <c:pt idx="153">
                  <c:v>32.190000000000055</c:v>
                </c:pt>
                <c:pt idx="154">
                  <c:v>32.119999999999891</c:v>
                </c:pt>
                <c:pt idx="155">
                  <c:v>32.240000000000009</c:v>
                </c:pt>
                <c:pt idx="156">
                  <c:v>32.340000000000146</c:v>
                </c:pt>
                <c:pt idx="157">
                  <c:v>32.629999999999882</c:v>
                </c:pt>
                <c:pt idx="158">
                  <c:v>32.529999999999973</c:v>
                </c:pt>
                <c:pt idx="159">
                  <c:v>32.529999999999973</c:v>
                </c:pt>
                <c:pt idx="160">
                  <c:v>32.1400000000001</c:v>
                </c:pt>
                <c:pt idx="161">
                  <c:v>32.349999999999909</c:v>
                </c:pt>
                <c:pt idx="162">
                  <c:v>31.910000000000082</c:v>
                </c:pt>
                <c:pt idx="163">
                  <c:v>32.3599999999999</c:v>
                </c:pt>
                <c:pt idx="164">
                  <c:v>32.460000000000036</c:v>
                </c:pt>
                <c:pt idx="165">
                  <c:v>32.350000000000136</c:v>
                </c:pt>
                <c:pt idx="166">
                  <c:v>32.6099999999999</c:v>
                </c:pt>
                <c:pt idx="167">
                  <c:v>32.75</c:v>
                </c:pt>
                <c:pt idx="168">
                  <c:v>32.839999999999918</c:v>
                </c:pt>
                <c:pt idx="169">
                  <c:v>32.540000000000191</c:v>
                </c:pt>
                <c:pt idx="170">
                  <c:v>32.929999999999836</c:v>
                </c:pt>
                <c:pt idx="171">
                  <c:v>32.620000000000118</c:v>
                </c:pt>
                <c:pt idx="172">
                  <c:v>32.639999999999873</c:v>
                </c:pt>
                <c:pt idx="173">
                  <c:v>32.670000000000073</c:v>
                </c:pt>
                <c:pt idx="174">
                  <c:v>32.039999999999964</c:v>
                </c:pt>
                <c:pt idx="175">
                  <c:v>32.309999999999945</c:v>
                </c:pt>
                <c:pt idx="176">
                  <c:v>32.3900000000001</c:v>
                </c:pt>
                <c:pt idx="177">
                  <c:v>31.960000000000036</c:v>
                </c:pt>
                <c:pt idx="178">
                  <c:v>31.579999999999927</c:v>
                </c:pt>
                <c:pt idx="179">
                  <c:v>30.680000000000064</c:v>
                </c:pt>
                <c:pt idx="180">
                  <c:v>29.6</c:v>
                </c:pt>
                <c:pt idx="181">
                  <c:v>31.189999999999998</c:v>
                </c:pt>
                <c:pt idx="182">
                  <c:v>30.839999999999996</c:v>
                </c:pt>
                <c:pt idx="183">
                  <c:v>30.64</c:v>
                </c:pt>
                <c:pt idx="184">
                  <c:v>31.090000000000018</c:v>
                </c:pt>
                <c:pt idx="185">
                  <c:v>30.909999999999997</c:v>
                </c:pt>
                <c:pt idx="186">
                  <c:v>30.949999999999989</c:v>
                </c:pt>
                <c:pt idx="187">
                  <c:v>31.22</c:v>
                </c:pt>
                <c:pt idx="188">
                  <c:v>31.180000000000007</c:v>
                </c:pt>
                <c:pt idx="189">
                  <c:v>31.329999999999984</c:v>
                </c:pt>
                <c:pt idx="190">
                  <c:v>31.25</c:v>
                </c:pt>
                <c:pt idx="191">
                  <c:v>31.020000000000039</c:v>
                </c:pt>
                <c:pt idx="192">
                  <c:v>31.439999999999998</c:v>
                </c:pt>
                <c:pt idx="193">
                  <c:v>31.319999999999993</c:v>
                </c:pt>
                <c:pt idx="194">
                  <c:v>31.539999999999964</c:v>
                </c:pt>
                <c:pt idx="195">
                  <c:v>31.28000000000003</c:v>
                </c:pt>
                <c:pt idx="196">
                  <c:v>31.420000000000016</c:v>
                </c:pt>
                <c:pt idx="197">
                  <c:v>31.220000000000027</c:v>
                </c:pt>
                <c:pt idx="198">
                  <c:v>31.089999999999918</c:v>
                </c:pt>
                <c:pt idx="199">
                  <c:v>31.389999999999986</c:v>
                </c:pt>
                <c:pt idx="200">
                  <c:v>31.360000000000014</c:v>
                </c:pt>
                <c:pt idx="201">
                  <c:v>31.360000000000014</c:v>
                </c:pt>
                <c:pt idx="202">
                  <c:v>31.450000000000045</c:v>
                </c:pt>
                <c:pt idx="203">
                  <c:v>31.169999999999959</c:v>
                </c:pt>
                <c:pt idx="204">
                  <c:v>31.139999999999986</c:v>
                </c:pt>
                <c:pt idx="205">
                  <c:v>31.480000000000018</c:v>
                </c:pt>
                <c:pt idx="206">
                  <c:v>31.279999999999973</c:v>
                </c:pt>
                <c:pt idx="207">
                  <c:v>31.25</c:v>
                </c:pt>
                <c:pt idx="208">
                  <c:v>31.060000000000059</c:v>
                </c:pt>
                <c:pt idx="209">
                  <c:v>31.049999999999955</c:v>
                </c:pt>
                <c:pt idx="210">
                  <c:v>31.399999999999977</c:v>
                </c:pt>
                <c:pt idx="211">
                  <c:v>31.270000000000095</c:v>
                </c:pt>
                <c:pt idx="212">
                  <c:v>31.099999999999909</c:v>
                </c:pt>
                <c:pt idx="213">
                  <c:v>30.940000000000055</c:v>
                </c:pt>
                <c:pt idx="214">
                  <c:v>31.259999999999991</c:v>
                </c:pt>
                <c:pt idx="215">
                  <c:v>31.629999999999882</c:v>
                </c:pt>
                <c:pt idx="216">
                  <c:v>30.830000000000155</c:v>
                </c:pt>
                <c:pt idx="217">
                  <c:v>30.950000000000045</c:v>
                </c:pt>
                <c:pt idx="218">
                  <c:v>31.019999999999982</c:v>
                </c:pt>
                <c:pt idx="219">
                  <c:v>30.799999999999955</c:v>
                </c:pt>
                <c:pt idx="220">
                  <c:v>30.309999999999945</c:v>
                </c:pt>
                <c:pt idx="221">
                  <c:v>30.420000000000073</c:v>
                </c:pt>
                <c:pt idx="222">
                  <c:v>30.669999999999845</c:v>
                </c:pt>
                <c:pt idx="223">
                  <c:v>30.580000000000155</c:v>
                </c:pt>
                <c:pt idx="224">
                  <c:v>30.819999999999936</c:v>
                </c:pt>
                <c:pt idx="225">
                  <c:v>30.860000000000127</c:v>
                </c:pt>
                <c:pt idx="226">
                  <c:v>30.879999999999882</c:v>
                </c:pt>
                <c:pt idx="227">
                  <c:v>31.039999999999964</c:v>
                </c:pt>
                <c:pt idx="228">
                  <c:v>30.789999999999964</c:v>
                </c:pt>
                <c:pt idx="229">
                  <c:v>31.360000000000127</c:v>
                </c:pt>
                <c:pt idx="230">
                  <c:v>31.220000000000027</c:v>
                </c:pt>
                <c:pt idx="231">
                  <c:v>31.299999999999955</c:v>
                </c:pt>
                <c:pt idx="232">
                  <c:v>31.069999999999936</c:v>
                </c:pt>
                <c:pt idx="233">
                  <c:v>31.150000000000091</c:v>
                </c:pt>
                <c:pt idx="234">
                  <c:v>31.079999999999927</c:v>
                </c:pt>
                <c:pt idx="235">
                  <c:v>30.980000000000018</c:v>
                </c:pt>
                <c:pt idx="236">
                  <c:v>30.910000000000082</c:v>
                </c:pt>
                <c:pt idx="237">
                  <c:v>30.949999999999818</c:v>
                </c:pt>
                <c:pt idx="238">
                  <c:v>30.150000000000091</c:v>
                </c:pt>
                <c:pt idx="239">
                  <c:v>29.670000000000073</c:v>
                </c:pt>
                <c:pt idx="240">
                  <c:v>30.35</c:v>
                </c:pt>
                <c:pt idx="241">
                  <c:v>31.28</c:v>
                </c:pt>
                <c:pt idx="242">
                  <c:v>31.499999999999993</c:v>
                </c:pt>
                <c:pt idx="243">
                  <c:v>31.710000000000008</c:v>
                </c:pt>
                <c:pt idx="244">
                  <c:v>31.75</c:v>
                </c:pt>
                <c:pt idx="245">
                  <c:v>31.52000000000001</c:v>
                </c:pt>
                <c:pt idx="246">
                  <c:v>31.779999999999973</c:v>
                </c:pt>
                <c:pt idx="247">
                  <c:v>31.550000000000011</c:v>
                </c:pt>
                <c:pt idx="248">
                  <c:v>31.689999999999998</c:v>
                </c:pt>
                <c:pt idx="249">
                  <c:v>31.670000000000016</c:v>
                </c:pt>
                <c:pt idx="250">
                  <c:v>31.579999999999984</c:v>
                </c:pt>
                <c:pt idx="251">
                  <c:v>31.810000000000002</c:v>
                </c:pt>
                <c:pt idx="252">
                  <c:v>31.860000000000014</c:v>
                </c:pt>
                <c:pt idx="253">
                  <c:v>31.670000000000016</c:v>
                </c:pt>
                <c:pt idx="254">
                  <c:v>31.639999999999986</c:v>
                </c:pt>
                <c:pt idx="255">
                  <c:v>31.519999999999982</c:v>
                </c:pt>
                <c:pt idx="256">
                  <c:v>31.539999999999964</c:v>
                </c:pt>
                <c:pt idx="257">
                  <c:v>31.550000000000068</c:v>
                </c:pt>
                <c:pt idx="258">
                  <c:v>31.439999999999941</c:v>
                </c:pt>
                <c:pt idx="259">
                  <c:v>31.530000000000086</c:v>
                </c:pt>
                <c:pt idx="260">
                  <c:v>31.509999999999991</c:v>
                </c:pt>
                <c:pt idx="261">
                  <c:v>31.589999999999918</c:v>
                </c:pt>
                <c:pt idx="262">
                  <c:v>31.639999999999986</c:v>
                </c:pt>
                <c:pt idx="263">
                  <c:v>31.510000000000105</c:v>
                </c:pt>
                <c:pt idx="264">
                  <c:v>31.529999999999973</c:v>
                </c:pt>
                <c:pt idx="265">
                  <c:v>31.730000000000018</c:v>
                </c:pt>
                <c:pt idx="266">
                  <c:v>31.799999999999955</c:v>
                </c:pt>
                <c:pt idx="267">
                  <c:v>31.730000000000018</c:v>
                </c:pt>
                <c:pt idx="268">
                  <c:v>31.850000000000023</c:v>
                </c:pt>
                <c:pt idx="269">
                  <c:v>31.639999999999986</c:v>
                </c:pt>
                <c:pt idx="270">
                  <c:v>31.740000000000009</c:v>
                </c:pt>
                <c:pt idx="271">
                  <c:v>31.980000000000018</c:v>
                </c:pt>
                <c:pt idx="272">
                  <c:v>31.929999999999836</c:v>
                </c:pt>
                <c:pt idx="273">
                  <c:v>31.440000000000055</c:v>
                </c:pt>
                <c:pt idx="274">
                  <c:v>31.860000000000127</c:v>
                </c:pt>
                <c:pt idx="275">
                  <c:v>32.029999999999973</c:v>
                </c:pt>
                <c:pt idx="276">
                  <c:v>31.919999999999845</c:v>
                </c:pt>
                <c:pt idx="277">
                  <c:v>32.0300000000002</c:v>
                </c:pt>
                <c:pt idx="278">
                  <c:v>31.629999999999882</c:v>
                </c:pt>
                <c:pt idx="279">
                  <c:v>32.089999999999918</c:v>
                </c:pt>
                <c:pt idx="280">
                  <c:v>31.960000000000036</c:v>
                </c:pt>
                <c:pt idx="281">
                  <c:v>31.820000000000164</c:v>
                </c:pt>
                <c:pt idx="282">
                  <c:v>31.980000000000018</c:v>
                </c:pt>
                <c:pt idx="283">
                  <c:v>32.029999999999973</c:v>
                </c:pt>
                <c:pt idx="284">
                  <c:v>31.939999999999827</c:v>
                </c:pt>
                <c:pt idx="285">
                  <c:v>32.160000000000082</c:v>
                </c:pt>
                <c:pt idx="286">
                  <c:v>32.220000000000027</c:v>
                </c:pt>
                <c:pt idx="287">
                  <c:v>32.450000000000045</c:v>
                </c:pt>
                <c:pt idx="288">
                  <c:v>32.569999999999936</c:v>
                </c:pt>
                <c:pt idx="289">
                  <c:v>31.700000000000045</c:v>
                </c:pt>
                <c:pt idx="290">
                  <c:v>32.129999999999882</c:v>
                </c:pt>
                <c:pt idx="291">
                  <c:v>32.160000000000082</c:v>
                </c:pt>
                <c:pt idx="292">
                  <c:v>32.190000000000055</c:v>
                </c:pt>
                <c:pt idx="293">
                  <c:v>32.319999999999936</c:v>
                </c:pt>
                <c:pt idx="294">
                  <c:v>32.329999999999927</c:v>
                </c:pt>
                <c:pt idx="295">
                  <c:v>32.190000000000055</c:v>
                </c:pt>
                <c:pt idx="296">
                  <c:v>32.089999999999918</c:v>
                </c:pt>
                <c:pt idx="297">
                  <c:v>32.170000000000073</c:v>
                </c:pt>
                <c:pt idx="298">
                  <c:v>31.779999999999973</c:v>
                </c:pt>
                <c:pt idx="299">
                  <c:v>31.650000000000091</c:v>
                </c:pt>
                <c:pt idx="300">
                  <c:v>28.69</c:v>
                </c:pt>
                <c:pt idx="301">
                  <c:v>29.13</c:v>
                </c:pt>
                <c:pt idx="302">
                  <c:v>29.520000000000003</c:v>
                </c:pt>
                <c:pt idx="303">
                  <c:v>30.179999999999993</c:v>
                </c:pt>
                <c:pt idx="304">
                  <c:v>30.36999999999999</c:v>
                </c:pt>
                <c:pt idx="305">
                  <c:v>30.860000000000014</c:v>
                </c:pt>
                <c:pt idx="306">
                  <c:v>30.389999999999986</c:v>
                </c:pt>
                <c:pt idx="307">
                  <c:v>30.610000000000014</c:v>
                </c:pt>
                <c:pt idx="308">
                  <c:v>30.660000000000025</c:v>
                </c:pt>
                <c:pt idx="309">
                  <c:v>30.899999999999977</c:v>
                </c:pt>
                <c:pt idx="310">
                  <c:v>30.439999999999998</c:v>
                </c:pt>
                <c:pt idx="311">
                  <c:v>30.79000000000002</c:v>
                </c:pt>
                <c:pt idx="312">
                  <c:v>30.620000000000005</c:v>
                </c:pt>
                <c:pt idx="313">
                  <c:v>30.609999999999957</c:v>
                </c:pt>
                <c:pt idx="314">
                  <c:v>30.720000000000027</c:v>
                </c:pt>
                <c:pt idx="315">
                  <c:v>30.589999999999975</c:v>
                </c:pt>
                <c:pt idx="316">
                  <c:v>30.900000000000034</c:v>
                </c:pt>
                <c:pt idx="317">
                  <c:v>30.720000000000027</c:v>
                </c:pt>
                <c:pt idx="318">
                  <c:v>30.959999999999923</c:v>
                </c:pt>
                <c:pt idx="319">
                  <c:v>30.970000000000027</c:v>
                </c:pt>
                <c:pt idx="320">
                  <c:v>30.67999999999995</c:v>
                </c:pt>
                <c:pt idx="321">
                  <c:v>30.960000000000036</c:v>
                </c:pt>
                <c:pt idx="322">
                  <c:v>31.180000000000064</c:v>
                </c:pt>
                <c:pt idx="323">
                  <c:v>31.049999999999955</c:v>
                </c:pt>
                <c:pt idx="324">
                  <c:v>31.009999999999991</c:v>
                </c:pt>
                <c:pt idx="325">
                  <c:v>31.029999999999973</c:v>
                </c:pt>
                <c:pt idx="326">
                  <c:v>30.860000000000014</c:v>
                </c:pt>
                <c:pt idx="327">
                  <c:v>31.040000000000077</c:v>
                </c:pt>
                <c:pt idx="328">
                  <c:v>30.939999999999941</c:v>
                </c:pt>
                <c:pt idx="329">
                  <c:v>30.870000000000005</c:v>
                </c:pt>
                <c:pt idx="330">
                  <c:v>31.269999999999982</c:v>
                </c:pt>
                <c:pt idx="331">
                  <c:v>31.129999999999995</c:v>
                </c:pt>
                <c:pt idx="332">
                  <c:v>31.090000000000032</c:v>
                </c:pt>
                <c:pt idx="333">
                  <c:v>31.160000000000082</c:v>
                </c:pt>
                <c:pt idx="334">
                  <c:v>30.959999999999809</c:v>
                </c:pt>
                <c:pt idx="335">
                  <c:v>30.900000000000091</c:v>
                </c:pt>
                <c:pt idx="336">
                  <c:v>30.930000000000064</c:v>
                </c:pt>
                <c:pt idx="337">
                  <c:v>31.049999999999955</c:v>
                </c:pt>
                <c:pt idx="338">
                  <c:v>31.440000000000055</c:v>
                </c:pt>
                <c:pt idx="339">
                  <c:v>31.089999999999918</c:v>
                </c:pt>
                <c:pt idx="340">
                  <c:v>31.190000000000055</c:v>
                </c:pt>
                <c:pt idx="341">
                  <c:v>31.049999999999955</c:v>
                </c:pt>
                <c:pt idx="342">
                  <c:v>31.1099999999999</c:v>
                </c:pt>
                <c:pt idx="343">
                  <c:v>31.200000000000045</c:v>
                </c:pt>
                <c:pt idx="344">
                  <c:v>31.230000000000018</c:v>
                </c:pt>
                <c:pt idx="345">
                  <c:v>31.299999999999955</c:v>
                </c:pt>
                <c:pt idx="346">
                  <c:v>31.150000000000091</c:v>
                </c:pt>
                <c:pt idx="347">
                  <c:v>31.180000000000064</c:v>
                </c:pt>
                <c:pt idx="348">
                  <c:v>31.289999999999964</c:v>
                </c:pt>
                <c:pt idx="349">
                  <c:v>31.119999999999891</c:v>
                </c:pt>
                <c:pt idx="350">
                  <c:v>30.790000000000191</c:v>
                </c:pt>
                <c:pt idx="351">
                  <c:v>30.8599999999999</c:v>
                </c:pt>
                <c:pt idx="352">
                  <c:v>31.119999999999891</c:v>
                </c:pt>
                <c:pt idx="353">
                  <c:v>31.070000000000164</c:v>
                </c:pt>
                <c:pt idx="354">
                  <c:v>31.399999999999864</c:v>
                </c:pt>
                <c:pt idx="355">
                  <c:v>31.730000000000018</c:v>
                </c:pt>
                <c:pt idx="356">
                  <c:v>31.070000000000164</c:v>
                </c:pt>
                <c:pt idx="357">
                  <c:v>31.4699999999998</c:v>
                </c:pt>
                <c:pt idx="358">
                  <c:v>31.240000000000009</c:v>
                </c:pt>
                <c:pt idx="359">
                  <c:v>29.900000000000091</c:v>
                </c:pt>
                <c:pt idx="360">
                  <c:v>31.57</c:v>
                </c:pt>
                <c:pt idx="361">
                  <c:v>32.589999999999996</c:v>
                </c:pt>
                <c:pt idx="362">
                  <c:v>33.39</c:v>
                </c:pt>
                <c:pt idx="363">
                  <c:v>32.850000000000009</c:v>
                </c:pt>
                <c:pt idx="364">
                  <c:v>32.629999999999995</c:v>
                </c:pt>
                <c:pt idx="365">
                  <c:v>32.650000000000006</c:v>
                </c:pt>
                <c:pt idx="366">
                  <c:v>32.659999999999997</c:v>
                </c:pt>
                <c:pt idx="367">
                  <c:v>32.840000000000003</c:v>
                </c:pt>
                <c:pt idx="368">
                  <c:v>32.579999999999984</c:v>
                </c:pt>
                <c:pt idx="369">
                  <c:v>32.44</c:v>
                </c:pt>
                <c:pt idx="370">
                  <c:v>32.53000000000003</c:v>
                </c:pt>
                <c:pt idx="371">
                  <c:v>32.599999999999966</c:v>
                </c:pt>
                <c:pt idx="372">
                  <c:v>32.850000000000023</c:v>
                </c:pt>
                <c:pt idx="373">
                  <c:v>32.480000000000018</c:v>
                </c:pt>
                <c:pt idx="374">
                  <c:v>32.81</c:v>
                </c:pt>
                <c:pt idx="375">
                  <c:v>32.809999999999945</c:v>
                </c:pt>
                <c:pt idx="376">
                  <c:v>32.639999999999986</c:v>
                </c:pt>
                <c:pt idx="377">
                  <c:v>32.82000000000005</c:v>
                </c:pt>
                <c:pt idx="378">
                  <c:v>32.950000000000045</c:v>
                </c:pt>
                <c:pt idx="379">
                  <c:v>32.589999999999918</c:v>
                </c:pt>
                <c:pt idx="380">
                  <c:v>32.269999999999982</c:v>
                </c:pt>
                <c:pt idx="381">
                  <c:v>32.670000000000073</c:v>
                </c:pt>
                <c:pt idx="382">
                  <c:v>33.039999999999964</c:v>
                </c:pt>
                <c:pt idx="383">
                  <c:v>32.870000000000005</c:v>
                </c:pt>
                <c:pt idx="384">
                  <c:v>32.769999999999982</c:v>
                </c:pt>
                <c:pt idx="385">
                  <c:v>33.07000000000005</c:v>
                </c:pt>
                <c:pt idx="386">
                  <c:v>33.039999999999964</c:v>
                </c:pt>
                <c:pt idx="387">
                  <c:v>33.07000000000005</c:v>
                </c:pt>
                <c:pt idx="388">
                  <c:v>33.189999999999941</c:v>
                </c:pt>
                <c:pt idx="389">
                  <c:v>33.490000000000009</c:v>
                </c:pt>
                <c:pt idx="390">
                  <c:v>33.139999999999986</c:v>
                </c:pt>
                <c:pt idx="391">
                  <c:v>33.379999999999995</c:v>
                </c:pt>
                <c:pt idx="392">
                  <c:v>33.240000000000009</c:v>
                </c:pt>
                <c:pt idx="393">
                  <c:v>33.440000000000055</c:v>
                </c:pt>
                <c:pt idx="394">
                  <c:v>33.039999999999964</c:v>
                </c:pt>
                <c:pt idx="395">
                  <c:v>33.660000000000082</c:v>
                </c:pt>
                <c:pt idx="396">
                  <c:v>33.099999999999909</c:v>
                </c:pt>
                <c:pt idx="397">
                  <c:v>33.269999999999982</c:v>
                </c:pt>
                <c:pt idx="398">
                  <c:v>33.3900000000001</c:v>
                </c:pt>
                <c:pt idx="399">
                  <c:v>33.3599999999999</c:v>
                </c:pt>
                <c:pt idx="400">
                  <c:v>33.299999999999955</c:v>
                </c:pt>
                <c:pt idx="401">
                  <c:v>33.380000000000109</c:v>
                </c:pt>
                <c:pt idx="402">
                  <c:v>33.299999999999955</c:v>
                </c:pt>
                <c:pt idx="403">
                  <c:v>33.200000000000045</c:v>
                </c:pt>
                <c:pt idx="404">
                  <c:v>33.289999999999964</c:v>
                </c:pt>
                <c:pt idx="405">
                  <c:v>33.529999999999973</c:v>
                </c:pt>
                <c:pt idx="406">
                  <c:v>33.360000000000127</c:v>
                </c:pt>
                <c:pt idx="407">
                  <c:v>33.639999999999873</c:v>
                </c:pt>
                <c:pt idx="408">
                  <c:v>33.490000000000009</c:v>
                </c:pt>
                <c:pt idx="409">
                  <c:v>33.360000000000127</c:v>
                </c:pt>
                <c:pt idx="410">
                  <c:v>33.369999999999891</c:v>
                </c:pt>
                <c:pt idx="411">
                  <c:v>33.289999999999964</c:v>
                </c:pt>
                <c:pt idx="412">
                  <c:v>33.730000000000018</c:v>
                </c:pt>
                <c:pt idx="413">
                  <c:v>33.650000000000091</c:v>
                </c:pt>
                <c:pt idx="414">
                  <c:v>33.710000000000036</c:v>
                </c:pt>
                <c:pt idx="415">
                  <c:v>33.299999999999955</c:v>
                </c:pt>
                <c:pt idx="416">
                  <c:v>32.779999999999973</c:v>
                </c:pt>
                <c:pt idx="417">
                  <c:v>32.599999999999909</c:v>
                </c:pt>
                <c:pt idx="418">
                  <c:v>32.600000000000136</c:v>
                </c:pt>
                <c:pt idx="419">
                  <c:v>32.369999999999891</c:v>
                </c:pt>
                <c:pt idx="420">
                  <c:v>30.11</c:v>
                </c:pt>
                <c:pt idx="421">
                  <c:v>30.29</c:v>
                </c:pt>
                <c:pt idx="422">
                  <c:v>30.93</c:v>
                </c:pt>
                <c:pt idx="423">
                  <c:v>30.97</c:v>
                </c:pt>
                <c:pt idx="424">
                  <c:v>31.010000000000005</c:v>
                </c:pt>
                <c:pt idx="425">
                  <c:v>31.120000000000005</c:v>
                </c:pt>
                <c:pt idx="426">
                  <c:v>31.590000000000003</c:v>
                </c:pt>
                <c:pt idx="427">
                  <c:v>30.97999999999999</c:v>
                </c:pt>
                <c:pt idx="428">
                  <c:v>31.20999999999998</c:v>
                </c:pt>
                <c:pt idx="429">
                  <c:v>31.400000000000034</c:v>
                </c:pt>
                <c:pt idx="430">
                  <c:v>31.46999999999997</c:v>
                </c:pt>
                <c:pt idx="431">
                  <c:v>31.5</c:v>
                </c:pt>
                <c:pt idx="432">
                  <c:v>30.939999999999998</c:v>
                </c:pt>
                <c:pt idx="433">
                  <c:v>31.080000000000041</c:v>
                </c:pt>
                <c:pt idx="434">
                  <c:v>31.239999999999952</c:v>
                </c:pt>
                <c:pt idx="435">
                  <c:v>31.03000000000003</c:v>
                </c:pt>
                <c:pt idx="436">
                  <c:v>30.769999999999982</c:v>
                </c:pt>
                <c:pt idx="437">
                  <c:v>30.379999999999995</c:v>
                </c:pt>
                <c:pt idx="438">
                  <c:v>31.300000000000068</c:v>
                </c:pt>
                <c:pt idx="439">
                  <c:v>31.079999999999927</c:v>
                </c:pt>
                <c:pt idx="440">
                  <c:v>30.950000000000045</c:v>
                </c:pt>
                <c:pt idx="441">
                  <c:v>31.399999999999977</c:v>
                </c:pt>
                <c:pt idx="442">
                  <c:v>30.769999999999982</c:v>
                </c:pt>
                <c:pt idx="443">
                  <c:v>31.090000000000032</c:v>
                </c:pt>
                <c:pt idx="444">
                  <c:v>31.240000000000009</c:v>
                </c:pt>
                <c:pt idx="445">
                  <c:v>31.470000000000027</c:v>
                </c:pt>
                <c:pt idx="446">
                  <c:v>31.019999999999982</c:v>
                </c:pt>
                <c:pt idx="447">
                  <c:v>31.709999999999923</c:v>
                </c:pt>
                <c:pt idx="448">
                  <c:v>31.030000000000086</c:v>
                </c:pt>
                <c:pt idx="449">
                  <c:v>30.889999999999986</c:v>
                </c:pt>
                <c:pt idx="450">
                  <c:v>31.110000000000014</c:v>
                </c:pt>
                <c:pt idx="451">
                  <c:v>31.719999999999914</c:v>
                </c:pt>
                <c:pt idx="452">
                  <c:v>30.710000000000036</c:v>
                </c:pt>
                <c:pt idx="453">
                  <c:v>31.370000000000118</c:v>
                </c:pt>
                <c:pt idx="454">
                  <c:v>31.449999999999818</c:v>
                </c:pt>
                <c:pt idx="455">
                  <c:v>31.279999999999973</c:v>
                </c:pt>
                <c:pt idx="456">
                  <c:v>30.830000000000155</c:v>
                </c:pt>
                <c:pt idx="457">
                  <c:v>31.329999999999927</c:v>
                </c:pt>
                <c:pt idx="458">
                  <c:v>31.120000000000118</c:v>
                </c:pt>
                <c:pt idx="459">
                  <c:v>31.75</c:v>
                </c:pt>
                <c:pt idx="460">
                  <c:v>30.799999999999955</c:v>
                </c:pt>
                <c:pt idx="461">
                  <c:v>31</c:v>
                </c:pt>
                <c:pt idx="462">
                  <c:v>30.679999999999836</c:v>
                </c:pt>
                <c:pt idx="463">
                  <c:v>31.170000000000073</c:v>
                </c:pt>
                <c:pt idx="464">
                  <c:v>31.590000000000146</c:v>
                </c:pt>
                <c:pt idx="465">
                  <c:v>31.579999999999927</c:v>
                </c:pt>
                <c:pt idx="466">
                  <c:v>30.920000000000073</c:v>
                </c:pt>
                <c:pt idx="467">
                  <c:v>31.379999999999882</c:v>
                </c:pt>
                <c:pt idx="468">
                  <c:v>31.900000000000091</c:v>
                </c:pt>
                <c:pt idx="469">
                  <c:v>31.389999999999873</c:v>
                </c:pt>
                <c:pt idx="470">
                  <c:v>31.289999999999964</c:v>
                </c:pt>
                <c:pt idx="471">
                  <c:v>31.259999999999991</c:v>
                </c:pt>
                <c:pt idx="472">
                  <c:v>31.180000000000064</c:v>
                </c:pt>
                <c:pt idx="473">
                  <c:v>30.960000000000036</c:v>
                </c:pt>
                <c:pt idx="474">
                  <c:v>31.25</c:v>
                </c:pt>
                <c:pt idx="475">
                  <c:v>30.950000000000045</c:v>
                </c:pt>
                <c:pt idx="476">
                  <c:v>31.259999999999991</c:v>
                </c:pt>
                <c:pt idx="477">
                  <c:v>30.139999999999873</c:v>
                </c:pt>
                <c:pt idx="478">
                  <c:v>31.259999999999991</c:v>
                </c:pt>
                <c:pt idx="479">
                  <c:v>28.490000000000009</c:v>
                </c:pt>
                <c:pt idx="480">
                  <c:v>30.06</c:v>
                </c:pt>
                <c:pt idx="481">
                  <c:v>31.2</c:v>
                </c:pt>
                <c:pt idx="482">
                  <c:v>32.199999999999996</c:v>
                </c:pt>
                <c:pt idx="483">
                  <c:v>32.010000000000005</c:v>
                </c:pt>
                <c:pt idx="484">
                  <c:v>31.919999999999987</c:v>
                </c:pt>
                <c:pt idx="485">
                  <c:v>31.930000000000007</c:v>
                </c:pt>
                <c:pt idx="486">
                  <c:v>32.06</c:v>
                </c:pt>
                <c:pt idx="487">
                  <c:v>32.069999999999993</c:v>
                </c:pt>
                <c:pt idx="488">
                  <c:v>32.25</c:v>
                </c:pt>
                <c:pt idx="489">
                  <c:v>32.06</c:v>
                </c:pt>
                <c:pt idx="490">
                  <c:v>31.900000000000034</c:v>
                </c:pt>
                <c:pt idx="491">
                  <c:v>31.92999999999995</c:v>
                </c:pt>
                <c:pt idx="492">
                  <c:v>31.870000000000005</c:v>
                </c:pt>
                <c:pt idx="493">
                  <c:v>31.900000000000034</c:v>
                </c:pt>
                <c:pt idx="494">
                  <c:v>31.810000000000002</c:v>
                </c:pt>
                <c:pt idx="495">
                  <c:v>31.699999999999989</c:v>
                </c:pt>
                <c:pt idx="496">
                  <c:v>32.100000000000023</c:v>
                </c:pt>
                <c:pt idx="497">
                  <c:v>31.970000000000027</c:v>
                </c:pt>
                <c:pt idx="498">
                  <c:v>31.879999999999995</c:v>
                </c:pt>
                <c:pt idx="499">
                  <c:v>32</c:v>
                </c:pt>
                <c:pt idx="500">
                  <c:v>31.759999999999991</c:v>
                </c:pt>
                <c:pt idx="501">
                  <c:v>32.289999999999964</c:v>
                </c:pt>
                <c:pt idx="502">
                  <c:v>32.159999999999968</c:v>
                </c:pt>
                <c:pt idx="503">
                  <c:v>32.440000000000055</c:v>
                </c:pt>
                <c:pt idx="504">
                  <c:v>32.230000000000018</c:v>
                </c:pt>
                <c:pt idx="505">
                  <c:v>32.389999999999986</c:v>
                </c:pt>
                <c:pt idx="506">
                  <c:v>32.309999999999945</c:v>
                </c:pt>
                <c:pt idx="507">
                  <c:v>32.680000000000064</c:v>
                </c:pt>
                <c:pt idx="508">
                  <c:v>32.289999999999964</c:v>
                </c:pt>
                <c:pt idx="509">
                  <c:v>32.039999999999964</c:v>
                </c:pt>
                <c:pt idx="510">
                  <c:v>32.700000000000045</c:v>
                </c:pt>
                <c:pt idx="511">
                  <c:v>32.729999999999905</c:v>
                </c:pt>
                <c:pt idx="512">
                  <c:v>32</c:v>
                </c:pt>
                <c:pt idx="513">
                  <c:v>32.340000000000146</c:v>
                </c:pt>
                <c:pt idx="514">
                  <c:v>32.529999999999973</c:v>
                </c:pt>
                <c:pt idx="515">
                  <c:v>32.529999999999973</c:v>
                </c:pt>
                <c:pt idx="516">
                  <c:v>32.240000000000009</c:v>
                </c:pt>
                <c:pt idx="517">
                  <c:v>32.230000000000018</c:v>
                </c:pt>
                <c:pt idx="518">
                  <c:v>32.480000000000018</c:v>
                </c:pt>
                <c:pt idx="519">
                  <c:v>32.759999999999991</c:v>
                </c:pt>
                <c:pt idx="520">
                  <c:v>32.200000000000045</c:v>
                </c:pt>
                <c:pt idx="521">
                  <c:v>32.429999999999836</c:v>
                </c:pt>
                <c:pt idx="522">
                  <c:v>32.930000000000064</c:v>
                </c:pt>
                <c:pt idx="523">
                  <c:v>32.569999999999936</c:v>
                </c:pt>
                <c:pt idx="524">
                  <c:v>32.720000000000027</c:v>
                </c:pt>
                <c:pt idx="525">
                  <c:v>32.620000000000118</c:v>
                </c:pt>
                <c:pt idx="526">
                  <c:v>32.519999999999982</c:v>
                </c:pt>
                <c:pt idx="527">
                  <c:v>32.710000000000036</c:v>
                </c:pt>
                <c:pt idx="528">
                  <c:v>32.629999999999882</c:v>
                </c:pt>
                <c:pt idx="529">
                  <c:v>33.190000000000055</c:v>
                </c:pt>
                <c:pt idx="530">
                  <c:v>32.470000000000027</c:v>
                </c:pt>
                <c:pt idx="531">
                  <c:v>32.799999999999955</c:v>
                </c:pt>
                <c:pt idx="532">
                  <c:v>32.700000000000045</c:v>
                </c:pt>
                <c:pt idx="533">
                  <c:v>32.839999999999918</c:v>
                </c:pt>
                <c:pt idx="534">
                  <c:v>32.819999999999936</c:v>
                </c:pt>
                <c:pt idx="535">
                  <c:v>32.7800000000002</c:v>
                </c:pt>
                <c:pt idx="536">
                  <c:v>32.459999999999809</c:v>
                </c:pt>
                <c:pt idx="537">
                  <c:v>32.910000000000082</c:v>
                </c:pt>
                <c:pt idx="538">
                  <c:v>32.1400000000001</c:v>
                </c:pt>
                <c:pt idx="539">
                  <c:v>31.329999999999927</c:v>
                </c:pt>
                <c:pt idx="540">
                  <c:v>33.96</c:v>
                </c:pt>
                <c:pt idx="541">
                  <c:v>34.85</c:v>
                </c:pt>
                <c:pt idx="542">
                  <c:v>35.06</c:v>
                </c:pt>
                <c:pt idx="543">
                  <c:v>35.19</c:v>
                </c:pt>
                <c:pt idx="544">
                  <c:v>34.599999999999994</c:v>
                </c:pt>
                <c:pt idx="545">
                  <c:v>34.77000000000001</c:v>
                </c:pt>
                <c:pt idx="546">
                  <c:v>34.989999999999981</c:v>
                </c:pt>
                <c:pt idx="547">
                  <c:v>35.080000000000013</c:v>
                </c:pt>
                <c:pt idx="548">
                  <c:v>34.920000000000016</c:v>
                </c:pt>
                <c:pt idx="549">
                  <c:v>35.050000000000011</c:v>
                </c:pt>
                <c:pt idx="550">
                  <c:v>35.239999999999952</c:v>
                </c:pt>
                <c:pt idx="551">
                  <c:v>35.640000000000043</c:v>
                </c:pt>
                <c:pt idx="552">
                  <c:v>35.699999999999989</c:v>
                </c:pt>
                <c:pt idx="553">
                  <c:v>35.699999999999989</c:v>
                </c:pt>
                <c:pt idx="554">
                  <c:v>35.649999999999977</c:v>
                </c:pt>
                <c:pt idx="555">
                  <c:v>35.480000000000018</c:v>
                </c:pt>
                <c:pt idx="556">
                  <c:v>35.610000000000014</c:v>
                </c:pt>
                <c:pt idx="557">
                  <c:v>35.5</c:v>
                </c:pt>
                <c:pt idx="558">
                  <c:v>35.669999999999959</c:v>
                </c:pt>
                <c:pt idx="559">
                  <c:v>35.810000000000059</c:v>
                </c:pt>
                <c:pt idx="560">
                  <c:v>35.589999999999918</c:v>
                </c:pt>
                <c:pt idx="561">
                  <c:v>35.880000000000109</c:v>
                </c:pt>
                <c:pt idx="562">
                  <c:v>35.489999999999895</c:v>
                </c:pt>
                <c:pt idx="563">
                  <c:v>36.020000000000095</c:v>
                </c:pt>
                <c:pt idx="564">
                  <c:v>36.169999999999959</c:v>
                </c:pt>
                <c:pt idx="565">
                  <c:v>36.189999999999941</c:v>
                </c:pt>
                <c:pt idx="566">
                  <c:v>36.310000000000059</c:v>
                </c:pt>
                <c:pt idx="567">
                  <c:v>36.100000000000023</c:v>
                </c:pt>
                <c:pt idx="568">
                  <c:v>36.379999999999882</c:v>
                </c:pt>
                <c:pt idx="569">
                  <c:v>36.160000000000082</c:v>
                </c:pt>
                <c:pt idx="570">
                  <c:v>36.240000000000009</c:v>
                </c:pt>
                <c:pt idx="571">
                  <c:v>35.930000000000064</c:v>
                </c:pt>
                <c:pt idx="572">
                  <c:v>36.129999999999882</c:v>
                </c:pt>
                <c:pt idx="573">
                  <c:v>36.110000000000127</c:v>
                </c:pt>
                <c:pt idx="574">
                  <c:v>36.129999999999882</c:v>
                </c:pt>
                <c:pt idx="575">
                  <c:v>36.25</c:v>
                </c:pt>
                <c:pt idx="576">
                  <c:v>36.580000000000155</c:v>
                </c:pt>
                <c:pt idx="577">
                  <c:v>36.739999999999782</c:v>
                </c:pt>
                <c:pt idx="578">
                  <c:v>36.540000000000191</c:v>
                </c:pt>
                <c:pt idx="579">
                  <c:v>36.059999999999945</c:v>
                </c:pt>
                <c:pt idx="580">
                  <c:v>36.519999999999982</c:v>
                </c:pt>
                <c:pt idx="581">
                  <c:v>35.769999999999982</c:v>
                </c:pt>
                <c:pt idx="582">
                  <c:v>36.370000000000118</c:v>
                </c:pt>
                <c:pt idx="583">
                  <c:v>36.639999999999873</c:v>
                </c:pt>
                <c:pt idx="584">
                  <c:v>36.079999999999927</c:v>
                </c:pt>
                <c:pt idx="585">
                  <c:v>36.590000000000146</c:v>
                </c:pt>
                <c:pt idx="586">
                  <c:v>36.490000000000009</c:v>
                </c:pt>
                <c:pt idx="587">
                  <c:v>36.629999999999882</c:v>
                </c:pt>
                <c:pt idx="588">
                  <c:v>36.480000000000018</c:v>
                </c:pt>
                <c:pt idx="589">
                  <c:v>36.539999999999964</c:v>
                </c:pt>
                <c:pt idx="590">
                  <c:v>36.100000000000136</c:v>
                </c:pt>
                <c:pt idx="591">
                  <c:v>36.529999999999973</c:v>
                </c:pt>
                <c:pt idx="592">
                  <c:v>36.940000000000055</c:v>
                </c:pt>
                <c:pt idx="593">
                  <c:v>36.289999999999964</c:v>
                </c:pt>
                <c:pt idx="594">
                  <c:v>36.399999999999864</c:v>
                </c:pt>
                <c:pt idx="595">
                  <c:v>36.290000000000191</c:v>
                </c:pt>
                <c:pt idx="596">
                  <c:v>36.289999999999964</c:v>
                </c:pt>
                <c:pt idx="597">
                  <c:v>35.980000000000018</c:v>
                </c:pt>
                <c:pt idx="598">
                  <c:v>35.489999999999782</c:v>
                </c:pt>
                <c:pt idx="599">
                  <c:v>34.900000000000091</c:v>
                </c:pt>
                <c:pt idx="600">
                  <c:v>32.82</c:v>
                </c:pt>
                <c:pt idx="601">
                  <c:v>33.35</c:v>
                </c:pt>
                <c:pt idx="602">
                  <c:v>33.36</c:v>
                </c:pt>
                <c:pt idx="603">
                  <c:v>32.879999999999995</c:v>
                </c:pt>
                <c:pt idx="604">
                  <c:v>33.390000000000015</c:v>
                </c:pt>
                <c:pt idx="605">
                  <c:v>33.56</c:v>
                </c:pt>
                <c:pt idx="606">
                  <c:v>33.379999999999995</c:v>
                </c:pt>
                <c:pt idx="607">
                  <c:v>33.480000000000018</c:v>
                </c:pt>
                <c:pt idx="608">
                  <c:v>33.71999999999997</c:v>
                </c:pt>
                <c:pt idx="609">
                  <c:v>33.920000000000016</c:v>
                </c:pt>
                <c:pt idx="610">
                  <c:v>33.75</c:v>
                </c:pt>
                <c:pt idx="611">
                  <c:v>34.21999999999997</c:v>
                </c:pt>
                <c:pt idx="612">
                  <c:v>33.81</c:v>
                </c:pt>
                <c:pt idx="613">
                  <c:v>34.03000000000003</c:v>
                </c:pt>
                <c:pt idx="614">
                  <c:v>34.19</c:v>
                </c:pt>
                <c:pt idx="615">
                  <c:v>34.080000000000041</c:v>
                </c:pt>
                <c:pt idx="616">
                  <c:v>33.699999999999932</c:v>
                </c:pt>
                <c:pt idx="617">
                  <c:v>34.259999999999991</c:v>
                </c:pt>
                <c:pt idx="618">
                  <c:v>34.129999999999995</c:v>
                </c:pt>
                <c:pt idx="619">
                  <c:v>33.990000000000009</c:v>
                </c:pt>
                <c:pt idx="620">
                  <c:v>33.930000000000064</c:v>
                </c:pt>
                <c:pt idx="621">
                  <c:v>33.969999999999914</c:v>
                </c:pt>
                <c:pt idx="622">
                  <c:v>34.120000000000005</c:v>
                </c:pt>
                <c:pt idx="623">
                  <c:v>34.240000000000009</c:v>
                </c:pt>
                <c:pt idx="624">
                  <c:v>34.040000000000077</c:v>
                </c:pt>
                <c:pt idx="625">
                  <c:v>34.459999999999923</c:v>
                </c:pt>
                <c:pt idx="626">
                  <c:v>34.360000000000014</c:v>
                </c:pt>
                <c:pt idx="627">
                  <c:v>34.550000000000068</c:v>
                </c:pt>
                <c:pt idx="628">
                  <c:v>34.129999999999995</c:v>
                </c:pt>
                <c:pt idx="629">
                  <c:v>34.539999999999964</c:v>
                </c:pt>
                <c:pt idx="630">
                  <c:v>34.949999999999932</c:v>
                </c:pt>
                <c:pt idx="631">
                  <c:v>34.519999999999982</c:v>
                </c:pt>
                <c:pt idx="632">
                  <c:v>34.75</c:v>
                </c:pt>
                <c:pt idx="633">
                  <c:v>34.880000000000109</c:v>
                </c:pt>
                <c:pt idx="634">
                  <c:v>34.779999999999973</c:v>
                </c:pt>
                <c:pt idx="635">
                  <c:v>34.940000000000055</c:v>
                </c:pt>
                <c:pt idx="636">
                  <c:v>35.019999999999982</c:v>
                </c:pt>
                <c:pt idx="637">
                  <c:v>34.419999999999845</c:v>
                </c:pt>
                <c:pt idx="638">
                  <c:v>34.930000000000064</c:v>
                </c:pt>
                <c:pt idx="639">
                  <c:v>34.289999999999964</c:v>
                </c:pt>
                <c:pt idx="640">
                  <c:v>34.210000000000036</c:v>
                </c:pt>
                <c:pt idx="641">
                  <c:v>34.860000000000127</c:v>
                </c:pt>
                <c:pt idx="642">
                  <c:v>34.669999999999845</c:v>
                </c:pt>
                <c:pt idx="643">
                  <c:v>34.570000000000164</c:v>
                </c:pt>
                <c:pt idx="644">
                  <c:v>35.129999999999882</c:v>
                </c:pt>
                <c:pt idx="645">
                  <c:v>35.400000000000091</c:v>
                </c:pt>
                <c:pt idx="646">
                  <c:v>34.319999999999936</c:v>
                </c:pt>
                <c:pt idx="647">
                  <c:v>35.690000000000055</c:v>
                </c:pt>
                <c:pt idx="648">
                  <c:v>35.369999999999891</c:v>
                </c:pt>
                <c:pt idx="649">
                  <c:v>35.580000000000155</c:v>
                </c:pt>
                <c:pt idx="650">
                  <c:v>34.889999999999873</c:v>
                </c:pt>
                <c:pt idx="651">
                  <c:v>34.990000000000009</c:v>
                </c:pt>
                <c:pt idx="652">
                  <c:v>35.460000000000036</c:v>
                </c:pt>
                <c:pt idx="653">
                  <c:v>34.769999999999982</c:v>
                </c:pt>
                <c:pt idx="654">
                  <c:v>34.8599999999999</c:v>
                </c:pt>
                <c:pt idx="655">
                  <c:v>34.930000000000064</c:v>
                </c:pt>
                <c:pt idx="656">
                  <c:v>35.180000000000064</c:v>
                </c:pt>
                <c:pt idx="657">
                  <c:v>34.309999999999945</c:v>
                </c:pt>
                <c:pt idx="658">
                  <c:v>34.200000000000045</c:v>
                </c:pt>
                <c:pt idx="659">
                  <c:v>33.509999999999764</c:v>
                </c:pt>
                <c:pt idx="660">
                  <c:v>32.299999999999997</c:v>
                </c:pt>
                <c:pt idx="661">
                  <c:v>33.740000000000009</c:v>
                </c:pt>
                <c:pt idx="662">
                  <c:v>34.14</c:v>
                </c:pt>
                <c:pt idx="663">
                  <c:v>34.449999999999989</c:v>
                </c:pt>
                <c:pt idx="664">
                  <c:v>34.31</c:v>
                </c:pt>
                <c:pt idx="665">
                  <c:v>34.420000000000016</c:v>
                </c:pt>
                <c:pt idx="666">
                  <c:v>34.059999999999974</c:v>
                </c:pt>
                <c:pt idx="667">
                  <c:v>34.22</c:v>
                </c:pt>
                <c:pt idx="668">
                  <c:v>33.94</c:v>
                </c:pt>
                <c:pt idx="669">
                  <c:v>34</c:v>
                </c:pt>
                <c:pt idx="670">
                  <c:v>34.03000000000003</c:v>
                </c:pt>
                <c:pt idx="671">
                  <c:v>34.009999999999991</c:v>
                </c:pt>
                <c:pt idx="672">
                  <c:v>34.079999999999984</c:v>
                </c:pt>
                <c:pt idx="673">
                  <c:v>33.78000000000003</c:v>
                </c:pt>
                <c:pt idx="674">
                  <c:v>33.979999999999961</c:v>
                </c:pt>
                <c:pt idx="675">
                  <c:v>33.96999999999997</c:v>
                </c:pt>
                <c:pt idx="676">
                  <c:v>34.370000000000005</c:v>
                </c:pt>
                <c:pt idx="677">
                  <c:v>34.610000000000014</c:v>
                </c:pt>
                <c:pt idx="678">
                  <c:v>34.810000000000059</c:v>
                </c:pt>
                <c:pt idx="679">
                  <c:v>34.730000000000018</c:v>
                </c:pt>
                <c:pt idx="680">
                  <c:v>34.759999999999991</c:v>
                </c:pt>
                <c:pt idx="681">
                  <c:v>34.849999999999909</c:v>
                </c:pt>
                <c:pt idx="682">
                  <c:v>34.480000000000018</c:v>
                </c:pt>
                <c:pt idx="683">
                  <c:v>34.82000000000005</c:v>
                </c:pt>
                <c:pt idx="684">
                  <c:v>34.799999999999955</c:v>
                </c:pt>
                <c:pt idx="685">
                  <c:v>34.810000000000059</c:v>
                </c:pt>
                <c:pt idx="686">
                  <c:v>34.949999999999932</c:v>
                </c:pt>
                <c:pt idx="687">
                  <c:v>35.009999999999991</c:v>
                </c:pt>
                <c:pt idx="688">
                  <c:v>35.230000000000018</c:v>
                </c:pt>
                <c:pt idx="689">
                  <c:v>35.139999999999986</c:v>
                </c:pt>
                <c:pt idx="690">
                  <c:v>34.920000000000073</c:v>
                </c:pt>
                <c:pt idx="691">
                  <c:v>35.289999999999964</c:v>
                </c:pt>
                <c:pt idx="692">
                  <c:v>35.099999999999909</c:v>
                </c:pt>
                <c:pt idx="693">
                  <c:v>35.490000000000009</c:v>
                </c:pt>
                <c:pt idx="694">
                  <c:v>35.540000000000191</c:v>
                </c:pt>
                <c:pt idx="695">
                  <c:v>35.459999999999809</c:v>
                </c:pt>
                <c:pt idx="696">
                  <c:v>35.330000000000155</c:v>
                </c:pt>
                <c:pt idx="697">
                  <c:v>35.179999999999836</c:v>
                </c:pt>
                <c:pt idx="698">
                  <c:v>35.25</c:v>
                </c:pt>
                <c:pt idx="699">
                  <c:v>35.080000000000155</c:v>
                </c:pt>
                <c:pt idx="700">
                  <c:v>35</c:v>
                </c:pt>
                <c:pt idx="701">
                  <c:v>34.440000000000055</c:v>
                </c:pt>
                <c:pt idx="702">
                  <c:v>35.129999999999882</c:v>
                </c:pt>
                <c:pt idx="703">
                  <c:v>35.25</c:v>
                </c:pt>
                <c:pt idx="704">
                  <c:v>35.220000000000027</c:v>
                </c:pt>
                <c:pt idx="705">
                  <c:v>35.299999999999955</c:v>
                </c:pt>
                <c:pt idx="706">
                  <c:v>35.799999999999955</c:v>
                </c:pt>
                <c:pt idx="707">
                  <c:v>35.470000000000027</c:v>
                </c:pt>
                <c:pt idx="708">
                  <c:v>35.25</c:v>
                </c:pt>
                <c:pt idx="709">
                  <c:v>35.039999999999964</c:v>
                </c:pt>
                <c:pt idx="710">
                  <c:v>35.150000000000091</c:v>
                </c:pt>
                <c:pt idx="711">
                  <c:v>34.190000000000055</c:v>
                </c:pt>
                <c:pt idx="712">
                  <c:v>35.119999999999891</c:v>
                </c:pt>
                <c:pt idx="713">
                  <c:v>35.240000000000009</c:v>
                </c:pt>
                <c:pt idx="714">
                  <c:v>34.920000000000073</c:v>
                </c:pt>
                <c:pt idx="715">
                  <c:v>34.899999999999864</c:v>
                </c:pt>
                <c:pt idx="716">
                  <c:v>34.950000000000045</c:v>
                </c:pt>
                <c:pt idx="717">
                  <c:v>34.410000000000082</c:v>
                </c:pt>
                <c:pt idx="718">
                  <c:v>34.379999999999882</c:v>
                </c:pt>
                <c:pt idx="719">
                  <c:v>33.880000000000109</c:v>
                </c:pt>
                <c:pt idx="720">
                  <c:v>33.36</c:v>
                </c:pt>
                <c:pt idx="721">
                  <c:v>32.92</c:v>
                </c:pt>
                <c:pt idx="722">
                  <c:v>32.959999999999994</c:v>
                </c:pt>
                <c:pt idx="723">
                  <c:v>32.709999999999994</c:v>
                </c:pt>
                <c:pt idx="724">
                  <c:v>32.670000000000016</c:v>
                </c:pt>
                <c:pt idx="725">
                  <c:v>32.710000000000008</c:v>
                </c:pt>
                <c:pt idx="726">
                  <c:v>32.75</c:v>
                </c:pt>
                <c:pt idx="727">
                  <c:v>32.679999999999978</c:v>
                </c:pt>
                <c:pt idx="728">
                  <c:v>32.740000000000009</c:v>
                </c:pt>
                <c:pt idx="729">
                  <c:v>32.579999999999984</c:v>
                </c:pt>
                <c:pt idx="730">
                  <c:v>32.629999999999995</c:v>
                </c:pt>
                <c:pt idx="731">
                  <c:v>32.470000000000027</c:v>
                </c:pt>
                <c:pt idx="732">
                  <c:v>32.56</c:v>
                </c:pt>
                <c:pt idx="733">
                  <c:v>32.659999999999968</c:v>
                </c:pt>
                <c:pt idx="734">
                  <c:v>32.740000000000009</c:v>
                </c:pt>
                <c:pt idx="735">
                  <c:v>32.639999999999986</c:v>
                </c:pt>
                <c:pt idx="736">
                  <c:v>32.670000000000073</c:v>
                </c:pt>
                <c:pt idx="737">
                  <c:v>32.629999999999995</c:v>
                </c:pt>
                <c:pt idx="738">
                  <c:v>32.569999999999936</c:v>
                </c:pt>
                <c:pt idx="739">
                  <c:v>32.529999999999973</c:v>
                </c:pt>
                <c:pt idx="740">
                  <c:v>32.510000000000105</c:v>
                </c:pt>
                <c:pt idx="741">
                  <c:v>32.589999999999918</c:v>
                </c:pt>
                <c:pt idx="742">
                  <c:v>32.560000000000059</c:v>
                </c:pt>
                <c:pt idx="743">
                  <c:v>32.839999999999918</c:v>
                </c:pt>
                <c:pt idx="744">
                  <c:v>32.580000000000041</c:v>
                </c:pt>
                <c:pt idx="745">
                  <c:v>32.560000000000059</c:v>
                </c:pt>
                <c:pt idx="746">
                  <c:v>32.620000000000005</c:v>
                </c:pt>
                <c:pt idx="747">
                  <c:v>32.519999999999982</c:v>
                </c:pt>
                <c:pt idx="748">
                  <c:v>32.719999999999914</c:v>
                </c:pt>
                <c:pt idx="749">
                  <c:v>32.720000000000027</c:v>
                </c:pt>
                <c:pt idx="750">
                  <c:v>32.470000000000027</c:v>
                </c:pt>
                <c:pt idx="751">
                  <c:v>32.649999999999977</c:v>
                </c:pt>
                <c:pt idx="752">
                  <c:v>32.450000000000045</c:v>
                </c:pt>
                <c:pt idx="753">
                  <c:v>32.490000000000009</c:v>
                </c:pt>
                <c:pt idx="754">
                  <c:v>32.369999999999891</c:v>
                </c:pt>
                <c:pt idx="755">
                  <c:v>32.460000000000036</c:v>
                </c:pt>
                <c:pt idx="756">
                  <c:v>32.549999999999955</c:v>
                </c:pt>
                <c:pt idx="757">
                  <c:v>32.460000000000036</c:v>
                </c:pt>
                <c:pt idx="758">
                  <c:v>32.5</c:v>
                </c:pt>
                <c:pt idx="759">
                  <c:v>32.630000000000109</c:v>
                </c:pt>
                <c:pt idx="760">
                  <c:v>32.319999999999936</c:v>
                </c:pt>
                <c:pt idx="761">
                  <c:v>32.279999999999973</c:v>
                </c:pt>
                <c:pt idx="762">
                  <c:v>32.180000000000064</c:v>
                </c:pt>
                <c:pt idx="763">
                  <c:v>32.349999999999909</c:v>
                </c:pt>
                <c:pt idx="764">
                  <c:v>32.370000000000118</c:v>
                </c:pt>
                <c:pt idx="765">
                  <c:v>32.230000000000018</c:v>
                </c:pt>
                <c:pt idx="766">
                  <c:v>32.399999999999864</c:v>
                </c:pt>
                <c:pt idx="767">
                  <c:v>32.240000000000009</c:v>
                </c:pt>
                <c:pt idx="768">
                  <c:v>32.3900000000001</c:v>
                </c:pt>
                <c:pt idx="769">
                  <c:v>32.429999999999836</c:v>
                </c:pt>
                <c:pt idx="770">
                  <c:v>32.170000000000073</c:v>
                </c:pt>
                <c:pt idx="771">
                  <c:v>32.180000000000064</c:v>
                </c:pt>
                <c:pt idx="772">
                  <c:v>32.170000000000073</c:v>
                </c:pt>
                <c:pt idx="773">
                  <c:v>32.209999999999809</c:v>
                </c:pt>
                <c:pt idx="774">
                  <c:v>32.100000000000136</c:v>
                </c:pt>
                <c:pt idx="775">
                  <c:v>32.019999999999982</c:v>
                </c:pt>
                <c:pt idx="776">
                  <c:v>31.759999999999991</c:v>
                </c:pt>
                <c:pt idx="777">
                  <c:v>31.849999999999909</c:v>
                </c:pt>
                <c:pt idx="778">
                  <c:v>31.490000000000009</c:v>
                </c:pt>
                <c:pt idx="779">
                  <c:v>32.75</c:v>
                </c:pt>
                <c:pt idx="780">
                  <c:v>31.66</c:v>
                </c:pt>
                <c:pt idx="781">
                  <c:v>32.299999999999997</c:v>
                </c:pt>
                <c:pt idx="782">
                  <c:v>32.359999999999992</c:v>
                </c:pt>
                <c:pt idx="783">
                  <c:v>32.54000000000002</c:v>
                </c:pt>
                <c:pt idx="784">
                  <c:v>32.279999999999973</c:v>
                </c:pt>
                <c:pt idx="785">
                  <c:v>32.28</c:v>
                </c:pt>
                <c:pt idx="786">
                  <c:v>32.370000000000005</c:v>
                </c:pt>
                <c:pt idx="787">
                  <c:v>32.489999999999981</c:v>
                </c:pt>
                <c:pt idx="788">
                  <c:v>32.480000000000018</c:v>
                </c:pt>
                <c:pt idx="789">
                  <c:v>32.329999999999984</c:v>
                </c:pt>
                <c:pt idx="790">
                  <c:v>32.410000000000025</c:v>
                </c:pt>
                <c:pt idx="791">
                  <c:v>32.240000000000009</c:v>
                </c:pt>
                <c:pt idx="792">
                  <c:v>32.279999999999973</c:v>
                </c:pt>
                <c:pt idx="793">
                  <c:v>32.569999999999993</c:v>
                </c:pt>
                <c:pt idx="794">
                  <c:v>32.5</c:v>
                </c:pt>
                <c:pt idx="795">
                  <c:v>32.240000000000066</c:v>
                </c:pt>
                <c:pt idx="796">
                  <c:v>32.42999999999995</c:v>
                </c:pt>
                <c:pt idx="797">
                  <c:v>32.379999999999995</c:v>
                </c:pt>
                <c:pt idx="798">
                  <c:v>32.25</c:v>
                </c:pt>
                <c:pt idx="799">
                  <c:v>32.279999999999973</c:v>
                </c:pt>
                <c:pt idx="800">
                  <c:v>32.370000000000005</c:v>
                </c:pt>
                <c:pt idx="801">
                  <c:v>32.360000000000014</c:v>
                </c:pt>
                <c:pt idx="802">
                  <c:v>32.32000000000005</c:v>
                </c:pt>
                <c:pt idx="803">
                  <c:v>32.379999999999995</c:v>
                </c:pt>
                <c:pt idx="804">
                  <c:v>32.269999999999982</c:v>
                </c:pt>
                <c:pt idx="805">
                  <c:v>32.330000000000041</c:v>
                </c:pt>
                <c:pt idx="806">
                  <c:v>32.370000000000005</c:v>
                </c:pt>
                <c:pt idx="807">
                  <c:v>32.559999999999945</c:v>
                </c:pt>
                <c:pt idx="808">
                  <c:v>32.460000000000036</c:v>
                </c:pt>
                <c:pt idx="809">
                  <c:v>32.659999999999968</c:v>
                </c:pt>
                <c:pt idx="810">
                  <c:v>32.75</c:v>
                </c:pt>
                <c:pt idx="811">
                  <c:v>32.470000000000027</c:v>
                </c:pt>
                <c:pt idx="812">
                  <c:v>32.319999999999936</c:v>
                </c:pt>
                <c:pt idx="813">
                  <c:v>32.579999999999927</c:v>
                </c:pt>
                <c:pt idx="814">
                  <c:v>32.690000000000055</c:v>
                </c:pt>
                <c:pt idx="815">
                  <c:v>33.019999999999982</c:v>
                </c:pt>
                <c:pt idx="816">
                  <c:v>32.360000000000127</c:v>
                </c:pt>
                <c:pt idx="817">
                  <c:v>32.690000000000055</c:v>
                </c:pt>
                <c:pt idx="818">
                  <c:v>32.649999999999864</c:v>
                </c:pt>
                <c:pt idx="819">
                  <c:v>32.720000000000027</c:v>
                </c:pt>
                <c:pt idx="820">
                  <c:v>32.650000000000091</c:v>
                </c:pt>
                <c:pt idx="821">
                  <c:v>32.689999999999827</c:v>
                </c:pt>
                <c:pt idx="822">
                  <c:v>32.720000000000027</c:v>
                </c:pt>
                <c:pt idx="823">
                  <c:v>32.650000000000091</c:v>
                </c:pt>
                <c:pt idx="824">
                  <c:v>32.75</c:v>
                </c:pt>
                <c:pt idx="825">
                  <c:v>32.720000000000027</c:v>
                </c:pt>
                <c:pt idx="826">
                  <c:v>32.789999999999964</c:v>
                </c:pt>
                <c:pt idx="827">
                  <c:v>32.660000000000082</c:v>
                </c:pt>
                <c:pt idx="828">
                  <c:v>32.679999999999836</c:v>
                </c:pt>
                <c:pt idx="829">
                  <c:v>32.950000000000045</c:v>
                </c:pt>
                <c:pt idx="830">
                  <c:v>32.400000000000091</c:v>
                </c:pt>
                <c:pt idx="831">
                  <c:v>32.389999999999873</c:v>
                </c:pt>
                <c:pt idx="832">
                  <c:v>32.549999999999955</c:v>
                </c:pt>
                <c:pt idx="833">
                  <c:v>32.560000000000173</c:v>
                </c:pt>
                <c:pt idx="834">
                  <c:v>32.509999999999991</c:v>
                </c:pt>
                <c:pt idx="835">
                  <c:v>32.769999999999982</c:v>
                </c:pt>
                <c:pt idx="836">
                  <c:v>33.009999999999991</c:v>
                </c:pt>
                <c:pt idx="837">
                  <c:v>32.909999999999854</c:v>
                </c:pt>
                <c:pt idx="838">
                  <c:v>32.960000000000036</c:v>
                </c:pt>
                <c:pt idx="839">
                  <c:v>31.360000000000127</c:v>
                </c:pt>
                <c:pt idx="840">
                  <c:v>33.659999999999997</c:v>
                </c:pt>
                <c:pt idx="841">
                  <c:v>33.350000000000009</c:v>
                </c:pt>
                <c:pt idx="842">
                  <c:v>33.949999999999989</c:v>
                </c:pt>
                <c:pt idx="843">
                  <c:v>34.209999999999994</c:v>
                </c:pt>
                <c:pt idx="844">
                  <c:v>33.850000000000023</c:v>
                </c:pt>
                <c:pt idx="845">
                  <c:v>33.879999999999995</c:v>
                </c:pt>
                <c:pt idx="846">
                  <c:v>33.799999999999983</c:v>
                </c:pt>
                <c:pt idx="847">
                  <c:v>33.970000000000027</c:v>
                </c:pt>
                <c:pt idx="848">
                  <c:v>33.949999999999989</c:v>
                </c:pt>
                <c:pt idx="849">
                  <c:v>33.96999999999997</c:v>
                </c:pt>
                <c:pt idx="850">
                  <c:v>34.210000000000036</c:v>
                </c:pt>
                <c:pt idx="851">
                  <c:v>34.019999999999982</c:v>
                </c:pt>
                <c:pt idx="852">
                  <c:v>34.009999999999991</c:v>
                </c:pt>
                <c:pt idx="853">
                  <c:v>34.020000000000039</c:v>
                </c:pt>
                <c:pt idx="854">
                  <c:v>34.17999999999995</c:v>
                </c:pt>
                <c:pt idx="855">
                  <c:v>33.990000000000009</c:v>
                </c:pt>
                <c:pt idx="856">
                  <c:v>34.129999999999995</c:v>
                </c:pt>
                <c:pt idx="857">
                  <c:v>34.170000000000073</c:v>
                </c:pt>
                <c:pt idx="858">
                  <c:v>34.389999999999986</c:v>
                </c:pt>
                <c:pt idx="859">
                  <c:v>34.439999999999941</c:v>
                </c:pt>
                <c:pt idx="860">
                  <c:v>34.080000000000041</c:v>
                </c:pt>
                <c:pt idx="861">
                  <c:v>34.25</c:v>
                </c:pt>
                <c:pt idx="862">
                  <c:v>34.149999999999977</c:v>
                </c:pt>
                <c:pt idx="863">
                  <c:v>34.169999999999959</c:v>
                </c:pt>
                <c:pt idx="864">
                  <c:v>34.240000000000009</c:v>
                </c:pt>
                <c:pt idx="865">
                  <c:v>34.25</c:v>
                </c:pt>
                <c:pt idx="866">
                  <c:v>34.100000000000023</c:v>
                </c:pt>
                <c:pt idx="867">
                  <c:v>34.190000000000055</c:v>
                </c:pt>
                <c:pt idx="868">
                  <c:v>34.120000000000005</c:v>
                </c:pt>
                <c:pt idx="869">
                  <c:v>34.389999999999986</c:v>
                </c:pt>
                <c:pt idx="870">
                  <c:v>34.389999999999986</c:v>
                </c:pt>
                <c:pt idx="871">
                  <c:v>34.420000000000073</c:v>
                </c:pt>
                <c:pt idx="872">
                  <c:v>34.279999999999973</c:v>
                </c:pt>
                <c:pt idx="873">
                  <c:v>34.189999999999827</c:v>
                </c:pt>
                <c:pt idx="874">
                  <c:v>34.380000000000109</c:v>
                </c:pt>
                <c:pt idx="875">
                  <c:v>34.549999999999955</c:v>
                </c:pt>
                <c:pt idx="876">
                  <c:v>34.460000000000036</c:v>
                </c:pt>
                <c:pt idx="877">
                  <c:v>34.690000000000055</c:v>
                </c:pt>
                <c:pt idx="878">
                  <c:v>34.180000000000064</c:v>
                </c:pt>
                <c:pt idx="879">
                  <c:v>34.339999999999918</c:v>
                </c:pt>
                <c:pt idx="880">
                  <c:v>34.149999999999864</c:v>
                </c:pt>
                <c:pt idx="881">
                  <c:v>34.110000000000127</c:v>
                </c:pt>
                <c:pt idx="882">
                  <c:v>34.379999999999882</c:v>
                </c:pt>
                <c:pt idx="883">
                  <c:v>34.370000000000118</c:v>
                </c:pt>
                <c:pt idx="884">
                  <c:v>34.460000000000036</c:v>
                </c:pt>
                <c:pt idx="885">
                  <c:v>34.200000000000045</c:v>
                </c:pt>
                <c:pt idx="886">
                  <c:v>34</c:v>
                </c:pt>
                <c:pt idx="887">
                  <c:v>34.329999999999927</c:v>
                </c:pt>
                <c:pt idx="888">
                  <c:v>34.170000000000073</c:v>
                </c:pt>
                <c:pt idx="889">
                  <c:v>34.259999999999991</c:v>
                </c:pt>
                <c:pt idx="890">
                  <c:v>34.399999999999864</c:v>
                </c:pt>
                <c:pt idx="891">
                  <c:v>34.450000000000045</c:v>
                </c:pt>
                <c:pt idx="892">
                  <c:v>34.460000000000036</c:v>
                </c:pt>
                <c:pt idx="893">
                  <c:v>34.930000000000064</c:v>
                </c:pt>
                <c:pt idx="894">
                  <c:v>34.909999999999854</c:v>
                </c:pt>
                <c:pt idx="895">
                  <c:v>34.850000000000136</c:v>
                </c:pt>
                <c:pt idx="896">
                  <c:v>34.789999999999964</c:v>
                </c:pt>
                <c:pt idx="897">
                  <c:v>34.700000000000045</c:v>
                </c:pt>
                <c:pt idx="898">
                  <c:v>34.3599999999999</c:v>
                </c:pt>
                <c:pt idx="899">
                  <c:v>33.409999999999854</c:v>
                </c:pt>
                <c:pt idx="900">
                  <c:v>33.46</c:v>
                </c:pt>
                <c:pt idx="901">
                  <c:v>33.74</c:v>
                </c:pt>
                <c:pt idx="902">
                  <c:v>34</c:v>
                </c:pt>
                <c:pt idx="903">
                  <c:v>34.320000000000007</c:v>
                </c:pt>
                <c:pt idx="904">
                  <c:v>34.269999999999982</c:v>
                </c:pt>
                <c:pt idx="905">
                  <c:v>34.75</c:v>
                </c:pt>
                <c:pt idx="906">
                  <c:v>34.099999999999994</c:v>
                </c:pt>
                <c:pt idx="907">
                  <c:v>34.56</c:v>
                </c:pt>
                <c:pt idx="908">
                  <c:v>35.150000000000034</c:v>
                </c:pt>
                <c:pt idx="909">
                  <c:v>34.829999999999984</c:v>
                </c:pt>
                <c:pt idx="910">
                  <c:v>34.329999999999984</c:v>
                </c:pt>
                <c:pt idx="911">
                  <c:v>34.920000000000016</c:v>
                </c:pt>
                <c:pt idx="912">
                  <c:v>34.769999999999982</c:v>
                </c:pt>
                <c:pt idx="913">
                  <c:v>34.970000000000027</c:v>
                </c:pt>
                <c:pt idx="914">
                  <c:v>34.78000000000003</c:v>
                </c:pt>
                <c:pt idx="915">
                  <c:v>34.199999999999932</c:v>
                </c:pt>
                <c:pt idx="916">
                  <c:v>35.269999999999982</c:v>
                </c:pt>
                <c:pt idx="917">
                  <c:v>35.200000000000045</c:v>
                </c:pt>
                <c:pt idx="918">
                  <c:v>35.67999999999995</c:v>
                </c:pt>
                <c:pt idx="919">
                  <c:v>34.910000000000082</c:v>
                </c:pt>
                <c:pt idx="920">
                  <c:v>34.939999999999941</c:v>
                </c:pt>
                <c:pt idx="921">
                  <c:v>35.82000000000005</c:v>
                </c:pt>
                <c:pt idx="922">
                  <c:v>34.689999999999941</c:v>
                </c:pt>
                <c:pt idx="923">
                  <c:v>34.950000000000045</c:v>
                </c:pt>
                <c:pt idx="924">
                  <c:v>35.949999999999932</c:v>
                </c:pt>
                <c:pt idx="925">
                  <c:v>34.920000000000073</c:v>
                </c:pt>
                <c:pt idx="926">
                  <c:v>35.519999999999982</c:v>
                </c:pt>
                <c:pt idx="927">
                  <c:v>34.990000000000009</c:v>
                </c:pt>
                <c:pt idx="928">
                  <c:v>35.460000000000036</c:v>
                </c:pt>
                <c:pt idx="929">
                  <c:v>35.409999999999854</c:v>
                </c:pt>
                <c:pt idx="930">
                  <c:v>35.810000000000173</c:v>
                </c:pt>
                <c:pt idx="931">
                  <c:v>36.069999999999936</c:v>
                </c:pt>
                <c:pt idx="932">
                  <c:v>35.539999999999964</c:v>
                </c:pt>
                <c:pt idx="933">
                  <c:v>35.360000000000127</c:v>
                </c:pt>
                <c:pt idx="934">
                  <c:v>35.379999999999882</c:v>
                </c:pt>
                <c:pt idx="935">
                  <c:v>35.240000000000009</c:v>
                </c:pt>
                <c:pt idx="936">
                  <c:v>36.349999999999909</c:v>
                </c:pt>
                <c:pt idx="937">
                  <c:v>34.960000000000036</c:v>
                </c:pt>
                <c:pt idx="938">
                  <c:v>34.6400000000001</c:v>
                </c:pt>
                <c:pt idx="939">
                  <c:v>35.399999999999864</c:v>
                </c:pt>
                <c:pt idx="940">
                  <c:v>35.350000000000136</c:v>
                </c:pt>
                <c:pt idx="941">
                  <c:v>34.420000000000073</c:v>
                </c:pt>
                <c:pt idx="942">
                  <c:v>35.639999999999873</c:v>
                </c:pt>
                <c:pt idx="943">
                  <c:v>35.539999999999964</c:v>
                </c:pt>
                <c:pt idx="944">
                  <c:v>35.580000000000155</c:v>
                </c:pt>
                <c:pt idx="945">
                  <c:v>35.839999999999918</c:v>
                </c:pt>
                <c:pt idx="946">
                  <c:v>35.730000000000018</c:v>
                </c:pt>
                <c:pt idx="947">
                  <c:v>35.129999999999882</c:v>
                </c:pt>
                <c:pt idx="948">
                  <c:v>35.740000000000009</c:v>
                </c:pt>
                <c:pt idx="949">
                  <c:v>35.080000000000155</c:v>
                </c:pt>
                <c:pt idx="950">
                  <c:v>35.349999999999909</c:v>
                </c:pt>
                <c:pt idx="951">
                  <c:v>35.460000000000036</c:v>
                </c:pt>
                <c:pt idx="952">
                  <c:v>35.680000000000064</c:v>
                </c:pt>
                <c:pt idx="953">
                  <c:v>35.849999999999909</c:v>
                </c:pt>
                <c:pt idx="954">
                  <c:v>35.630000000000109</c:v>
                </c:pt>
                <c:pt idx="955">
                  <c:v>35.939999999999827</c:v>
                </c:pt>
                <c:pt idx="956">
                  <c:v>35.519999999999982</c:v>
                </c:pt>
                <c:pt idx="957">
                  <c:v>35.6400000000001</c:v>
                </c:pt>
                <c:pt idx="958">
                  <c:v>35.639999999999873</c:v>
                </c:pt>
                <c:pt idx="959">
                  <c:v>34.700000000000273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1-4CFE-95CE-7A4E0E75CB26}"/>
            </c:ext>
          </c:extLst>
        </c:ser>
        <c:ser>
          <c:idx val="1"/>
          <c:order val="1"/>
          <c:tx>
            <c:v>Media + 1.96*DE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35-45E9-8D1C-6EB548D047C9}"/>
              </c:ext>
            </c:extLst>
          </c:dPt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(Figures!$H$6,Figures!$H$6)</c:f>
              <c:numCache>
                <c:formatCode>General</c:formatCode>
                <c:ptCount val="2"/>
                <c:pt idx="0">
                  <c:v>35.96367761808348</c:v>
                </c:pt>
                <c:pt idx="1">
                  <c:v>35.96367761808348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A3-425E-9440-B2F391126848}"/>
            </c:ext>
          </c:extLst>
        </c:ser>
        <c:ser>
          <c:idx val="2"/>
          <c:order val="2"/>
          <c:tx>
            <c:v>Media - 1.96*DE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(Figures!$H$5,Figures!$H$5)</c:f>
              <c:numCache>
                <c:formatCode>General</c:formatCode>
                <c:ptCount val="2"/>
                <c:pt idx="0">
                  <c:v>29.580905715249969</c:v>
                </c:pt>
                <c:pt idx="1">
                  <c:v>29.580905715249969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A3-425E-9440-B2F39112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9738832"/>
        <c:axId val="-359733392"/>
      </c:scatterChart>
      <c:valAx>
        <c:axId val="-359738832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3392"/>
        <c:crosses val="autoZero"/>
        <c:crossBetween val="midCat"/>
      </c:valAx>
      <c:valAx>
        <c:axId val="-3597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762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Figures!$R$11:$R$1098</c:f>
              <c:strCache>
                <c:ptCount val="960"/>
                <c:pt idx="0">
                  <c:v>30,18</c:v>
                </c:pt>
                <c:pt idx="1">
                  <c:v>30,62</c:v>
                </c:pt>
                <c:pt idx="2">
                  <c:v>30,99</c:v>
                </c:pt>
                <c:pt idx="3">
                  <c:v>30,95</c:v>
                </c:pt>
                <c:pt idx="4">
                  <c:v>30,87</c:v>
                </c:pt>
                <c:pt idx="5">
                  <c:v>30,91</c:v>
                </c:pt>
                <c:pt idx="6">
                  <c:v>31,05</c:v>
                </c:pt>
                <c:pt idx="7">
                  <c:v>30,87</c:v>
                </c:pt>
                <c:pt idx="8">
                  <c:v>31,05</c:v>
                </c:pt>
                <c:pt idx="9">
                  <c:v>30,95</c:v>
                </c:pt>
                <c:pt idx="10">
                  <c:v>30,93</c:v>
                </c:pt>
                <c:pt idx="11">
                  <c:v>30,9</c:v>
                </c:pt>
                <c:pt idx="12">
                  <c:v>30,83</c:v>
                </c:pt>
                <c:pt idx="13">
                  <c:v>30,83</c:v>
                </c:pt>
                <c:pt idx="14">
                  <c:v>31,02</c:v>
                </c:pt>
                <c:pt idx="15">
                  <c:v>30,89</c:v>
                </c:pt>
                <c:pt idx="16">
                  <c:v>30,88</c:v>
                </c:pt>
                <c:pt idx="17">
                  <c:v>30,99</c:v>
                </c:pt>
                <c:pt idx="18">
                  <c:v>31,1</c:v>
                </c:pt>
                <c:pt idx="19">
                  <c:v>31,31</c:v>
                </c:pt>
                <c:pt idx="20">
                  <c:v>31,43</c:v>
                </c:pt>
                <c:pt idx="21">
                  <c:v>31,62</c:v>
                </c:pt>
                <c:pt idx="22">
                  <c:v>31,67</c:v>
                </c:pt>
                <c:pt idx="23">
                  <c:v>31,56</c:v>
                </c:pt>
                <c:pt idx="24">
                  <c:v>31,54</c:v>
                </c:pt>
                <c:pt idx="25">
                  <c:v>31,79</c:v>
                </c:pt>
                <c:pt idx="26">
                  <c:v>31,95</c:v>
                </c:pt>
                <c:pt idx="27">
                  <c:v>31,94</c:v>
                </c:pt>
                <c:pt idx="28">
                  <c:v>31,8</c:v>
                </c:pt>
                <c:pt idx="29">
                  <c:v>31,85</c:v>
                </c:pt>
                <c:pt idx="30">
                  <c:v>31,91</c:v>
                </c:pt>
                <c:pt idx="31">
                  <c:v>31,87</c:v>
                </c:pt>
                <c:pt idx="32">
                  <c:v>31,93</c:v>
                </c:pt>
                <c:pt idx="33">
                  <c:v>31,85</c:v>
                </c:pt>
                <c:pt idx="34">
                  <c:v>31,99</c:v>
                </c:pt>
                <c:pt idx="35">
                  <c:v>32,04</c:v>
                </c:pt>
                <c:pt idx="36">
                  <c:v>32,11</c:v>
                </c:pt>
                <c:pt idx="37">
                  <c:v>32,14</c:v>
                </c:pt>
                <c:pt idx="38">
                  <c:v>32,13</c:v>
                </c:pt>
                <c:pt idx="39">
                  <c:v>32,28</c:v>
                </c:pt>
                <c:pt idx="40">
                  <c:v>31,9</c:v>
                </c:pt>
                <c:pt idx="41">
                  <c:v>32,29</c:v>
                </c:pt>
                <c:pt idx="42">
                  <c:v>32,45</c:v>
                </c:pt>
                <c:pt idx="43">
                  <c:v>32,29</c:v>
                </c:pt>
                <c:pt idx="44">
                  <c:v>31,93</c:v>
                </c:pt>
                <c:pt idx="45">
                  <c:v>32,24</c:v>
                </c:pt>
                <c:pt idx="46">
                  <c:v>32,08</c:v>
                </c:pt>
                <c:pt idx="47">
                  <c:v>31,98</c:v>
                </c:pt>
                <c:pt idx="48">
                  <c:v>32,34</c:v>
                </c:pt>
                <c:pt idx="49">
                  <c:v>32,3</c:v>
                </c:pt>
                <c:pt idx="50">
                  <c:v>32,2</c:v>
                </c:pt>
                <c:pt idx="51">
                  <c:v>31,97</c:v>
                </c:pt>
                <c:pt idx="52">
                  <c:v>32,27</c:v>
                </c:pt>
                <c:pt idx="53">
                  <c:v>32,21</c:v>
                </c:pt>
                <c:pt idx="54">
                  <c:v>32,49</c:v>
                </c:pt>
                <c:pt idx="55">
                  <c:v>32,61</c:v>
                </c:pt>
                <c:pt idx="56">
                  <c:v>32,47</c:v>
                </c:pt>
                <c:pt idx="57">
                  <c:v>31,32</c:v>
                </c:pt>
                <c:pt idx="58">
                  <c:v>31,02</c:v>
                </c:pt>
                <c:pt idx="60">
                  <c:v>30,42</c:v>
                </c:pt>
                <c:pt idx="61">
                  <c:v>31,2</c:v>
                </c:pt>
                <c:pt idx="62">
                  <c:v>31,32</c:v>
                </c:pt>
                <c:pt idx="63">
                  <c:v>31,04</c:v>
                </c:pt>
                <c:pt idx="64">
                  <c:v>31,12</c:v>
                </c:pt>
                <c:pt idx="65">
                  <c:v>31,03</c:v>
                </c:pt>
                <c:pt idx="66">
                  <c:v>30,94</c:v>
                </c:pt>
                <c:pt idx="67">
                  <c:v>30,86</c:v>
                </c:pt>
                <c:pt idx="68">
                  <c:v>31,08</c:v>
                </c:pt>
                <c:pt idx="69">
                  <c:v>30,96</c:v>
                </c:pt>
                <c:pt idx="70">
                  <c:v>30,9</c:v>
                </c:pt>
                <c:pt idx="71">
                  <c:v>30,81</c:v>
                </c:pt>
                <c:pt idx="72">
                  <c:v>31,08</c:v>
                </c:pt>
                <c:pt idx="73">
                  <c:v>30,9</c:v>
                </c:pt>
                <c:pt idx="74">
                  <c:v>30,81</c:v>
                </c:pt>
                <c:pt idx="75">
                  <c:v>30,99</c:v>
                </c:pt>
                <c:pt idx="76">
                  <c:v>31,14</c:v>
                </c:pt>
                <c:pt idx="77">
                  <c:v>31,09</c:v>
                </c:pt>
                <c:pt idx="78">
                  <c:v>30,97</c:v>
                </c:pt>
                <c:pt idx="79">
                  <c:v>30,72</c:v>
                </c:pt>
                <c:pt idx="80">
                  <c:v>30,71</c:v>
                </c:pt>
                <c:pt idx="81">
                  <c:v>31,05</c:v>
                </c:pt>
                <c:pt idx="82">
                  <c:v>30,99</c:v>
                </c:pt>
                <c:pt idx="83">
                  <c:v>30,98</c:v>
                </c:pt>
                <c:pt idx="84">
                  <c:v>30,99</c:v>
                </c:pt>
                <c:pt idx="85">
                  <c:v>31,11</c:v>
                </c:pt>
                <c:pt idx="86">
                  <c:v>31,07</c:v>
                </c:pt>
                <c:pt idx="87">
                  <c:v>31,38</c:v>
                </c:pt>
                <c:pt idx="88">
                  <c:v>31,12</c:v>
                </c:pt>
                <c:pt idx="89">
                  <c:v>31,18</c:v>
                </c:pt>
                <c:pt idx="90">
                  <c:v>31,17</c:v>
                </c:pt>
                <c:pt idx="91">
                  <c:v>31,04</c:v>
                </c:pt>
                <c:pt idx="92">
                  <c:v>31,62</c:v>
                </c:pt>
                <c:pt idx="93">
                  <c:v>31,24</c:v>
                </c:pt>
                <c:pt idx="94">
                  <c:v>31,68</c:v>
                </c:pt>
                <c:pt idx="95">
                  <c:v>31,37</c:v>
                </c:pt>
                <c:pt idx="96">
                  <c:v>31,52</c:v>
                </c:pt>
                <c:pt idx="97">
                  <c:v>31,87</c:v>
                </c:pt>
                <c:pt idx="98">
                  <c:v>31,72</c:v>
                </c:pt>
                <c:pt idx="99">
                  <c:v>31,68</c:v>
                </c:pt>
                <c:pt idx="100">
                  <c:v>31,81</c:v>
                </c:pt>
                <c:pt idx="101">
                  <c:v>32,08</c:v>
                </c:pt>
                <c:pt idx="102">
                  <c:v>32,37</c:v>
                </c:pt>
                <c:pt idx="103">
                  <c:v>31,97</c:v>
                </c:pt>
                <c:pt idx="104">
                  <c:v>31,49</c:v>
                </c:pt>
                <c:pt idx="105">
                  <c:v>32,42</c:v>
                </c:pt>
                <c:pt idx="106">
                  <c:v>32,29</c:v>
                </c:pt>
                <c:pt idx="107">
                  <c:v>31,96</c:v>
                </c:pt>
                <c:pt idx="108">
                  <c:v>32,08</c:v>
                </c:pt>
                <c:pt idx="109">
                  <c:v>31,98</c:v>
                </c:pt>
                <c:pt idx="110">
                  <c:v>32,11</c:v>
                </c:pt>
                <c:pt idx="111">
                  <c:v>32,22</c:v>
                </c:pt>
                <c:pt idx="112">
                  <c:v>32,4</c:v>
                </c:pt>
                <c:pt idx="113">
                  <c:v>32,35</c:v>
                </c:pt>
                <c:pt idx="114">
                  <c:v>32,28</c:v>
                </c:pt>
                <c:pt idx="115">
                  <c:v>31,91</c:v>
                </c:pt>
                <c:pt idx="116">
                  <c:v>32,4</c:v>
                </c:pt>
                <c:pt idx="117">
                  <c:v>32,46</c:v>
                </c:pt>
                <c:pt idx="118">
                  <c:v>32,19</c:v>
                </c:pt>
                <c:pt idx="119">
                  <c:v>31,18</c:v>
                </c:pt>
                <c:pt idx="120">
                  <c:v>30,26</c:v>
                </c:pt>
                <c:pt idx="121">
                  <c:v>31,28</c:v>
                </c:pt>
                <c:pt idx="122">
                  <c:v>31,58</c:v>
                </c:pt>
                <c:pt idx="123">
                  <c:v>31,19</c:v>
                </c:pt>
                <c:pt idx="124">
                  <c:v>31,53</c:v>
                </c:pt>
                <c:pt idx="125">
                  <c:v>31,01</c:v>
                </c:pt>
                <c:pt idx="126">
                  <c:v>31,21</c:v>
                </c:pt>
                <c:pt idx="127">
                  <c:v>31,48</c:v>
                </c:pt>
                <c:pt idx="128">
                  <c:v>31,66</c:v>
                </c:pt>
                <c:pt idx="129">
                  <c:v>31,5</c:v>
                </c:pt>
                <c:pt idx="130">
                  <c:v>31,44</c:v>
                </c:pt>
                <c:pt idx="131">
                  <c:v>31,65</c:v>
                </c:pt>
                <c:pt idx="132">
                  <c:v>31,57</c:v>
                </c:pt>
                <c:pt idx="133">
                  <c:v>31,61</c:v>
                </c:pt>
                <c:pt idx="134">
                  <c:v>31,61</c:v>
                </c:pt>
                <c:pt idx="135">
                  <c:v>31,61</c:v>
                </c:pt>
                <c:pt idx="136">
                  <c:v>31,87</c:v>
                </c:pt>
                <c:pt idx="137">
                  <c:v>31,86</c:v>
                </c:pt>
                <c:pt idx="138">
                  <c:v>32,11</c:v>
                </c:pt>
                <c:pt idx="139">
                  <c:v>32,15</c:v>
                </c:pt>
                <c:pt idx="140">
                  <c:v>31,67</c:v>
                </c:pt>
                <c:pt idx="141">
                  <c:v>31,94</c:v>
                </c:pt>
                <c:pt idx="142">
                  <c:v>31,92</c:v>
                </c:pt>
                <c:pt idx="143">
                  <c:v>31,72</c:v>
                </c:pt>
                <c:pt idx="144">
                  <c:v>31,8</c:v>
                </c:pt>
                <c:pt idx="145">
                  <c:v>31,85</c:v>
                </c:pt>
                <c:pt idx="146">
                  <c:v>31,95</c:v>
                </c:pt>
                <c:pt idx="147">
                  <c:v>32,03</c:v>
                </c:pt>
                <c:pt idx="148">
                  <c:v>31,94</c:v>
                </c:pt>
                <c:pt idx="149">
                  <c:v>31,94</c:v>
                </c:pt>
                <c:pt idx="150">
                  <c:v>32,01</c:v>
                </c:pt>
                <c:pt idx="151">
                  <c:v>32,05</c:v>
                </c:pt>
                <c:pt idx="152">
                  <c:v>32,25</c:v>
                </c:pt>
                <c:pt idx="153">
                  <c:v>32,19</c:v>
                </c:pt>
                <c:pt idx="154">
                  <c:v>32,12</c:v>
                </c:pt>
                <c:pt idx="155">
                  <c:v>32,24</c:v>
                </c:pt>
                <c:pt idx="156">
                  <c:v>32,34</c:v>
                </c:pt>
                <c:pt idx="157">
                  <c:v>32,63</c:v>
                </c:pt>
                <c:pt idx="158">
                  <c:v>32,53</c:v>
                </c:pt>
                <c:pt idx="159">
                  <c:v>32,53</c:v>
                </c:pt>
                <c:pt idx="160">
                  <c:v>32,14</c:v>
                </c:pt>
                <c:pt idx="161">
                  <c:v>32,35</c:v>
                </c:pt>
                <c:pt idx="162">
                  <c:v>31,91</c:v>
                </c:pt>
                <c:pt idx="163">
                  <c:v>32,36</c:v>
                </c:pt>
                <c:pt idx="164">
                  <c:v>32,46</c:v>
                </c:pt>
                <c:pt idx="165">
                  <c:v>32,35</c:v>
                </c:pt>
                <c:pt idx="166">
                  <c:v>32,61</c:v>
                </c:pt>
                <c:pt idx="167">
                  <c:v>32,75</c:v>
                </c:pt>
                <c:pt idx="168">
                  <c:v>32,84</c:v>
                </c:pt>
                <c:pt idx="169">
                  <c:v>32,54</c:v>
                </c:pt>
                <c:pt idx="170">
                  <c:v>32,93</c:v>
                </c:pt>
                <c:pt idx="171">
                  <c:v>32,62</c:v>
                </c:pt>
                <c:pt idx="172">
                  <c:v>32,64</c:v>
                </c:pt>
                <c:pt idx="173">
                  <c:v>32,67</c:v>
                </c:pt>
                <c:pt idx="174">
                  <c:v>32,04</c:v>
                </c:pt>
                <c:pt idx="175">
                  <c:v>32,31</c:v>
                </c:pt>
                <c:pt idx="176">
                  <c:v>32,39</c:v>
                </c:pt>
                <c:pt idx="177">
                  <c:v>31,96</c:v>
                </c:pt>
                <c:pt idx="178">
                  <c:v>31,58</c:v>
                </c:pt>
                <c:pt idx="179">
                  <c:v>30,68</c:v>
                </c:pt>
                <c:pt idx="180">
                  <c:v>29,6</c:v>
                </c:pt>
                <c:pt idx="181">
                  <c:v>31,19</c:v>
                </c:pt>
                <c:pt idx="182">
                  <c:v>30,84</c:v>
                </c:pt>
                <c:pt idx="183">
                  <c:v>30,64</c:v>
                </c:pt>
                <c:pt idx="184">
                  <c:v>31,09</c:v>
                </c:pt>
                <c:pt idx="185">
                  <c:v>30,91</c:v>
                </c:pt>
                <c:pt idx="186">
                  <c:v>30,95</c:v>
                </c:pt>
                <c:pt idx="187">
                  <c:v>31,22</c:v>
                </c:pt>
                <c:pt idx="188">
                  <c:v>31,18</c:v>
                </c:pt>
                <c:pt idx="189">
                  <c:v>31,33</c:v>
                </c:pt>
                <c:pt idx="190">
                  <c:v>31,25</c:v>
                </c:pt>
                <c:pt idx="191">
                  <c:v>31,02</c:v>
                </c:pt>
                <c:pt idx="192">
                  <c:v>31,44</c:v>
                </c:pt>
                <c:pt idx="193">
                  <c:v>31,32</c:v>
                </c:pt>
                <c:pt idx="194">
                  <c:v>31,54</c:v>
                </c:pt>
                <c:pt idx="195">
                  <c:v>31,28</c:v>
                </c:pt>
                <c:pt idx="196">
                  <c:v>31,42</c:v>
                </c:pt>
                <c:pt idx="197">
                  <c:v>31,22</c:v>
                </c:pt>
                <c:pt idx="198">
                  <c:v>31,09</c:v>
                </c:pt>
                <c:pt idx="199">
                  <c:v>31,39</c:v>
                </c:pt>
                <c:pt idx="200">
                  <c:v>31,36</c:v>
                </c:pt>
                <c:pt idx="201">
                  <c:v>31,36</c:v>
                </c:pt>
                <c:pt idx="202">
                  <c:v>31,45</c:v>
                </c:pt>
                <c:pt idx="203">
                  <c:v>31,17</c:v>
                </c:pt>
                <c:pt idx="204">
                  <c:v>31,14</c:v>
                </c:pt>
                <c:pt idx="205">
                  <c:v>31,48</c:v>
                </c:pt>
                <c:pt idx="206">
                  <c:v>31,28</c:v>
                </c:pt>
                <c:pt idx="207">
                  <c:v>31,25</c:v>
                </c:pt>
                <c:pt idx="208">
                  <c:v>31,06</c:v>
                </c:pt>
                <c:pt idx="209">
                  <c:v>31,05</c:v>
                </c:pt>
                <c:pt idx="210">
                  <c:v>31,4</c:v>
                </c:pt>
                <c:pt idx="211">
                  <c:v>31,27</c:v>
                </c:pt>
                <c:pt idx="212">
                  <c:v>31,1</c:v>
                </c:pt>
                <c:pt idx="213">
                  <c:v>30,94</c:v>
                </c:pt>
                <c:pt idx="214">
                  <c:v>31,26</c:v>
                </c:pt>
                <c:pt idx="215">
                  <c:v>31,63</c:v>
                </c:pt>
                <c:pt idx="216">
                  <c:v>30,83</c:v>
                </c:pt>
                <c:pt idx="217">
                  <c:v>30,95</c:v>
                </c:pt>
                <c:pt idx="218">
                  <c:v>31,02</c:v>
                </c:pt>
                <c:pt idx="219">
                  <c:v>30,8</c:v>
                </c:pt>
                <c:pt idx="220">
                  <c:v>30,31</c:v>
                </c:pt>
                <c:pt idx="221">
                  <c:v>30,42</c:v>
                </c:pt>
                <c:pt idx="222">
                  <c:v>30,67</c:v>
                </c:pt>
                <c:pt idx="223">
                  <c:v>30,58</c:v>
                </c:pt>
                <c:pt idx="224">
                  <c:v>30,82</c:v>
                </c:pt>
                <c:pt idx="225">
                  <c:v>30,86</c:v>
                </c:pt>
                <c:pt idx="226">
                  <c:v>30,88</c:v>
                </c:pt>
                <c:pt idx="227">
                  <c:v>31,04</c:v>
                </c:pt>
                <c:pt idx="228">
                  <c:v>30,79</c:v>
                </c:pt>
                <c:pt idx="229">
                  <c:v>31,36</c:v>
                </c:pt>
                <c:pt idx="230">
                  <c:v>31,22</c:v>
                </c:pt>
                <c:pt idx="231">
                  <c:v>31,3</c:v>
                </c:pt>
                <c:pt idx="232">
                  <c:v>31,07</c:v>
                </c:pt>
                <c:pt idx="233">
                  <c:v>31,15</c:v>
                </c:pt>
                <c:pt idx="234">
                  <c:v>31,08</c:v>
                </c:pt>
                <c:pt idx="235">
                  <c:v>30,98</c:v>
                </c:pt>
                <c:pt idx="236">
                  <c:v>30,91</c:v>
                </c:pt>
                <c:pt idx="237">
                  <c:v>30,95</c:v>
                </c:pt>
                <c:pt idx="238">
                  <c:v>30,15</c:v>
                </c:pt>
                <c:pt idx="239">
                  <c:v>29,67</c:v>
                </c:pt>
                <c:pt idx="240">
                  <c:v>30,35</c:v>
                </c:pt>
                <c:pt idx="241">
                  <c:v>31,28</c:v>
                </c:pt>
                <c:pt idx="242">
                  <c:v>31,5</c:v>
                </c:pt>
                <c:pt idx="243">
                  <c:v>31,71</c:v>
                </c:pt>
                <c:pt idx="244">
                  <c:v>31,75</c:v>
                </c:pt>
                <c:pt idx="245">
                  <c:v>31,52</c:v>
                </c:pt>
                <c:pt idx="246">
                  <c:v>31,78</c:v>
                </c:pt>
                <c:pt idx="247">
                  <c:v>31,55</c:v>
                </c:pt>
                <c:pt idx="248">
                  <c:v>31,69</c:v>
                </c:pt>
                <c:pt idx="249">
                  <c:v>31,67</c:v>
                </c:pt>
                <c:pt idx="250">
                  <c:v>31,58</c:v>
                </c:pt>
                <c:pt idx="251">
                  <c:v>31,81</c:v>
                </c:pt>
                <c:pt idx="252">
                  <c:v>31,86</c:v>
                </c:pt>
                <c:pt idx="253">
                  <c:v>31,67</c:v>
                </c:pt>
                <c:pt idx="254">
                  <c:v>31,64</c:v>
                </c:pt>
                <c:pt idx="255">
                  <c:v>31,52</c:v>
                </c:pt>
                <c:pt idx="256">
                  <c:v>31,54</c:v>
                </c:pt>
                <c:pt idx="257">
                  <c:v>31,55</c:v>
                </c:pt>
                <c:pt idx="258">
                  <c:v>31,44</c:v>
                </c:pt>
                <c:pt idx="259">
                  <c:v>31,53</c:v>
                </c:pt>
                <c:pt idx="260">
                  <c:v>31,51</c:v>
                </c:pt>
                <c:pt idx="261">
                  <c:v>31,59</c:v>
                </c:pt>
                <c:pt idx="262">
                  <c:v>31,64</c:v>
                </c:pt>
                <c:pt idx="263">
                  <c:v>31,51</c:v>
                </c:pt>
                <c:pt idx="264">
                  <c:v>31,53</c:v>
                </c:pt>
                <c:pt idx="265">
                  <c:v>31,73</c:v>
                </c:pt>
                <c:pt idx="266">
                  <c:v>31,8</c:v>
                </c:pt>
                <c:pt idx="267">
                  <c:v>31,73</c:v>
                </c:pt>
                <c:pt idx="268">
                  <c:v>31,85</c:v>
                </c:pt>
                <c:pt idx="269">
                  <c:v>31,64</c:v>
                </c:pt>
                <c:pt idx="270">
                  <c:v>31,74</c:v>
                </c:pt>
                <c:pt idx="271">
                  <c:v>31,98</c:v>
                </c:pt>
                <c:pt idx="272">
                  <c:v>31,93</c:v>
                </c:pt>
                <c:pt idx="273">
                  <c:v>31,44</c:v>
                </c:pt>
                <c:pt idx="274">
                  <c:v>31,86</c:v>
                </c:pt>
                <c:pt idx="275">
                  <c:v>32,03</c:v>
                </c:pt>
                <c:pt idx="276">
                  <c:v>31,92</c:v>
                </c:pt>
                <c:pt idx="277">
                  <c:v>32,03</c:v>
                </c:pt>
                <c:pt idx="278">
                  <c:v>31,63</c:v>
                </c:pt>
                <c:pt idx="279">
                  <c:v>32,09</c:v>
                </c:pt>
                <c:pt idx="280">
                  <c:v>31,96</c:v>
                </c:pt>
                <c:pt idx="281">
                  <c:v>31,82</c:v>
                </c:pt>
                <c:pt idx="282">
                  <c:v>31,98</c:v>
                </c:pt>
                <c:pt idx="283">
                  <c:v>32,03</c:v>
                </c:pt>
                <c:pt idx="284">
                  <c:v>31,94</c:v>
                </c:pt>
                <c:pt idx="285">
                  <c:v>32,16</c:v>
                </c:pt>
                <c:pt idx="286">
                  <c:v>32,22</c:v>
                </c:pt>
                <c:pt idx="287">
                  <c:v>32,45</c:v>
                </c:pt>
                <c:pt idx="288">
                  <c:v>32,57</c:v>
                </c:pt>
                <c:pt idx="289">
                  <c:v>31,7</c:v>
                </c:pt>
                <c:pt idx="290">
                  <c:v>32,13</c:v>
                </c:pt>
                <c:pt idx="291">
                  <c:v>32,16</c:v>
                </c:pt>
                <c:pt idx="292">
                  <c:v>32,19</c:v>
                </c:pt>
                <c:pt idx="293">
                  <c:v>32,32</c:v>
                </c:pt>
                <c:pt idx="294">
                  <c:v>32,33</c:v>
                </c:pt>
                <c:pt idx="295">
                  <c:v>32,19</c:v>
                </c:pt>
                <c:pt idx="296">
                  <c:v>32,09</c:v>
                </c:pt>
                <c:pt idx="297">
                  <c:v>32,17</c:v>
                </c:pt>
                <c:pt idx="298">
                  <c:v>31,78</c:v>
                </c:pt>
                <c:pt idx="299">
                  <c:v>31,65</c:v>
                </c:pt>
                <c:pt idx="303">
                  <c:v>30,18</c:v>
                </c:pt>
                <c:pt idx="304">
                  <c:v>30,37</c:v>
                </c:pt>
                <c:pt idx="305">
                  <c:v>30,86</c:v>
                </c:pt>
                <c:pt idx="306">
                  <c:v>30,39</c:v>
                </c:pt>
                <c:pt idx="307">
                  <c:v>30,61</c:v>
                </c:pt>
                <c:pt idx="308">
                  <c:v>30,66</c:v>
                </c:pt>
                <c:pt idx="309">
                  <c:v>30,9</c:v>
                </c:pt>
                <c:pt idx="310">
                  <c:v>30,44</c:v>
                </c:pt>
                <c:pt idx="311">
                  <c:v>30,79</c:v>
                </c:pt>
                <c:pt idx="312">
                  <c:v>30,62</c:v>
                </c:pt>
                <c:pt idx="313">
                  <c:v>30,61</c:v>
                </c:pt>
                <c:pt idx="314">
                  <c:v>30,72</c:v>
                </c:pt>
                <c:pt idx="315">
                  <c:v>30,59</c:v>
                </c:pt>
                <c:pt idx="316">
                  <c:v>30,9</c:v>
                </c:pt>
                <c:pt idx="317">
                  <c:v>30,72</c:v>
                </c:pt>
                <c:pt idx="318">
                  <c:v>30,96</c:v>
                </c:pt>
                <c:pt idx="319">
                  <c:v>30,97</c:v>
                </c:pt>
                <c:pt idx="320">
                  <c:v>30,68</c:v>
                </c:pt>
                <c:pt idx="321">
                  <c:v>30,96</c:v>
                </c:pt>
                <c:pt idx="322">
                  <c:v>31,18</c:v>
                </c:pt>
                <c:pt idx="323">
                  <c:v>31,05</c:v>
                </c:pt>
                <c:pt idx="324">
                  <c:v>31,01</c:v>
                </c:pt>
                <c:pt idx="325">
                  <c:v>31,03</c:v>
                </c:pt>
                <c:pt idx="326">
                  <c:v>30,86</c:v>
                </c:pt>
                <c:pt idx="327">
                  <c:v>31,04</c:v>
                </c:pt>
                <c:pt idx="328">
                  <c:v>30,94</c:v>
                </c:pt>
                <c:pt idx="329">
                  <c:v>30,87</c:v>
                </c:pt>
                <c:pt idx="330">
                  <c:v>31,27</c:v>
                </c:pt>
                <c:pt idx="331">
                  <c:v>31,13</c:v>
                </c:pt>
                <c:pt idx="332">
                  <c:v>31,09</c:v>
                </c:pt>
                <c:pt idx="333">
                  <c:v>31,16</c:v>
                </c:pt>
                <c:pt idx="334">
                  <c:v>30,96</c:v>
                </c:pt>
                <c:pt idx="335">
                  <c:v>30,9</c:v>
                </c:pt>
                <c:pt idx="336">
                  <c:v>30,93</c:v>
                </c:pt>
                <c:pt idx="337">
                  <c:v>31,05</c:v>
                </c:pt>
                <c:pt idx="338">
                  <c:v>31,44</c:v>
                </c:pt>
                <c:pt idx="339">
                  <c:v>31,09</c:v>
                </c:pt>
                <c:pt idx="340">
                  <c:v>31,19</c:v>
                </c:pt>
                <c:pt idx="341">
                  <c:v>31,05</c:v>
                </c:pt>
                <c:pt idx="342">
                  <c:v>31,11</c:v>
                </c:pt>
                <c:pt idx="343">
                  <c:v>31,2</c:v>
                </c:pt>
                <c:pt idx="344">
                  <c:v>31,23</c:v>
                </c:pt>
                <c:pt idx="345">
                  <c:v>31,3</c:v>
                </c:pt>
                <c:pt idx="346">
                  <c:v>31,15</c:v>
                </c:pt>
                <c:pt idx="347">
                  <c:v>31,18</c:v>
                </c:pt>
                <c:pt idx="348">
                  <c:v>31,29</c:v>
                </c:pt>
                <c:pt idx="349">
                  <c:v>31,12</c:v>
                </c:pt>
                <c:pt idx="350">
                  <c:v>30,79</c:v>
                </c:pt>
                <c:pt idx="351">
                  <c:v>30,86</c:v>
                </c:pt>
                <c:pt idx="352">
                  <c:v>31,12</c:v>
                </c:pt>
                <c:pt idx="353">
                  <c:v>31,07</c:v>
                </c:pt>
                <c:pt idx="354">
                  <c:v>31,4</c:v>
                </c:pt>
                <c:pt idx="355">
                  <c:v>31,73</c:v>
                </c:pt>
                <c:pt idx="356">
                  <c:v>31,07</c:v>
                </c:pt>
                <c:pt idx="357">
                  <c:v>31,47</c:v>
                </c:pt>
                <c:pt idx="358">
                  <c:v>31,24</c:v>
                </c:pt>
                <c:pt idx="359">
                  <c:v>29,9</c:v>
                </c:pt>
                <c:pt idx="360">
                  <c:v>31,57</c:v>
                </c:pt>
                <c:pt idx="361">
                  <c:v>32,59</c:v>
                </c:pt>
                <c:pt idx="362">
                  <c:v>33,39</c:v>
                </c:pt>
                <c:pt idx="363">
                  <c:v>32,85</c:v>
                </c:pt>
                <c:pt idx="364">
                  <c:v>32,63</c:v>
                </c:pt>
                <c:pt idx="365">
                  <c:v>32,65</c:v>
                </c:pt>
                <c:pt idx="366">
                  <c:v>32,66</c:v>
                </c:pt>
                <c:pt idx="367">
                  <c:v>32,84</c:v>
                </c:pt>
                <c:pt idx="368">
                  <c:v>32,58</c:v>
                </c:pt>
                <c:pt idx="369">
                  <c:v>32,44</c:v>
                </c:pt>
                <c:pt idx="370">
                  <c:v>32,53</c:v>
                </c:pt>
                <c:pt idx="371">
                  <c:v>32,6</c:v>
                </c:pt>
                <c:pt idx="372">
                  <c:v>32,85</c:v>
                </c:pt>
                <c:pt idx="373">
                  <c:v>32,48</c:v>
                </c:pt>
                <c:pt idx="374">
                  <c:v>32,81</c:v>
                </c:pt>
                <c:pt idx="375">
                  <c:v>32,81</c:v>
                </c:pt>
                <c:pt idx="376">
                  <c:v>32,64</c:v>
                </c:pt>
                <c:pt idx="377">
                  <c:v>32,82</c:v>
                </c:pt>
                <c:pt idx="378">
                  <c:v>32,95</c:v>
                </c:pt>
                <c:pt idx="379">
                  <c:v>32,59</c:v>
                </c:pt>
                <c:pt idx="380">
                  <c:v>32,27</c:v>
                </c:pt>
                <c:pt idx="381">
                  <c:v>32,67</c:v>
                </c:pt>
                <c:pt idx="382">
                  <c:v>33,04</c:v>
                </c:pt>
                <c:pt idx="383">
                  <c:v>32,87</c:v>
                </c:pt>
                <c:pt idx="384">
                  <c:v>32,77</c:v>
                </c:pt>
                <c:pt idx="385">
                  <c:v>33,07</c:v>
                </c:pt>
                <c:pt idx="386">
                  <c:v>33,04</c:v>
                </c:pt>
                <c:pt idx="387">
                  <c:v>33,07</c:v>
                </c:pt>
                <c:pt idx="388">
                  <c:v>33,19</c:v>
                </c:pt>
                <c:pt idx="389">
                  <c:v>33,49</c:v>
                </c:pt>
                <c:pt idx="390">
                  <c:v>33,14</c:v>
                </c:pt>
                <c:pt idx="391">
                  <c:v>33,38</c:v>
                </c:pt>
                <c:pt idx="392">
                  <c:v>33,24</c:v>
                </c:pt>
                <c:pt idx="393">
                  <c:v>33,44</c:v>
                </c:pt>
                <c:pt idx="394">
                  <c:v>33,04</c:v>
                </c:pt>
                <c:pt idx="395">
                  <c:v>33,66</c:v>
                </c:pt>
                <c:pt idx="396">
                  <c:v>33,1</c:v>
                </c:pt>
                <c:pt idx="397">
                  <c:v>33,27</c:v>
                </c:pt>
                <c:pt idx="398">
                  <c:v>33,39</c:v>
                </c:pt>
                <c:pt idx="399">
                  <c:v>33,36</c:v>
                </c:pt>
                <c:pt idx="400">
                  <c:v>33,3</c:v>
                </c:pt>
                <c:pt idx="401">
                  <c:v>33,38</c:v>
                </c:pt>
                <c:pt idx="402">
                  <c:v>33,3</c:v>
                </c:pt>
                <c:pt idx="403">
                  <c:v>33,2</c:v>
                </c:pt>
                <c:pt idx="404">
                  <c:v>33,29</c:v>
                </c:pt>
                <c:pt idx="405">
                  <c:v>33,53</c:v>
                </c:pt>
                <c:pt idx="406">
                  <c:v>33,36</c:v>
                </c:pt>
                <c:pt idx="407">
                  <c:v>33,64</c:v>
                </c:pt>
                <c:pt idx="408">
                  <c:v>33,49</c:v>
                </c:pt>
                <c:pt idx="409">
                  <c:v>33,36</c:v>
                </c:pt>
                <c:pt idx="410">
                  <c:v>33,37</c:v>
                </c:pt>
                <c:pt idx="411">
                  <c:v>33,29</c:v>
                </c:pt>
                <c:pt idx="412">
                  <c:v>33,73</c:v>
                </c:pt>
                <c:pt idx="413">
                  <c:v>33,65</c:v>
                </c:pt>
                <c:pt idx="414">
                  <c:v>33,71</c:v>
                </c:pt>
                <c:pt idx="415">
                  <c:v>33,3</c:v>
                </c:pt>
                <c:pt idx="416">
                  <c:v>32,78</c:v>
                </c:pt>
                <c:pt idx="417">
                  <c:v>32,6</c:v>
                </c:pt>
                <c:pt idx="418">
                  <c:v>32,6</c:v>
                </c:pt>
                <c:pt idx="419">
                  <c:v>32,37</c:v>
                </c:pt>
                <c:pt idx="420">
                  <c:v>30,11</c:v>
                </c:pt>
                <c:pt idx="421">
                  <c:v>30,29</c:v>
                </c:pt>
                <c:pt idx="422">
                  <c:v>30,93</c:v>
                </c:pt>
                <c:pt idx="423">
                  <c:v>30,97</c:v>
                </c:pt>
                <c:pt idx="424">
                  <c:v>31,01</c:v>
                </c:pt>
                <c:pt idx="425">
                  <c:v>31,12</c:v>
                </c:pt>
                <c:pt idx="426">
                  <c:v>31,59</c:v>
                </c:pt>
                <c:pt idx="427">
                  <c:v>30,98</c:v>
                </c:pt>
                <c:pt idx="428">
                  <c:v>31,21</c:v>
                </c:pt>
                <c:pt idx="429">
                  <c:v>31,4</c:v>
                </c:pt>
                <c:pt idx="430">
                  <c:v>31,47</c:v>
                </c:pt>
                <c:pt idx="431">
                  <c:v>31,5</c:v>
                </c:pt>
                <c:pt idx="432">
                  <c:v>30,94</c:v>
                </c:pt>
                <c:pt idx="433">
                  <c:v>31,08</c:v>
                </c:pt>
                <c:pt idx="434">
                  <c:v>31,24</c:v>
                </c:pt>
                <c:pt idx="435">
                  <c:v>31,03</c:v>
                </c:pt>
                <c:pt idx="436">
                  <c:v>30,77</c:v>
                </c:pt>
                <c:pt idx="437">
                  <c:v>30,38</c:v>
                </c:pt>
                <c:pt idx="438">
                  <c:v>31,3</c:v>
                </c:pt>
                <c:pt idx="439">
                  <c:v>31,08</c:v>
                </c:pt>
                <c:pt idx="440">
                  <c:v>30,95</c:v>
                </c:pt>
                <c:pt idx="441">
                  <c:v>31,4</c:v>
                </c:pt>
                <c:pt idx="442">
                  <c:v>30,77</c:v>
                </c:pt>
                <c:pt idx="443">
                  <c:v>31,09</c:v>
                </c:pt>
                <c:pt idx="444">
                  <c:v>31,24</c:v>
                </c:pt>
                <c:pt idx="445">
                  <c:v>31,47</c:v>
                </c:pt>
                <c:pt idx="446">
                  <c:v>31,02</c:v>
                </c:pt>
                <c:pt idx="447">
                  <c:v>31,71</c:v>
                </c:pt>
                <c:pt idx="448">
                  <c:v>31,03</c:v>
                </c:pt>
                <c:pt idx="449">
                  <c:v>30,89</c:v>
                </c:pt>
                <c:pt idx="450">
                  <c:v>31,11</c:v>
                </c:pt>
                <c:pt idx="451">
                  <c:v>31,72</c:v>
                </c:pt>
                <c:pt idx="452">
                  <c:v>30,71</c:v>
                </c:pt>
                <c:pt idx="453">
                  <c:v>31,37</c:v>
                </c:pt>
                <c:pt idx="454">
                  <c:v>31,45</c:v>
                </c:pt>
                <c:pt idx="455">
                  <c:v>31,28</c:v>
                </c:pt>
                <c:pt idx="456">
                  <c:v>30,83</c:v>
                </c:pt>
                <c:pt idx="457">
                  <c:v>31,33</c:v>
                </c:pt>
                <c:pt idx="458">
                  <c:v>31,12</c:v>
                </c:pt>
                <c:pt idx="459">
                  <c:v>31,75</c:v>
                </c:pt>
                <c:pt idx="460">
                  <c:v>30,8</c:v>
                </c:pt>
                <c:pt idx="461">
                  <c:v>31</c:v>
                </c:pt>
                <c:pt idx="462">
                  <c:v>30,68</c:v>
                </c:pt>
                <c:pt idx="463">
                  <c:v>31,17</c:v>
                </c:pt>
                <c:pt idx="464">
                  <c:v>31,59</c:v>
                </c:pt>
                <c:pt idx="465">
                  <c:v>31,58</c:v>
                </c:pt>
                <c:pt idx="466">
                  <c:v>30,92</c:v>
                </c:pt>
                <c:pt idx="467">
                  <c:v>31,38</c:v>
                </c:pt>
                <c:pt idx="468">
                  <c:v>31,9</c:v>
                </c:pt>
                <c:pt idx="469">
                  <c:v>31,39</c:v>
                </c:pt>
                <c:pt idx="470">
                  <c:v>31,29</c:v>
                </c:pt>
                <c:pt idx="471">
                  <c:v>31,26</c:v>
                </c:pt>
                <c:pt idx="472">
                  <c:v>31,18</c:v>
                </c:pt>
                <c:pt idx="473">
                  <c:v>30,96</c:v>
                </c:pt>
                <c:pt idx="474">
                  <c:v>31,25</c:v>
                </c:pt>
                <c:pt idx="475">
                  <c:v>30,95</c:v>
                </c:pt>
                <c:pt idx="476">
                  <c:v>31,26</c:v>
                </c:pt>
                <c:pt idx="477">
                  <c:v>30,14</c:v>
                </c:pt>
                <c:pt idx="478">
                  <c:v>31,26</c:v>
                </c:pt>
                <c:pt idx="480">
                  <c:v>30,06</c:v>
                </c:pt>
                <c:pt idx="481">
                  <c:v>31,2</c:v>
                </c:pt>
                <c:pt idx="482">
                  <c:v>32,2</c:v>
                </c:pt>
                <c:pt idx="483">
                  <c:v>32,01</c:v>
                </c:pt>
                <c:pt idx="484">
                  <c:v>31,92</c:v>
                </c:pt>
                <c:pt idx="485">
                  <c:v>31,93</c:v>
                </c:pt>
                <c:pt idx="486">
                  <c:v>32,06</c:v>
                </c:pt>
                <c:pt idx="487">
                  <c:v>32,07</c:v>
                </c:pt>
                <c:pt idx="488">
                  <c:v>32,25</c:v>
                </c:pt>
                <c:pt idx="489">
                  <c:v>32,06</c:v>
                </c:pt>
                <c:pt idx="490">
                  <c:v>31,9</c:v>
                </c:pt>
                <c:pt idx="491">
                  <c:v>31,93</c:v>
                </c:pt>
                <c:pt idx="492">
                  <c:v>31,87</c:v>
                </c:pt>
                <c:pt idx="493">
                  <c:v>31,9</c:v>
                </c:pt>
                <c:pt idx="494">
                  <c:v>31,81</c:v>
                </c:pt>
                <c:pt idx="495">
                  <c:v>31,7</c:v>
                </c:pt>
                <c:pt idx="496">
                  <c:v>32,1</c:v>
                </c:pt>
                <c:pt idx="497">
                  <c:v>31,97</c:v>
                </c:pt>
                <c:pt idx="498">
                  <c:v>31,88</c:v>
                </c:pt>
                <c:pt idx="499">
                  <c:v>32</c:v>
                </c:pt>
                <c:pt idx="500">
                  <c:v>31,76</c:v>
                </c:pt>
                <c:pt idx="501">
                  <c:v>32,29</c:v>
                </c:pt>
                <c:pt idx="502">
                  <c:v>32,16</c:v>
                </c:pt>
                <c:pt idx="503">
                  <c:v>32,44</c:v>
                </c:pt>
                <c:pt idx="504">
                  <c:v>32,23</c:v>
                </c:pt>
                <c:pt idx="505">
                  <c:v>32,39</c:v>
                </c:pt>
                <c:pt idx="506">
                  <c:v>32,31</c:v>
                </c:pt>
                <c:pt idx="507">
                  <c:v>32,68</c:v>
                </c:pt>
                <c:pt idx="508">
                  <c:v>32,29</c:v>
                </c:pt>
                <c:pt idx="509">
                  <c:v>32,04</c:v>
                </c:pt>
                <c:pt idx="510">
                  <c:v>32,7</c:v>
                </c:pt>
                <c:pt idx="511">
                  <c:v>32,73</c:v>
                </c:pt>
                <c:pt idx="512">
                  <c:v>32</c:v>
                </c:pt>
                <c:pt idx="513">
                  <c:v>32,34</c:v>
                </c:pt>
                <c:pt idx="514">
                  <c:v>32,53</c:v>
                </c:pt>
                <c:pt idx="515">
                  <c:v>32,53</c:v>
                </c:pt>
                <c:pt idx="516">
                  <c:v>32,24</c:v>
                </c:pt>
                <c:pt idx="517">
                  <c:v>32,23</c:v>
                </c:pt>
                <c:pt idx="518">
                  <c:v>32,48</c:v>
                </c:pt>
                <c:pt idx="519">
                  <c:v>32,76</c:v>
                </c:pt>
                <c:pt idx="520">
                  <c:v>32,2</c:v>
                </c:pt>
                <c:pt idx="521">
                  <c:v>32,43</c:v>
                </c:pt>
                <c:pt idx="522">
                  <c:v>32,93</c:v>
                </c:pt>
                <c:pt idx="523">
                  <c:v>32,57</c:v>
                </c:pt>
                <c:pt idx="524">
                  <c:v>32,72</c:v>
                </c:pt>
                <c:pt idx="525">
                  <c:v>32,62</c:v>
                </c:pt>
                <c:pt idx="526">
                  <c:v>32,52</c:v>
                </c:pt>
                <c:pt idx="527">
                  <c:v>32,71</c:v>
                </c:pt>
                <c:pt idx="528">
                  <c:v>32,63</c:v>
                </c:pt>
                <c:pt idx="529">
                  <c:v>33,19</c:v>
                </c:pt>
                <c:pt idx="530">
                  <c:v>32,47</c:v>
                </c:pt>
                <c:pt idx="531">
                  <c:v>32,8</c:v>
                </c:pt>
                <c:pt idx="532">
                  <c:v>32,7</c:v>
                </c:pt>
                <c:pt idx="533">
                  <c:v>32,84</c:v>
                </c:pt>
                <c:pt idx="534">
                  <c:v>32,82</c:v>
                </c:pt>
                <c:pt idx="535">
                  <c:v>32,78</c:v>
                </c:pt>
                <c:pt idx="536">
                  <c:v>32,46</c:v>
                </c:pt>
                <c:pt idx="537">
                  <c:v>32,91</c:v>
                </c:pt>
                <c:pt idx="538">
                  <c:v>32,14</c:v>
                </c:pt>
                <c:pt idx="539">
                  <c:v>31,33</c:v>
                </c:pt>
                <c:pt idx="540">
                  <c:v>33,96</c:v>
                </c:pt>
                <c:pt idx="541">
                  <c:v>34,85</c:v>
                </c:pt>
                <c:pt idx="542">
                  <c:v>35,06</c:v>
                </c:pt>
                <c:pt idx="543">
                  <c:v>35,19</c:v>
                </c:pt>
                <c:pt idx="544">
                  <c:v>34,6</c:v>
                </c:pt>
                <c:pt idx="545">
                  <c:v>34,77</c:v>
                </c:pt>
                <c:pt idx="546">
                  <c:v>34,99</c:v>
                </c:pt>
                <c:pt idx="547">
                  <c:v>35,08</c:v>
                </c:pt>
                <c:pt idx="548">
                  <c:v>34,92</c:v>
                </c:pt>
                <c:pt idx="549">
                  <c:v>35,05</c:v>
                </c:pt>
                <c:pt idx="550">
                  <c:v>35,24</c:v>
                </c:pt>
                <c:pt idx="551">
                  <c:v>35,64</c:v>
                </c:pt>
                <c:pt idx="552">
                  <c:v>35,7</c:v>
                </c:pt>
                <c:pt idx="553">
                  <c:v>35,7</c:v>
                </c:pt>
                <c:pt idx="554">
                  <c:v>35,65</c:v>
                </c:pt>
                <c:pt idx="555">
                  <c:v>35,48</c:v>
                </c:pt>
                <c:pt idx="556">
                  <c:v>35,61</c:v>
                </c:pt>
                <c:pt idx="557">
                  <c:v>35,5</c:v>
                </c:pt>
                <c:pt idx="558">
                  <c:v>35,67</c:v>
                </c:pt>
                <c:pt idx="559">
                  <c:v>35,81</c:v>
                </c:pt>
                <c:pt idx="560">
                  <c:v>35,59</c:v>
                </c:pt>
                <c:pt idx="561">
                  <c:v>35,88</c:v>
                </c:pt>
                <c:pt idx="562">
                  <c:v>35,49</c:v>
                </c:pt>
                <c:pt idx="571">
                  <c:v>35,93</c:v>
                </c:pt>
                <c:pt idx="581">
                  <c:v>35,77</c:v>
                </c:pt>
                <c:pt idx="598">
                  <c:v>35,49</c:v>
                </c:pt>
                <c:pt idx="599">
                  <c:v>34,9</c:v>
                </c:pt>
                <c:pt idx="600">
                  <c:v>32,82</c:v>
                </c:pt>
                <c:pt idx="601">
                  <c:v>33,35</c:v>
                </c:pt>
                <c:pt idx="602">
                  <c:v>33,36</c:v>
                </c:pt>
                <c:pt idx="603">
                  <c:v>32,88</c:v>
                </c:pt>
                <c:pt idx="604">
                  <c:v>33,39</c:v>
                </c:pt>
                <c:pt idx="605">
                  <c:v>33,56</c:v>
                </c:pt>
                <c:pt idx="606">
                  <c:v>33,38</c:v>
                </c:pt>
                <c:pt idx="607">
                  <c:v>33,48</c:v>
                </c:pt>
                <c:pt idx="608">
                  <c:v>33,72</c:v>
                </c:pt>
                <c:pt idx="609">
                  <c:v>33,92</c:v>
                </c:pt>
                <c:pt idx="610">
                  <c:v>33,75</c:v>
                </c:pt>
                <c:pt idx="611">
                  <c:v>34,22</c:v>
                </c:pt>
                <c:pt idx="612">
                  <c:v>33,81</c:v>
                </c:pt>
                <c:pt idx="613">
                  <c:v>34,03</c:v>
                </c:pt>
                <c:pt idx="614">
                  <c:v>34,19</c:v>
                </c:pt>
                <c:pt idx="615">
                  <c:v>34,08</c:v>
                </c:pt>
                <c:pt idx="616">
                  <c:v>33,7</c:v>
                </c:pt>
                <c:pt idx="617">
                  <c:v>34,26</c:v>
                </c:pt>
                <c:pt idx="618">
                  <c:v>34,13</c:v>
                </c:pt>
                <c:pt idx="619">
                  <c:v>33,99</c:v>
                </c:pt>
                <c:pt idx="620">
                  <c:v>33,93</c:v>
                </c:pt>
                <c:pt idx="621">
                  <c:v>33,97</c:v>
                </c:pt>
                <c:pt idx="622">
                  <c:v>34,12</c:v>
                </c:pt>
                <c:pt idx="623">
                  <c:v>34,24</c:v>
                </c:pt>
                <c:pt idx="624">
                  <c:v>34,04</c:v>
                </c:pt>
                <c:pt idx="625">
                  <c:v>34,46</c:v>
                </c:pt>
                <c:pt idx="626">
                  <c:v>34,36</c:v>
                </c:pt>
                <c:pt idx="627">
                  <c:v>34,55</c:v>
                </c:pt>
                <c:pt idx="628">
                  <c:v>34,13</c:v>
                </c:pt>
                <c:pt idx="629">
                  <c:v>34,54</c:v>
                </c:pt>
                <c:pt idx="630">
                  <c:v>34,95</c:v>
                </c:pt>
                <c:pt idx="631">
                  <c:v>34,52</c:v>
                </c:pt>
                <c:pt idx="632">
                  <c:v>34,75</c:v>
                </c:pt>
                <c:pt idx="633">
                  <c:v>34,88</c:v>
                </c:pt>
                <c:pt idx="634">
                  <c:v>34,78</c:v>
                </c:pt>
                <c:pt idx="635">
                  <c:v>34,94</c:v>
                </c:pt>
                <c:pt idx="636">
                  <c:v>35,02</c:v>
                </c:pt>
                <c:pt idx="637">
                  <c:v>34,42</c:v>
                </c:pt>
                <c:pt idx="638">
                  <c:v>34,93</c:v>
                </c:pt>
                <c:pt idx="639">
                  <c:v>34,29</c:v>
                </c:pt>
                <c:pt idx="640">
                  <c:v>34,21</c:v>
                </c:pt>
                <c:pt idx="641">
                  <c:v>34,86</c:v>
                </c:pt>
                <c:pt idx="642">
                  <c:v>34,67</c:v>
                </c:pt>
                <c:pt idx="643">
                  <c:v>34,57</c:v>
                </c:pt>
                <c:pt idx="644">
                  <c:v>35,13</c:v>
                </c:pt>
                <c:pt idx="645">
                  <c:v>35,4</c:v>
                </c:pt>
                <c:pt idx="646">
                  <c:v>34,32</c:v>
                </c:pt>
                <c:pt idx="647">
                  <c:v>35,69</c:v>
                </c:pt>
                <c:pt idx="648">
                  <c:v>35,37</c:v>
                </c:pt>
                <c:pt idx="649">
                  <c:v>35,58</c:v>
                </c:pt>
                <c:pt idx="650">
                  <c:v>34,89</c:v>
                </c:pt>
                <c:pt idx="651">
                  <c:v>34,99</c:v>
                </c:pt>
                <c:pt idx="652">
                  <c:v>35,46</c:v>
                </c:pt>
                <c:pt idx="653">
                  <c:v>34,77</c:v>
                </c:pt>
                <c:pt idx="654">
                  <c:v>34,86</c:v>
                </c:pt>
                <c:pt idx="655">
                  <c:v>34,93</c:v>
                </c:pt>
                <c:pt idx="656">
                  <c:v>35,18</c:v>
                </c:pt>
                <c:pt idx="657">
                  <c:v>34,31</c:v>
                </c:pt>
                <c:pt idx="658">
                  <c:v>34,2</c:v>
                </c:pt>
                <c:pt idx="659">
                  <c:v>33,51</c:v>
                </c:pt>
                <c:pt idx="660">
                  <c:v>32,3</c:v>
                </c:pt>
                <c:pt idx="661">
                  <c:v>33,74</c:v>
                </c:pt>
                <c:pt idx="662">
                  <c:v>34,14</c:v>
                </c:pt>
                <c:pt idx="663">
                  <c:v>34,45</c:v>
                </c:pt>
                <c:pt idx="664">
                  <c:v>34,31</c:v>
                </c:pt>
                <c:pt idx="665">
                  <c:v>34,42</c:v>
                </c:pt>
                <c:pt idx="666">
                  <c:v>34,06</c:v>
                </c:pt>
                <c:pt idx="667">
                  <c:v>34,22</c:v>
                </c:pt>
                <c:pt idx="668">
                  <c:v>33,94</c:v>
                </c:pt>
                <c:pt idx="669">
                  <c:v>34</c:v>
                </c:pt>
                <c:pt idx="670">
                  <c:v>34,03</c:v>
                </c:pt>
                <c:pt idx="671">
                  <c:v>34,01</c:v>
                </c:pt>
                <c:pt idx="672">
                  <c:v>34,08</c:v>
                </c:pt>
                <c:pt idx="673">
                  <c:v>33,78</c:v>
                </c:pt>
                <c:pt idx="674">
                  <c:v>33,98</c:v>
                </c:pt>
                <c:pt idx="675">
                  <c:v>33,97</c:v>
                </c:pt>
                <c:pt idx="676">
                  <c:v>34,37</c:v>
                </c:pt>
                <c:pt idx="677">
                  <c:v>34,61</c:v>
                </c:pt>
                <c:pt idx="678">
                  <c:v>34,81</c:v>
                </c:pt>
                <c:pt idx="679">
                  <c:v>34,73</c:v>
                </c:pt>
                <c:pt idx="680">
                  <c:v>34,76</c:v>
                </c:pt>
                <c:pt idx="681">
                  <c:v>34,85</c:v>
                </c:pt>
                <c:pt idx="682">
                  <c:v>34,48</c:v>
                </c:pt>
                <c:pt idx="683">
                  <c:v>34,82</c:v>
                </c:pt>
                <c:pt idx="684">
                  <c:v>34,8</c:v>
                </c:pt>
                <c:pt idx="685">
                  <c:v>34,81</c:v>
                </c:pt>
                <c:pt idx="686">
                  <c:v>34,95</c:v>
                </c:pt>
                <c:pt idx="687">
                  <c:v>35,01</c:v>
                </c:pt>
                <c:pt idx="688">
                  <c:v>35,23</c:v>
                </c:pt>
                <c:pt idx="689">
                  <c:v>35,14</c:v>
                </c:pt>
                <c:pt idx="690">
                  <c:v>34,92</c:v>
                </c:pt>
                <c:pt idx="691">
                  <c:v>35,29</c:v>
                </c:pt>
                <c:pt idx="692">
                  <c:v>35,1</c:v>
                </c:pt>
                <c:pt idx="693">
                  <c:v>35,49</c:v>
                </c:pt>
                <c:pt idx="694">
                  <c:v>35,54</c:v>
                </c:pt>
                <c:pt idx="695">
                  <c:v>35,46</c:v>
                </c:pt>
                <c:pt idx="696">
                  <c:v>35,33</c:v>
                </c:pt>
                <c:pt idx="697">
                  <c:v>35,18</c:v>
                </c:pt>
                <c:pt idx="698">
                  <c:v>35,25</c:v>
                </c:pt>
                <c:pt idx="699">
                  <c:v>35,08</c:v>
                </c:pt>
                <c:pt idx="700">
                  <c:v>35</c:v>
                </c:pt>
                <c:pt idx="701">
                  <c:v>34,44</c:v>
                </c:pt>
                <c:pt idx="702">
                  <c:v>35,13</c:v>
                </c:pt>
                <c:pt idx="703">
                  <c:v>35,25</c:v>
                </c:pt>
                <c:pt idx="704">
                  <c:v>35,22</c:v>
                </c:pt>
                <c:pt idx="705">
                  <c:v>35,3</c:v>
                </c:pt>
                <c:pt idx="706">
                  <c:v>35,8</c:v>
                </c:pt>
                <c:pt idx="707">
                  <c:v>35,47</c:v>
                </c:pt>
                <c:pt idx="708">
                  <c:v>35,25</c:v>
                </c:pt>
                <c:pt idx="709">
                  <c:v>35,04</c:v>
                </c:pt>
                <c:pt idx="710">
                  <c:v>35,15</c:v>
                </c:pt>
                <c:pt idx="711">
                  <c:v>34,19</c:v>
                </c:pt>
                <c:pt idx="712">
                  <c:v>35,12</c:v>
                </c:pt>
                <c:pt idx="713">
                  <c:v>35,24</c:v>
                </c:pt>
                <c:pt idx="714">
                  <c:v>34,92</c:v>
                </c:pt>
                <c:pt idx="715">
                  <c:v>34,9</c:v>
                </c:pt>
                <c:pt idx="716">
                  <c:v>34,95</c:v>
                </c:pt>
                <c:pt idx="717">
                  <c:v>34,41</c:v>
                </c:pt>
                <c:pt idx="718">
                  <c:v>34,38</c:v>
                </c:pt>
                <c:pt idx="719">
                  <c:v>33,88</c:v>
                </c:pt>
                <c:pt idx="720">
                  <c:v>33,36</c:v>
                </c:pt>
                <c:pt idx="721">
                  <c:v>32,92</c:v>
                </c:pt>
                <c:pt idx="722">
                  <c:v>32,96</c:v>
                </c:pt>
                <c:pt idx="723">
                  <c:v>32,71</c:v>
                </c:pt>
                <c:pt idx="724">
                  <c:v>32,67</c:v>
                </c:pt>
                <c:pt idx="725">
                  <c:v>32,71</c:v>
                </c:pt>
                <c:pt idx="726">
                  <c:v>32,75</c:v>
                </c:pt>
                <c:pt idx="727">
                  <c:v>32,68</c:v>
                </c:pt>
                <c:pt idx="728">
                  <c:v>32,74</c:v>
                </c:pt>
                <c:pt idx="729">
                  <c:v>32,58</c:v>
                </c:pt>
                <c:pt idx="730">
                  <c:v>32,63</c:v>
                </c:pt>
                <c:pt idx="731">
                  <c:v>32,47</c:v>
                </c:pt>
                <c:pt idx="732">
                  <c:v>32,56</c:v>
                </c:pt>
                <c:pt idx="733">
                  <c:v>32,66</c:v>
                </c:pt>
                <c:pt idx="734">
                  <c:v>32,74</c:v>
                </c:pt>
                <c:pt idx="735">
                  <c:v>32,64</c:v>
                </c:pt>
                <c:pt idx="736">
                  <c:v>32,67</c:v>
                </c:pt>
                <c:pt idx="737">
                  <c:v>32,63</c:v>
                </c:pt>
                <c:pt idx="738">
                  <c:v>32,57</c:v>
                </c:pt>
                <c:pt idx="739">
                  <c:v>32,53</c:v>
                </c:pt>
                <c:pt idx="740">
                  <c:v>32,51</c:v>
                </c:pt>
                <c:pt idx="741">
                  <c:v>32,59</c:v>
                </c:pt>
                <c:pt idx="742">
                  <c:v>32,56</c:v>
                </c:pt>
                <c:pt idx="743">
                  <c:v>32,84</c:v>
                </c:pt>
                <c:pt idx="744">
                  <c:v>32,58</c:v>
                </c:pt>
                <c:pt idx="745">
                  <c:v>32,56</c:v>
                </c:pt>
                <c:pt idx="746">
                  <c:v>32,62</c:v>
                </c:pt>
                <c:pt idx="747">
                  <c:v>32,52</c:v>
                </c:pt>
                <c:pt idx="748">
                  <c:v>32,72</c:v>
                </c:pt>
                <c:pt idx="749">
                  <c:v>32,72</c:v>
                </c:pt>
                <c:pt idx="750">
                  <c:v>32,47</c:v>
                </c:pt>
                <c:pt idx="751">
                  <c:v>32,65</c:v>
                </c:pt>
                <c:pt idx="752">
                  <c:v>32,45</c:v>
                </c:pt>
                <c:pt idx="753">
                  <c:v>32,49</c:v>
                </c:pt>
                <c:pt idx="754">
                  <c:v>32,37</c:v>
                </c:pt>
                <c:pt idx="755">
                  <c:v>32,46</c:v>
                </c:pt>
                <c:pt idx="756">
                  <c:v>32,55</c:v>
                </c:pt>
                <c:pt idx="757">
                  <c:v>32,46</c:v>
                </c:pt>
                <c:pt idx="758">
                  <c:v>32,5</c:v>
                </c:pt>
                <c:pt idx="759">
                  <c:v>32,63</c:v>
                </c:pt>
                <c:pt idx="760">
                  <c:v>32,32</c:v>
                </c:pt>
                <c:pt idx="761">
                  <c:v>32,28</c:v>
                </c:pt>
                <c:pt idx="762">
                  <c:v>32,18</c:v>
                </c:pt>
                <c:pt idx="763">
                  <c:v>32,35</c:v>
                </c:pt>
                <c:pt idx="764">
                  <c:v>32,37</c:v>
                </c:pt>
                <c:pt idx="765">
                  <c:v>32,23</c:v>
                </c:pt>
                <c:pt idx="766">
                  <c:v>32,4</c:v>
                </c:pt>
                <c:pt idx="767">
                  <c:v>32,24</c:v>
                </c:pt>
                <c:pt idx="768">
                  <c:v>32,39</c:v>
                </c:pt>
                <c:pt idx="769">
                  <c:v>32,43</c:v>
                </c:pt>
                <c:pt idx="770">
                  <c:v>32,17</c:v>
                </c:pt>
                <c:pt idx="771">
                  <c:v>32,18</c:v>
                </c:pt>
                <c:pt idx="772">
                  <c:v>32,17</c:v>
                </c:pt>
                <c:pt idx="773">
                  <c:v>32,21</c:v>
                </c:pt>
                <c:pt idx="774">
                  <c:v>32,1</c:v>
                </c:pt>
                <c:pt idx="775">
                  <c:v>32,02</c:v>
                </c:pt>
                <c:pt idx="776">
                  <c:v>31,76</c:v>
                </c:pt>
                <c:pt idx="777">
                  <c:v>31,85</c:v>
                </c:pt>
                <c:pt idx="778">
                  <c:v>31,49</c:v>
                </c:pt>
                <c:pt idx="779">
                  <c:v>32,75</c:v>
                </c:pt>
                <c:pt idx="780">
                  <c:v>31,66</c:v>
                </c:pt>
                <c:pt idx="781">
                  <c:v>32,3</c:v>
                </c:pt>
                <c:pt idx="782">
                  <c:v>32,36</c:v>
                </c:pt>
                <c:pt idx="783">
                  <c:v>32,54</c:v>
                </c:pt>
                <c:pt idx="784">
                  <c:v>32,28</c:v>
                </c:pt>
                <c:pt idx="785">
                  <c:v>32,28</c:v>
                </c:pt>
                <c:pt idx="786">
                  <c:v>32,37</c:v>
                </c:pt>
                <c:pt idx="787">
                  <c:v>32,49</c:v>
                </c:pt>
                <c:pt idx="788">
                  <c:v>32,48</c:v>
                </c:pt>
                <c:pt idx="789">
                  <c:v>32,33</c:v>
                </c:pt>
                <c:pt idx="790">
                  <c:v>32,41</c:v>
                </c:pt>
                <c:pt idx="791">
                  <c:v>32,24</c:v>
                </c:pt>
                <c:pt idx="792">
                  <c:v>32,28</c:v>
                </c:pt>
                <c:pt idx="793">
                  <c:v>32,57</c:v>
                </c:pt>
                <c:pt idx="794">
                  <c:v>32,5</c:v>
                </c:pt>
                <c:pt idx="795">
                  <c:v>32,24</c:v>
                </c:pt>
                <c:pt idx="796">
                  <c:v>32,43</c:v>
                </c:pt>
                <c:pt idx="797">
                  <c:v>32,38</c:v>
                </c:pt>
                <c:pt idx="798">
                  <c:v>32,25</c:v>
                </c:pt>
                <c:pt idx="799">
                  <c:v>32,28</c:v>
                </c:pt>
                <c:pt idx="800">
                  <c:v>32,37</c:v>
                </c:pt>
                <c:pt idx="801">
                  <c:v>32,36</c:v>
                </c:pt>
                <c:pt idx="802">
                  <c:v>32,32</c:v>
                </c:pt>
                <c:pt idx="803">
                  <c:v>32,38</c:v>
                </c:pt>
                <c:pt idx="804">
                  <c:v>32,27</c:v>
                </c:pt>
                <c:pt idx="805">
                  <c:v>32,33</c:v>
                </c:pt>
                <c:pt idx="806">
                  <c:v>32,37</c:v>
                </c:pt>
                <c:pt idx="807">
                  <c:v>32,56</c:v>
                </c:pt>
                <c:pt idx="808">
                  <c:v>32,46</c:v>
                </c:pt>
                <c:pt idx="809">
                  <c:v>32,66</c:v>
                </c:pt>
                <c:pt idx="810">
                  <c:v>32,75</c:v>
                </c:pt>
                <c:pt idx="811">
                  <c:v>32,47</c:v>
                </c:pt>
                <c:pt idx="812">
                  <c:v>32,32</c:v>
                </c:pt>
                <c:pt idx="813">
                  <c:v>32,58</c:v>
                </c:pt>
                <c:pt idx="814">
                  <c:v>32,69</c:v>
                </c:pt>
                <c:pt idx="815">
                  <c:v>33,02</c:v>
                </c:pt>
                <c:pt idx="816">
                  <c:v>32,36</c:v>
                </c:pt>
                <c:pt idx="817">
                  <c:v>32,69</c:v>
                </c:pt>
                <c:pt idx="818">
                  <c:v>32,65</c:v>
                </c:pt>
                <c:pt idx="819">
                  <c:v>32,72</c:v>
                </c:pt>
                <c:pt idx="820">
                  <c:v>32,65</c:v>
                </c:pt>
                <c:pt idx="821">
                  <c:v>32,69</c:v>
                </c:pt>
                <c:pt idx="822">
                  <c:v>32,72</c:v>
                </c:pt>
                <c:pt idx="823">
                  <c:v>32,65</c:v>
                </c:pt>
                <c:pt idx="824">
                  <c:v>32,75</c:v>
                </c:pt>
                <c:pt idx="825">
                  <c:v>32,72</c:v>
                </c:pt>
                <c:pt idx="826">
                  <c:v>32,79</c:v>
                </c:pt>
                <c:pt idx="827">
                  <c:v>32,66</c:v>
                </c:pt>
                <c:pt idx="828">
                  <c:v>32,68</c:v>
                </c:pt>
                <c:pt idx="829">
                  <c:v>32,95</c:v>
                </c:pt>
                <c:pt idx="830">
                  <c:v>32,4</c:v>
                </c:pt>
                <c:pt idx="831">
                  <c:v>32,39</c:v>
                </c:pt>
                <c:pt idx="832">
                  <c:v>32,55</c:v>
                </c:pt>
                <c:pt idx="833">
                  <c:v>32,56</c:v>
                </c:pt>
                <c:pt idx="834">
                  <c:v>32,51</c:v>
                </c:pt>
                <c:pt idx="835">
                  <c:v>32,77</c:v>
                </c:pt>
                <c:pt idx="836">
                  <c:v>33,01</c:v>
                </c:pt>
                <c:pt idx="837">
                  <c:v>32,91</c:v>
                </c:pt>
                <c:pt idx="838">
                  <c:v>32,96</c:v>
                </c:pt>
                <c:pt idx="839">
                  <c:v>31,36</c:v>
                </c:pt>
                <c:pt idx="840">
                  <c:v>33,66</c:v>
                </c:pt>
                <c:pt idx="841">
                  <c:v>33,35</c:v>
                </c:pt>
                <c:pt idx="842">
                  <c:v>33,95</c:v>
                </c:pt>
                <c:pt idx="843">
                  <c:v>34,21</c:v>
                </c:pt>
                <c:pt idx="844">
                  <c:v>33,85</c:v>
                </c:pt>
                <c:pt idx="845">
                  <c:v>33,88</c:v>
                </c:pt>
                <c:pt idx="846">
                  <c:v>33,8</c:v>
                </c:pt>
                <c:pt idx="847">
                  <c:v>33,97</c:v>
                </c:pt>
                <c:pt idx="848">
                  <c:v>33,95</c:v>
                </c:pt>
                <c:pt idx="849">
                  <c:v>33,97</c:v>
                </c:pt>
                <c:pt idx="850">
                  <c:v>34,21</c:v>
                </c:pt>
                <c:pt idx="851">
                  <c:v>34,02</c:v>
                </c:pt>
                <c:pt idx="852">
                  <c:v>34,01</c:v>
                </c:pt>
                <c:pt idx="853">
                  <c:v>34,02</c:v>
                </c:pt>
                <c:pt idx="854">
                  <c:v>34,18</c:v>
                </c:pt>
                <c:pt idx="855">
                  <c:v>33,99</c:v>
                </c:pt>
                <c:pt idx="856">
                  <c:v>34,13</c:v>
                </c:pt>
                <c:pt idx="857">
                  <c:v>34,17</c:v>
                </c:pt>
                <c:pt idx="858">
                  <c:v>34,39</c:v>
                </c:pt>
                <c:pt idx="859">
                  <c:v>34,44</c:v>
                </c:pt>
                <c:pt idx="860">
                  <c:v>34,08</c:v>
                </c:pt>
                <c:pt idx="861">
                  <c:v>34,25</c:v>
                </c:pt>
                <c:pt idx="862">
                  <c:v>34,15</c:v>
                </c:pt>
                <c:pt idx="863">
                  <c:v>34,17</c:v>
                </c:pt>
                <c:pt idx="864">
                  <c:v>34,24</c:v>
                </c:pt>
                <c:pt idx="865">
                  <c:v>34,25</c:v>
                </c:pt>
                <c:pt idx="866">
                  <c:v>34,1</c:v>
                </c:pt>
                <c:pt idx="867">
                  <c:v>34,19</c:v>
                </c:pt>
                <c:pt idx="868">
                  <c:v>34,12</c:v>
                </c:pt>
                <c:pt idx="869">
                  <c:v>34,39</c:v>
                </c:pt>
                <c:pt idx="870">
                  <c:v>34,39</c:v>
                </c:pt>
                <c:pt idx="871">
                  <c:v>34,42</c:v>
                </c:pt>
                <c:pt idx="872">
                  <c:v>34,28</c:v>
                </c:pt>
                <c:pt idx="873">
                  <c:v>34,19</c:v>
                </c:pt>
                <c:pt idx="874">
                  <c:v>34,38</c:v>
                </c:pt>
                <c:pt idx="875">
                  <c:v>34,55</c:v>
                </c:pt>
                <c:pt idx="876">
                  <c:v>34,46</c:v>
                </c:pt>
                <c:pt idx="877">
                  <c:v>34,69</c:v>
                </c:pt>
                <c:pt idx="878">
                  <c:v>34,18</c:v>
                </c:pt>
                <c:pt idx="879">
                  <c:v>34,34</c:v>
                </c:pt>
                <c:pt idx="880">
                  <c:v>34,15</c:v>
                </c:pt>
                <c:pt idx="881">
                  <c:v>34,11</c:v>
                </c:pt>
                <c:pt idx="882">
                  <c:v>34,38</c:v>
                </c:pt>
                <c:pt idx="883">
                  <c:v>34,37</c:v>
                </c:pt>
                <c:pt idx="884">
                  <c:v>34,46</c:v>
                </c:pt>
                <c:pt idx="885">
                  <c:v>34,2</c:v>
                </c:pt>
                <c:pt idx="886">
                  <c:v>34</c:v>
                </c:pt>
                <c:pt idx="887">
                  <c:v>34,33</c:v>
                </c:pt>
                <c:pt idx="888">
                  <c:v>34,17</c:v>
                </c:pt>
                <c:pt idx="889">
                  <c:v>34,26</c:v>
                </c:pt>
                <c:pt idx="890">
                  <c:v>34,4</c:v>
                </c:pt>
                <c:pt idx="891">
                  <c:v>34,45</c:v>
                </c:pt>
                <c:pt idx="892">
                  <c:v>34,46</c:v>
                </c:pt>
                <c:pt idx="893">
                  <c:v>34,93</c:v>
                </c:pt>
                <c:pt idx="894">
                  <c:v>34,91</c:v>
                </c:pt>
                <c:pt idx="895">
                  <c:v>34,85</c:v>
                </c:pt>
                <c:pt idx="896">
                  <c:v>34,79</c:v>
                </c:pt>
                <c:pt idx="897">
                  <c:v>34,7</c:v>
                </c:pt>
                <c:pt idx="898">
                  <c:v>34,36</c:v>
                </c:pt>
                <c:pt idx="899">
                  <c:v>33,41</c:v>
                </c:pt>
                <c:pt idx="900">
                  <c:v>33,46</c:v>
                </c:pt>
                <c:pt idx="901">
                  <c:v>33,74</c:v>
                </c:pt>
                <c:pt idx="902">
                  <c:v>34</c:v>
                </c:pt>
                <c:pt idx="903">
                  <c:v>34,32</c:v>
                </c:pt>
                <c:pt idx="904">
                  <c:v>34,27</c:v>
                </c:pt>
                <c:pt idx="905">
                  <c:v>34,75</c:v>
                </c:pt>
                <c:pt idx="906">
                  <c:v>34,1</c:v>
                </c:pt>
                <c:pt idx="907">
                  <c:v>34,56</c:v>
                </c:pt>
                <c:pt idx="908">
                  <c:v>35,15</c:v>
                </c:pt>
                <c:pt idx="909">
                  <c:v>34,83</c:v>
                </c:pt>
                <c:pt idx="910">
                  <c:v>34,33</c:v>
                </c:pt>
                <c:pt idx="911">
                  <c:v>34,92</c:v>
                </c:pt>
                <c:pt idx="912">
                  <c:v>34,77</c:v>
                </c:pt>
                <c:pt idx="913">
                  <c:v>34,97</c:v>
                </c:pt>
                <c:pt idx="914">
                  <c:v>34,78</c:v>
                </c:pt>
                <c:pt idx="915">
                  <c:v>34,2</c:v>
                </c:pt>
                <c:pt idx="916">
                  <c:v>35,27</c:v>
                </c:pt>
                <c:pt idx="917">
                  <c:v>35,2</c:v>
                </c:pt>
                <c:pt idx="918">
                  <c:v>35,68</c:v>
                </c:pt>
                <c:pt idx="919">
                  <c:v>34,91</c:v>
                </c:pt>
                <c:pt idx="920">
                  <c:v>34,94</c:v>
                </c:pt>
                <c:pt idx="921">
                  <c:v>35,82</c:v>
                </c:pt>
                <c:pt idx="922">
                  <c:v>34,69</c:v>
                </c:pt>
                <c:pt idx="923">
                  <c:v>34,95</c:v>
                </c:pt>
                <c:pt idx="924">
                  <c:v>35,95</c:v>
                </c:pt>
                <c:pt idx="925">
                  <c:v>34,92</c:v>
                </c:pt>
                <c:pt idx="926">
                  <c:v>35,52</c:v>
                </c:pt>
                <c:pt idx="927">
                  <c:v>34,99</c:v>
                </c:pt>
                <c:pt idx="928">
                  <c:v>35,46</c:v>
                </c:pt>
                <c:pt idx="929">
                  <c:v>35,41</c:v>
                </c:pt>
                <c:pt idx="930">
                  <c:v>35,81</c:v>
                </c:pt>
                <c:pt idx="932">
                  <c:v>35,54</c:v>
                </c:pt>
                <c:pt idx="933">
                  <c:v>35,36</c:v>
                </c:pt>
                <c:pt idx="934">
                  <c:v>35,38</c:v>
                </c:pt>
                <c:pt idx="935">
                  <c:v>35,24</c:v>
                </c:pt>
                <c:pt idx="937">
                  <c:v>34,96</c:v>
                </c:pt>
                <c:pt idx="938">
                  <c:v>34,64</c:v>
                </c:pt>
                <c:pt idx="939">
                  <c:v>35,4</c:v>
                </c:pt>
                <c:pt idx="940">
                  <c:v>35,35</c:v>
                </c:pt>
                <c:pt idx="941">
                  <c:v>34,42</c:v>
                </c:pt>
                <c:pt idx="942">
                  <c:v>35,64</c:v>
                </c:pt>
                <c:pt idx="943">
                  <c:v>35,54</c:v>
                </c:pt>
                <c:pt idx="944">
                  <c:v>35,58</c:v>
                </c:pt>
                <c:pt idx="945">
                  <c:v>35,84</c:v>
                </c:pt>
                <c:pt idx="946">
                  <c:v>35,73</c:v>
                </c:pt>
                <c:pt idx="947">
                  <c:v>35,13</c:v>
                </c:pt>
                <c:pt idx="948">
                  <c:v>35,74</c:v>
                </c:pt>
                <c:pt idx="949">
                  <c:v>35,08</c:v>
                </c:pt>
                <c:pt idx="950">
                  <c:v>35,35</c:v>
                </c:pt>
                <c:pt idx="951">
                  <c:v>35,46</c:v>
                </c:pt>
                <c:pt idx="952">
                  <c:v>35,68</c:v>
                </c:pt>
                <c:pt idx="953">
                  <c:v>35,85</c:v>
                </c:pt>
                <c:pt idx="954">
                  <c:v>35,63</c:v>
                </c:pt>
                <c:pt idx="955">
                  <c:v>35,94</c:v>
                </c:pt>
                <c:pt idx="956">
                  <c:v>35,52</c:v>
                </c:pt>
                <c:pt idx="957">
                  <c:v>35,64</c:v>
                </c:pt>
                <c:pt idx="958">
                  <c:v>35,64</c:v>
                </c:pt>
                <c:pt idx="959">
                  <c:v>34,7</c:v>
                </c:pt>
              </c:strCache>
            </c:strRef>
          </c:xVal>
          <c:yVal>
            <c:numRef>
              <c:f>Figures!$I$11:$I$1098</c:f>
              <c:numCache>
                <c:formatCode>General</c:formatCode>
                <c:ptCount val="1088"/>
                <c:pt idx="0">
                  <c:v>30.18</c:v>
                </c:pt>
                <c:pt idx="1">
                  <c:v>30.619999999999997</c:v>
                </c:pt>
                <c:pt idx="2">
                  <c:v>30.990000000000009</c:v>
                </c:pt>
                <c:pt idx="3">
                  <c:v>30.949999999999989</c:v>
                </c:pt>
                <c:pt idx="4">
                  <c:v>30.870000000000019</c:v>
                </c:pt>
                <c:pt idx="5">
                  <c:v>30.909999999999997</c:v>
                </c:pt>
                <c:pt idx="6">
                  <c:v>31.049999999999983</c:v>
                </c:pt>
                <c:pt idx="7">
                  <c:v>30.870000000000005</c:v>
                </c:pt>
                <c:pt idx="8">
                  <c:v>31.050000000000011</c:v>
                </c:pt>
                <c:pt idx="9">
                  <c:v>30.949999999999989</c:v>
                </c:pt>
                <c:pt idx="10">
                  <c:v>30.930000000000007</c:v>
                </c:pt>
                <c:pt idx="11">
                  <c:v>30.899999999999977</c:v>
                </c:pt>
                <c:pt idx="12">
                  <c:v>30.830000000000041</c:v>
                </c:pt>
                <c:pt idx="13">
                  <c:v>30.829999999999984</c:v>
                </c:pt>
                <c:pt idx="14">
                  <c:v>31.019999999999982</c:v>
                </c:pt>
                <c:pt idx="15">
                  <c:v>30.889999999999986</c:v>
                </c:pt>
                <c:pt idx="16">
                  <c:v>30.880000000000052</c:v>
                </c:pt>
                <c:pt idx="17">
                  <c:v>30.990000000000009</c:v>
                </c:pt>
                <c:pt idx="18">
                  <c:v>31.099999999999909</c:v>
                </c:pt>
                <c:pt idx="19">
                  <c:v>31.310000000000059</c:v>
                </c:pt>
                <c:pt idx="20">
                  <c:v>31.42999999999995</c:v>
                </c:pt>
                <c:pt idx="21">
                  <c:v>31.620000000000005</c:v>
                </c:pt>
                <c:pt idx="22">
                  <c:v>31.670000000000073</c:v>
                </c:pt>
                <c:pt idx="23">
                  <c:v>31.559999999999945</c:v>
                </c:pt>
                <c:pt idx="24">
                  <c:v>31.540000000000077</c:v>
                </c:pt>
                <c:pt idx="25">
                  <c:v>31.789999999999964</c:v>
                </c:pt>
                <c:pt idx="26">
                  <c:v>31.949999999999932</c:v>
                </c:pt>
                <c:pt idx="27">
                  <c:v>31.940000000000055</c:v>
                </c:pt>
                <c:pt idx="28">
                  <c:v>31.799999999999955</c:v>
                </c:pt>
                <c:pt idx="29">
                  <c:v>31.850000000000023</c:v>
                </c:pt>
                <c:pt idx="30">
                  <c:v>31.909999999999968</c:v>
                </c:pt>
                <c:pt idx="31">
                  <c:v>31.870000000000005</c:v>
                </c:pt>
                <c:pt idx="32">
                  <c:v>31.930000000000064</c:v>
                </c:pt>
                <c:pt idx="33">
                  <c:v>31.849999999999909</c:v>
                </c:pt>
                <c:pt idx="34">
                  <c:v>31.990000000000009</c:v>
                </c:pt>
                <c:pt idx="35">
                  <c:v>32.039999999999964</c:v>
                </c:pt>
                <c:pt idx="36">
                  <c:v>32.110000000000127</c:v>
                </c:pt>
                <c:pt idx="37">
                  <c:v>32.139999999999873</c:v>
                </c:pt>
                <c:pt idx="38">
                  <c:v>32.130000000000109</c:v>
                </c:pt>
                <c:pt idx="39">
                  <c:v>32.279999999999973</c:v>
                </c:pt>
                <c:pt idx="40">
                  <c:v>31.900000000000091</c:v>
                </c:pt>
                <c:pt idx="41">
                  <c:v>32.289999999999964</c:v>
                </c:pt>
                <c:pt idx="42">
                  <c:v>32.450000000000045</c:v>
                </c:pt>
                <c:pt idx="43">
                  <c:v>32.289999999999964</c:v>
                </c:pt>
                <c:pt idx="44">
                  <c:v>31.930000000000064</c:v>
                </c:pt>
                <c:pt idx="45">
                  <c:v>32.239999999999782</c:v>
                </c:pt>
                <c:pt idx="46">
                  <c:v>32.080000000000155</c:v>
                </c:pt>
                <c:pt idx="47">
                  <c:v>31.980000000000018</c:v>
                </c:pt>
                <c:pt idx="48">
                  <c:v>32.339999999999918</c:v>
                </c:pt>
                <c:pt idx="49">
                  <c:v>32.299999999999955</c:v>
                </c:pt>
                <c:pt idx="50">
                  <c:v>32.200000000000045</c:v>
                </c:pt>
                <c:pt idx="51">
                  <c:v>31.970000000000027</c:v>
                </c:pt>
                <c:pt idx="52">
                  <c:v>32.269999999999982</c:v>
                </c:pt>
                <c:pt idx="53">
                  <c:v>32.210000000000036</c:v>
                </c:pt>
                <c:pt idx="54">
                  <c:v>32.490000000000009</c:v>
                </c:pt>
                <c:pt idx="55">
                  <c:v>32.6099999999999</c:v>
                </c:pt>
                <c:pt idx="56">
                  <c:v>32.470000000000027</c:v>
                </c:pt>
                <c:pt idx="57">
                  <c:v>31.319999999999936</c:v>
                </c:pt>
                <c:pt idx="58">
                  <c:v>31.020000000000209</c:v>
                </c:pt>
                <c:pt idx="59">
                  <c:v>29.529999999999973</c:v>
                </c:pt>
                <c:pt idx="60">
                  <c:v>30.42</c:v>
                </c:pt>
                <c:pt idx="61">
                  <c:v>31.199999999999996</c:v>
                </c:pt>
                <c:pt idx="62">
                  <c:v>31.32</c:v>
                </c:pt>
                <c:pt idx="63">
                  <c:v>31.040000000000006</c:v>
                </c:pt>
                <c:pt idx="64">
                  <c:v>31.11999999999999</c:v>
                </c:pt>
                <c:pt idx="65">
                  <c:v>31.03</c:v>
                </c:pt>
                <c:pt idx="66">
                  <c:v>30.939999999999998</c:v>
                </c:pt>
                <c:pt idx="67">
                  <c:v>30.860000000000014</c:v>
                </c:pt>
                <c:pt idx="68">
                  <c:v>31.079999999999984</c:v>
                </c:pt>
                <c:pt idx="69">
                  <c:v>30.960000000000036</c:v>
                </c:pt>
                <c:pt idx="70">
                  <c:v>30.899999999999977</c:v>
                </c:pt>
                <c:pt idx="71">
                  <c:v>30.810000000000002</c:v>
                </c:pt>
                <c:pt idx="72">
                  <c:v>31.079999999999984</c:v>
                </c:pt>
                <c:pt idx="73">
                  <c:v>30.900000000000034</c:v>
                </c:pt>
                <c:pt idx="74">
                  <c:v>30.810000000000002</c:v>
                </c:pt>
                <c:pt idx="75">
                  <c:v>30.989999999999952</c:v>
                </c:pt>
                <c:pt idx="76">
                  <c:v>31.140000000000043</c:v>
                </c:pt>
                <c:pt idx="77">
                  <c:v>31.090000000000032</c:v>
                </c:pt>
                <c:pt idx="78">
                  <c:v>30.969999999999914</c:v>
                </c:pt>
                <c:pt idx="79">
                  <c:v>30.720000000000027</c:v>
                </c:pt>
                <c:pt idx="80">
                  <c:v>30.710000000000036</c:v>
                </c:pt>
                <c:pt idx="81">
                  <c:v>31.049999999999955</c:v>
                </c:pt>
                <c:pt idx="82">
                  <c:v>30.990000000000009</c:v>
                </c:pt>
                <c:pt idx="83">
                  <c:v>30.980000000000018</c:v>
                </c:pt>
                <c:pt idx="84">
                  <c:v>30.990000000000009</c:v>
                </c:pt>
                <c:pt idx="85">
                  <c:v>31.110000000000014</c:v>
                </c:pt>
                <c:pt idx="86">
                  <c:v>31.069999999999936</c:v>
                </c:pt>
                <c:pt idx="87">
                  <c:v>31.379999999999995</c:v>
                </c:pt>
                <c:pt idx="88">
                  <c:v>31.120000000000005</c:v>
                </c:pt>
                <c:pt idx="89">
                  <c:v>31.180000000000064</c:v>
                </c:pt>
                <c:pt idx="90">
                  <c:v>31.169999999999959</c:v>
                </c:pt>
                <c:pt idx="91">
                  <c:v>31.039999999999964</c:v>
                </c:pt>
                <c:pt idx="92">
                  <c:v>31.620000000000005</c:v>
                </c:pt>
                <c:pt idx="93">
                  <c:v>31.240000000000009</c:v>
                </c:pt>
                <c:pt idx="94">
                  <c:v>31.680000000000064</c:v>
                </c:pt>
                <c:pt idx="95">
                  <c:v>31.369999999999891</c:v>
                </c:pt>
                <c:pt idx="96">
                  <c:v>31.519999999999982</c:v>
                </c:pt>
                <c:pt idx="97">
                  <c:v>31.870000000000118</c:v>
                </c:pt>
                <c:pt idx="98">
                  <c:v>31.720000000000027</c:v>
                </c:pt>
                <c:pt idx="99">
                  <c:v>31.679999999999836</c:v>
                </c:pt>
                <c:pt idx="100">
                  <c:v>31.810000000000173</c:v>
                </c:pt>
                <c:pt idx="101">
                  <c:v>32.079999999999927</c:v>
                </c:pt>
                <c:pt idx="102">
                  <c:v>32.370000000000118</c:v>
                </c:pt>
                <c:pt idx="103">
                  <c:v>31.9699999999998</c:v>
                </c:pt>
                <c:pt idx="104">
                  <c:v>31.490000000000009</c:v>
                </c:pt>
                <c:pt idx="105">
                  <c:v>32.420000000000073</c:v>
                </c:pt>
                <c:pt idx="106">
                  <c:v>32.289999999999964</c:v>
                </c:pt>
                <c:pt idx="107">
                  <c:v>31.960000000000036</c:v>
                </c:pt>
                <c:pt idx="108">
                  <c:v>32.079999999999927</c:v>
                </c:pt>
                <c:pt idx="109">
                  <c:v>31.980000000000018</c:v>
                </c:pt>
                <c:pt idx="110">
                  <c:v>32.110000000000127</c:v>
                </c:pt>
                <c:pt idx="111">
                  <c:v>32.220000000000027</c:v>
                </c:pt>
                <c:pt idx="112">
                  <c:v>32.399999999999864</c:v>
                </c:pt>
                <c:pt idx="113">
                  <c:v>32.350000000000136</c:v>
                </c:pt>
                <c:pt idx="114">
                  <c:v>32.279999999999973</c:v>
                </c:pt>
                <c:pt idx="115">
                  <c:v>31.909999999999854</c:v>
                </c:pt>
                <c:pt idx="116">
                  <c:v>32.400000000000091</c:v>
                </c:pt>
                <c:pt idx="117">
                  <c:v>32.460000000000036</c:v>
                </c:pt>
                <c:pt idx="118">
                  <c:v>32.190000000000055</c:v>
                </c:pt>
                <c:pt idx="119">
                  <c:v>31.179999999999836</c:v>
                </c:pt>
                <c:pt idx="120">
                  <c:v>30.26</c:v>
                </c:pt>
                <c:pt idx="121">
                  <c:v>31.279999999999998</c:v>
                </c:pt>
                <c:pt idx="122">
                  <c:v>31.580000000000005</c:v>
                </c:pt>
                <c:pt idx="123">
                  <c:v>31.189999999999998</c:v>
                </c:pt>
                <c:pt idx="124">
                  <c:v>31.53</c:v>
                </c:pt>
                <c:pt idx="125">
                  <c:v>31.009999999999991</c:v>
                </c:pt>
                <c:pt idx="126">
                  <c:v>31.210000000000008</c:v>
                </c:pt>
                <c:pt idx="127">
                  <c:v>31.47999999999999</c:v>
                </c:pt>
                <c:pt idx="128">
                  <c:v>31.659999999999997</c:v>
                </c:pt>
                <c:pt idx="129">
                  <c:v>31.5</c:v>
                </c:pt>
                <c:pt idx="130">
                  <c:v>31.439999999999998</c:v>
                </c:pt>
                <c:pt idx="131">
                  <c:v>31.650000000000034</c:v>
                </c:pt>
                <c:pt idx="132">
                  <c:v>31.569999999999993</c:v>
                </c:pt>
                <c:pt idx="133">
                  <c:v>31.610000000000014</c:v>
                </c:pt>
                <c:pt idx="134">
                  <c:v>31.609999999999957</c:v>
                </c:pt>
                <c:pt idx="135">
                  <c:v>31.610000000000014</c:v>
                </c:pt>
                <c:pt idx="136">
                  <c:v>31.869999999999948</c:v>
                </c:pt>
                <c:pt idx="137">
                  <c:v>31.860000000000014</c:v>
                </c:pt>
                <c:pt idx="138">
                  <c:v>32.110000000000014</c:v>
                </c:pt>
                <c:pt idx="139">
                  <c:v>32.149999999999977</c:v>
                </c:pt>
                <c:pt idx="140">
                  <c:v>31.670000000000073</c:v>
                </c:pt>
                <c:pt idx="141">
                  <c:v>31.939999999999941</c:v>
                </c:pt>
                <c:pt idx="142">
                  <c:v>31.920000000000073</c:v>
                </c:pt>
                <c:pt idx="143">
                  <c:v>31.719999999999914</c:v>
                </c:pt>
                <c:pt idx="144">
                  <c:v>31.800000000000068</c:v>
                </c:pt>
                <c:pt idx="145">
                  <c:v>31.850000000000023</c:v>
                </c:pt>
                <c:pt idx="146">
                  <c:v>31.949999999999932</c:v>
                </c:pt>
                <c:pt idx="147">
                  <c:v>32.029999999999973</c:v>
                </c:pt>
                <c:pt idx="148">
                  <c:v>31.940000000000055</c:v>
                </c:pt>
                <c:pt idx="149">
                  <c:v>31.940000000000055</c:v>
                </c:pt>
                <c:pt idx="150">
                  <c:v>32.009999999999991</c:v>
                </c:pt>
                <c:pt idx="151">
                  <c:v>32.049999999999955</c:v>
                </c:pt>
                <c:pt idx="152">
                  <c:v>32.25</c:v>
                </c:pt>
                <c:pt idx="153">
                  <c:v>32.190000000000055</c:v>
                </c:pt>
                <c:pt idx="154">
                  <c:v>32.119999999999891</c:v>
                </c:pt>
                <c:pt idx="155">
                  <c:v>32.240000000000009</c:v>
                </c:pt>
                <c:pt idx="156">
                  <c:v>32.340000000000146</c:v>
                </c:pt>
                <c:pt idx="157">
                  <c:v>32.629999999999882</c:v>
                </c:pt>
                <c:pt idx="158">
                  <c:v>32.529999999999973</c:v>
                </c:pt>
                <c:pt idx="159">
                  <c:v>32.529999999999973</c:v>
                </c:pt>
                <c:pt idx="160">
                  <c:v>32.1400000000001</c:v>
                </c:pt>
                <c:pt idx="161">
                  <c:v>32.349999999999909</c:v>
                </c:pt>
                <c:pt idx="162">
                  <c:v>31.910000000000082</c:v>
                </c:pt>
                <c:pt idx="163">
                  <c:v>32.3599999999999</c:v>
                </c:pt>
                <c:pt idx="164">
                  <c:v>32.460000000000036</c:v>
                </c:pt>
                <c:pt idx="165">
                  <c:v>32.350000000000136</c:v>
                </c:pt>
                <c:pt idx="166">
                  <c:v>32.6099999999999</c:v>
                </c:pt>
                <c:pt idx="167">
                  <c:v>32.75</c:v>
                </c:pt>
                <c:pt idx="168">
                  <c:v>32.839999999999918</c:v>
                </c:pt>
                <c:pt idx="169">
                  <c:v>32.540000000000191</c:v>
                </c:pt>
                <c:pt idx="170">
                  <c:v>32.929999999999836</c:v>
                </c:pt>
                <c:pt idx="171">
                  <c:v>32.620000000000118</c:v>
                </c:pt>
                <c:pt idx="172">
                  <c:v>32.639999999999873</c:v>
                </c:pt>
                <c:pt idx="173">
                  <c:v>32.670000000000073</c:v>
                </c:pt>
                <c:pt idx="174">
                  <c:v>32.039999999999964</c:v>
                </c:pt>
                <c:pt idx="175">
                  <c:v>32.309999999999945</c:v>
                </c:pt>
                <c:pt idx="176">
                  <c:v>32.3900000000001</c:v>
                </c:pt>
                <c:pt idx="177">
                  <c:v>31.960000000000036</c:v>
                </c:pt>
                <c:pt idx="178">
                  <c:v>31.579999999999927</c:v>
                </c:pt>
                <c:pt idx="179">
                  <c:v>30.680000000000064</c:v>
                </c:pt>
                <c:pt idx="180">
                  <c:v>29.6</c:v>
                </c:pt>
                <c:pt idx="181">
                  <c:v>31.189999999999998</c:v>
                </c:pt>
                <c:pt idx="182">
                  <c:v>30.839999999999996</c:v>
                </c:pt>
                <c:pt idx="183">
                  <c:v>30.64</c:v>
                </c:pt>
                <c:pt idx="184">
                  <c:v>31.090000000000018</c:v>
                </c:pt>
                <c:pt idx="185">
                  <c:v>30.909999999999997</c:v>
                </c:pt>
                <c:pt idx="186">
                  <c:v>30.949999999999989</c:v>
                </c:pt>
                <c:pt idx="187">
                  <c:v>31.22</c:v>
                </c:pt>
                <c:pt idx="188">
                  <c:v>31.180000000000007</c:v>
                </c:pt>
                <c:pt idx="189">
                  <c:v>31.329999999999984</c:v>
                </c:pt>
                <c:pt idx="190">
                  <c:v>31.25</c:v>
                </c:pt>
                <c:pt idx="191">
                  <c:v>31.020000000000039</c:v>
                </c:pt>
                <c:pt idx="192">
                  <c:v>31.439999999999998</c:v>
                </c:pt>
                <c:pt idx="193">
                  <c:v>31.319999999999993</c:v>
                </c:pt>
                <c:pt idx="194">
                  <c:v>31.539999999999964</c:v>
                </c:pt>
                <c:pt idx="195">
                  <c:v>31.28000000000003</c:v>
                </c:pt>
                <c:pt idx="196">
                  <c:v>31.420000000000016</c:v>
                </c:pt>
                <c:pt idx="197">
                  <c:v>31.220000000000027</c:v>
                </c:pt>
                <c:pt idx="198">
                  <c:v>31.089999999999918</c:v>
                </c:pt>
                <c:pt idx="199">
                  <c:v>31.389999999999986</c:v>
                </c:pt>
                <c:pt idx="200">
                  <c:v>31.360000000000014</c:v>
                </c:pt>
                <c:pt idx="201">
                  <c:v>31.360000000000014</c:v>
                </c:pt>
                <c:pt idx="202">
                  <c:v>31.450000000000045</c:v>
                </c:pt>
                <c:pt idx="203">
                  <c:v>31.169999999999959</c:v>
                </c:pt>
                <c:pt idx="204">
                  <c:v>31.139999999999986</c:v>
                </c:pt>
                <c:pt idx="205">
                  <c:v>31.480000000000018</c:v>
                </c:pt>
                <c:pt idx="206">
                  <c:v>31.279999999999973</c:v>
                </c:pt>
                <c:pt idx="207">
                  <c:v>31.25</c:v>
                </c:pt>
                <c:pt idx="208">
                  <c:v>31.060000000000059</c:v>
                </c:pt>
                <c:pt idx="209">
                  <c:v>31.049999999999955</c:v>
                </c:pt>
                <c:pt idx="210">
                  <c:v>31.399999999999977</c:v>
                </c:pt>
                <c:pt idx="211">
                  <c:v>31.270000000000095</c:v>
                </c:pt>
                <c:pt idx="212">
                  <c:v>31.099999999999909</c:v>
                </c:pt>
                <c:pt idx="213">
                  <c:v>30.940000000000055</c:v>
                </c:pt>
                <c:pt idx="214">
                  <c:v>31.259999999999991</c:v>
                </c:pt>
                <c:pt idx="215">
                  <c:v>31.629999999999882</c:v>
                </c:pt>
                <c:pt idx="216">
                  <c:v>30.830000000000155</c:v>
                </c:pt>
                <c:pt idx="217">
                  <c:v>30.950000000000045</c:v>
                </c:pt>
                <c:pt idx="218">
                  <c:v>31.019999999999982</c:v>
                </c:pt>
                <c:pt idx="219">
                  <c:v>30.799999999999955</c:v>
                </c:pt>
                <c:pt idx="220">
                  <c:v>30.309999999999945</c:v>
                </c:pt>
                <c:pt idx="221">
                  <c:v>30.420000000000073</c:v>
                </c:pt>
                <c:pt idx="222">
                  <c:v>30.669999999999845</c:v>
                </c:pt>
                <c:pt idx="223">
                  <c:v>30.580000000000155</c:v>
                </c:pt>
                <c:pt idx="224">
                  <c:v>30.819999999999936</c:v>
                </c:pt>
                <c:pt idx="225">
                  <c:v>30.860000000000127</c:v>
                </c:pt>
                <c:pt idx="226">
                  <c:v>30.879999999999882</c:v>
                </c:pt>
                <c:pt idx="227">
                  <c:v>31.039999999999964</c:v>
                </c:pt>
                <c:pt idx="228">
                  <c:v>30.789999999999964</c:v>
                </c:pt>
                <c:pt idx="229">
                  <c:v>31.360000000000127</c:v>
                </c:pt>
                <c:pt idx="230">
                  <c:v>31.220000000000027</c:v>
                </c:pt>
                <c:pt idx="231">
                  <c:v>31.299999999999955</c:v>
                </c:pt>
                <c:pt idx="232">
                  <c:v>31.069999999999936</c:v>
                </c:pt>
                <c:pt idx="233">
                  <c:v>31.150000000000091</c:v>
                </c:pt>
                <c:pt idx="234">
                  <c:v>31.079999999999927</c:v>
                </c:pt>
                <c:pt idx="235">
                  <c:v>30.980000000000018</c:v>
                </c:pt>
                <c:pt idx="236">
                  <c:v>30.910000000000082</c:v>
                </c:pt>
                <c:pt idx="237">
                  <c:v>30.949999999999818</c:v>
                </c:pt>
                <c:pt idx="238">
                  <c:v>30.150000000000091</c:v>
                </c:pt>
                <c:pt idx="239">
                  <c:v>29.670000000000073</c:v>
                </c:pt>
                <c:pt idx="240">
                  <c:v>30.35</c:v>
                </c:pt>
                <c:pt idx="241">
                  <c:v>31.28</c:v>
                </c:pt>
                <c:pt idx="242">
                  <c:v>31.499999999999993</c:v>
                </c:pt>
                <c:pt idx="243">
                  <c:v>31.710000000000008</c:v>
                </c:pt>
                <c:pt idx="244">
                  <c:v>31.75</c:v>
                </c:pt>
                <c:pt idx="245">
                  <c:v>31.52000000000001</c:v>
                </c:pt>
                <c:pt idx="246">
                  <c:v>31.779999999999973</c:v>
                </c:pt>
                <c:pt idx="247">
                  <c:v>31.550000000000011</c:v>
                </c:pt>
                <c:pt idx="248">
                  <c:v>31.689999999999998</c:v>
                </c:pt>
                <c:pt idx="249">
                  <c:v>31.670000000000016</c:v>
                </c:pt>
                <c:pt idx="250">
                  <c:v>31.579999999999984</c:v>
                </c:pt>
                <c:pt idx="251">
                  <c:v>31.810000000000002</c:v>
                </c:pt>
                <c:pt idx="252">
                  <c:v>31.860000000000014</c:v>
                </c:pt>
                <c:pt idx="253">
                  <c:v>31.670000000000016</c:v>
                </c:pt>
                <c:pt idx="254">
                  <c:v>31.639999999999986</c:v>
                </c:pt>
                <c:pt idx="255">
                  <c:v>31.519999999999982</c:v>
                </c:pt>
                <c:pt idx="256">
                  <c:v>31.539999999999964</c:v>
                </c:pt>
                <c:pt idx="257">
                  <c:v>31.550000000000068</c:v>
                </c:pt>
                <c:pt idx="258">
                  <c:v>31.439999999999941</c:v>
                </c:pt>
                <c:pt idx="259">
                  <c:v>31.530000000000086</c:v>
                </c:pt>
                <c:pt idx="260">
                  <c:v>31.509999999999991</c:v>
                </c:pt>
                <c:pt idx="261">
                  <c:v>31.589999999999918</c:v>
                </c:pt>
                <c:pt idx="262">
                  <c:v>31.639999999999986</c:v>
                </c:pt>
                <c:pt idx="263">
                  <c:v>31.510000000000105</c:v>
                </c:pt>
                <c:pt idx="264">
                  <c:v>31.529999999999973</c:v>
                </c:pt>
                <c:pt idx="265">
                  <c:v>31.730000000000018</c:v>
                </c:pt>
                <c:pt idx="266">
                  <c:v>31.799999999999955</c:v>
                </c:pt>
                <c:pt idx="267">
                  <c:v>31.730000000000018</c:v>
                </c:pt>
                <c:pt idx="268">
                  <c:v>31.850000000000023</c:v>
                </c:pt>
                <c:pt idx="269">
                  <c:v>31.639999999999986</c:v>
                </c:pt>
                <c:pt idx="270">
                  <c:v>31.740000000000009</c:v>
                </c:pt>
                <c:pt idx="271">
                  <c:v>31.980000000000018</c:v>
                </c:pt>
                <c:pt idx="272">
                  <c:v>31.929999999999836</c:v>
                </c:pt>
                <c:pt idx="273">
                  <c:v>31.440000000000055</c:v>
                </c:pt>
                <c:pt idx="274">
                  <c:v>31.860000000000127</c:v>
                </c:pt>
                <c:pt idx="275">
                  <c:v>32.029999999999973</c:v>
                </c:pt>
                <c:pt idx="276">
                  <c:v>31.919999999999845</c:v>
                </c:pt>
                <c:pt idx="277">
                  <c:v>32.0300000000002</c:v>
                </c:pt>
                <c:pt idx="278">
                  <c:v>31.629999999999882</c:v>
                </c:pt>
                <c:pt idx="279">
                  <c:v>32.089999999999918</c:v>
                </c:pt>
                <c:pt idx="280">
                  <c:v>31.960000000000036</c:v>
                </c:pt>
                <c:pt idx="281">
                  <c:v>31.820000000000164</c:v>
                </c:pt>
                <c:pt idx="282">
                  <c:v>31.980000000000018</c:v>
                </c:pt>
                <c:pt idx="283">
                  <c:v>32.029999999999973</c:v>
                </c:pt>
                <c:pt idx="284">
                  <c:v>31.939999999999827</c:v>
                </c:pt>
                <c:pt idx="285">
                  <c:v>32.160000000000082</c:v>
                </c:pt>
                <c:pt idx="286">
                  <c:v>32.220000000000027</c:v>
                </c:pt>
                <c:pt idx="287">
                  <c:v>32.450000000000045</c:v>
                </c:pt>
                <c:pt idx="288">
                  <c:v>32.569999999999936</c:v>
                </c:pt>
                <c:pt idx="289">
                  <c:v>31.700000000000045</c:v>
                </c:pt>
                <c:pt idx="290">
                  <c:v>32.129999999999882</c:v>
                </c:pt>
                <c:pt idx="291">
                  <c:v>32.160000000000082</c:v>
                </c:pt>
                <c:pt idx="292">
                  <c:v>32.190000000000055</c:v>
                </c:pt>
                <c:pt idx="293">
                  <c:v>32.319999999999936</c:v>
                </c:pt>
                <c:pt idx="294">
                  <c:v>32.329999999999927</c:v>
                </c:pt>
                <c:pt idx="295">
                  <c:v>32.190000000000055</c:v>
                </c:pt>
                <c:pt idx="296">
                  <c:v>32.089999999999918</c:v>
                </c:pt>
                <c:pt idx="297">
                  <c:v>32.170000000000073</c:v>
                </c:pt>
                <c:pt idx="298">
                  <c:v>31.779999999999973</c:v>
                </c:pt>
                <c:pt idx="299">
                  <c:v>31.650000000000091</c:v>
                </c:pt>
                <c:pt idx="300">
                  <c:v>28.69</c:v>
                </c:pt>
                <c:pt idx="301">
                  <c:v>29.13</c:v>
                </c:pt>
                <c:pt idx="302">
                  <c:v>29.520000000000003</c:v>
                </c:pt>
                <c:pt idx="303">
                  <c:v>30.179999999999993</c:v>
                </c:pt>
                <c:pt idx="304">
                  <c:v>30.36999999999999</c:v>
                </c:pt>
                <c:pt idx="305">
                  <c:v>30.860000000000014</c:v>
                </c:pt>
                <c:pt idx="306">
                  <c:v>30.389999999999986</c:v>
                </c:pt>
                <c:pt idx="307">
                  <c:v>30.610000000000014</c:v>
                </c:pt>
                <c:pt idx="308">
                  <c:v>30.660000000000025</c:v>
                </c:pt>
                <c:pt idx="309">
                  <c:v>30.899999999999977</c:v>
                </c:pt>
                <c:pt idx="310">
                  <c:v>30.439999999999998</c:v>
                </c:pt>
                <c:pt idx="311">
                  <c:v>30.79000000000002</c:v>
                </c:pt>
                <c:pt idx="312">
                  <c:v>30.620000000000005</c:v>
                </c:pt>
                <c:pt idx="313">
                  <c:v>30.609999999999957</c:v>
                </c:pt>
                <c:pt idx="314">
                  <c:v>30.720000000000027</c:v>
                </c:pt>
                <c:pt idx="315">
                  <c:v>30.589999999999975</c:v>
                </c:pt>
                <c:pt idx="316">
                  <c:v>30.900000000000034</c:v>
                </c:pt>
                <c:pt idx="317">
                  <c:v>30.720000000000027</c:v>
                </c:pt>
                <c:pt idx="318">
                  <c:v>30.959999999999923</c:v>
                </c:pt>
                <c:pt idx="319">
                  <c:v>30.970000000000027</c:v>
                </c:pt>
                <c:pt idx="320">
                  <c:v>30.67999999999995</c:v>
                </c:pt>
                <c:pt idx="321">
                  <c:v>30.960000000000036</c:v>
                </c:pt>
                <c:pt idx="322">
                  <c:v>31.180000000000064</c:v>
                </c:pt>
                <c:pt idx="323">
                  <c:v>31.049999999999955</c:v>
                </c:pt>
                <c:pt idx="324">
                  <c:v>31.009999999999991</c:v>
                </c:pt>
                <c:pt idx="325">
                  <c:v>31.029999999999973</c:v>
                </c:pt>
                <c:pt idx="326">
                  <c:v>30.860000000000014</c:v>
                </c:pt>
                <c:pt idx="327">
                  <c:v>31.040000000000077</c:v>
                </c:pt>
                <c:pt idx="328">
                  <c:v>30.939999999999941</c:v>
                </c:pt>
                <c:pt idx="329">
                  <c:v>30.870000000000005</c:v>
                </c:pt>
                <c:pt idx="330">
                  <c:v>31.269999999999982</c:v>
                </c:pt>
                <c:pt idx="331">
                  <c:v>31.129999999999995</c:v>
                </c:pt>
                <c:pt idx="332">
                  <c:v>31.090000000000032</c:v>
                </c:pt>
                <c:pt idx="333">
                  <c:v>31.160000000000082</c:v>
                </c:pt>
                <c:pt idx="334">
                  <c:v>30.959999999999809</c:v>
                </c:pt>
                <c:pt idx="335">
                  <c:v>30.900000000000091</c:v>
                </c:pt>
                <c:pt idx="336">
                  <c:v>30.930000000000064</c:v>
                </c:pt>
                <c:pt idx="337">
                  <c:v>31.049999999999955</c:v>
                </c:pt>
                <c:pt idx="338">
                  <c:v>31.440000000000055</c:v>
                </c:pt>
                <c:pt idx="339">
                  <c:v>31.089999999999918</c:v>
                </c:pt>
                <c:pt idx="340">
                  <c:v>31.190000000000055</c:v>
                </c:pt>
                <c:pt idx="341">
                  <c:v>31.049999999999955</c:v>
                </c:pt>
                <c:pt idx="342">
                  <c:v>31.1099999999999</c:v>
                </c:pt>
                <c:pt idx="343">
                  <c:v>31.200000000000045</c:v>
                </c:pt>
                <c:pt idx="344">
                  <c:v>31.230000000000018</c:v>
                </c:pt>
                <c:pt idx="345">
                  <c:v>31.299999999999955</c:v>
                </c:pt>
                <c:pt idx="346">
                  <c:v>31.150000000000091</c:v>
                </c:pt>
                <c:pt idx="347">
                  <c:v>31.180000000000064</c:v>
                </c:pt>
                <c:pt idx="348">
                  <c:v>31.289999999999964</c:v>
                </c:pt>
                <c:pt idx="349">
                  <c:v>31.119999999999891</c:v>
                </c:pt>
                <c:pt idx="350">
                  <c:v>30.790000000000191</c:v>
                </c:pt>
                <c:pt idx="351">
                  <c:v>30.8599999999999</c:v>
                </c:pt>
                <c:pt idx="352">
                  <c:v>31.119999999999891</c:v>
                </c:pt>
                <c:pt idx="353">
                  <c:v>31.070000000000164</c:v>
                </c:pt>
                <c:pt idx="354">
                  <c:v>31.399999999999864</c:v>
                </c:pt>
                <c:pt idx="355">
                  <c:v>31.730000000000018</c:v>
                </c:pt>
                <c:pt idx="356">
                  <c:v>31.070000000000164</c:v>
                </c:pt>
                <c:pt idx="357">
                  <c:v>31.4699999999998</c:v>
                </c:pt>
                <c:pt idx="358">
                  <c:v>31.240000000000009</c:v>
                </c:pt>
                <c:pt idx="359">
                  <c:v>29.900000000000091</c:v>
                </c:pt>
                <c:pt idx="360">
                  <c:v>31.57</c:v>
                </c:pt>
                <c:pt idx="361">
                  <c:v>32.589999999999996</c:v>
                </c:pt>
                <c:pt idx="362">
                  <c:v>33.39</c:v>
                </c:pt>
                <c:pt idx="363">
                  <c:v>32.850000000000009</c:v>
                </c:pt>
                <c:pt idx="364">
                  <c:v>32.629999999999995</c:v>
                </c:pt>
                <c:pt idx="365">
                  <c:v>32.650000000000006</c:v>
                </c:pt>
                <c:pt idx="366">
                  <c:v>32.659999999999997</c:v>
                </c:pt>
                <c:pt idx="367">
                  <c:v>32.840000000000003</c:v>
                </c:pt>
                <c:pt idx="368">
                  <c:v>32.579999999999984</c:v>
                </c:pt>
                <c:pt idx="369">
                  <c:v>32.44</c:v>
                </c:pt>
                <c:pt idx="370">
                  <c:v>32.53000000000003</c:v>
                </c:pt>
                <c:pt idx="371">
                  <c:v>32.599999999999966</c:v>
                </c:pt>
                <c:pt idx="372">
                  <c:v>32.850000000000023</c:v>
                </c:pt>
                <c:pt idx="373">
                  <c:v>32.480000000000018</c:v>
                </c:pt>
                <c:pt idx="374">
                  <c:v>32.81</c:v>
                </c:pt>
                <c:pt idx="375">
                  <c:v>32.809999999999945</c:v>
                </c:pt>
                <c:pt idx="376">
                  <c:v>32.639999999999986</c:v>
                </c:pt>
                <c:pt idx="377">
                  <c:v>32.82000000000005</c:v>
                </c:pt>
                <c:pt idx="378">
                  <c:v>32.950000000000045</c:v>
                </c:pt>
                <c:pt idx="379">
                  <c:v>32.589999999999918</c:v>
                </c:pt>
                <c:pt idx="380">
                  <c:v>32.269999999999982</c:v>
                </c:pt>
                <c:pt idx="381">
                  <c:v>32.670000000000073</c:v>
                </c:pt>
                <c:pt idx="382">
                  <c:v>33.039999999999964</c:v>
                </c:pt>
                <c:pt idx="383">
                  <c:v>32.870000000000005</c:v>
                </c:pt>
                <c:pt idx="384">
                  <c:v>32.769999999999982</c:v>
                </c:pt>
                <c:pt idx="385">
                  <c:v>33.07000000000005</c:v>
                </c:pt>
                <c:pt idx="386">
                  <c:v>33.039999999999964</c:v>
                </c:pt>
                <c:pt idx="387">
                  <c:v>33.07000000000005</c:v>
                </c:pt>
                <c:pt idx="388">
                  <c:v>33.189999999999941</c:v>
                </c:pt>
                <c:pt idx="389">
                  <c:v>33.490000000000009</c:v>
                </c:pt>
                <c:pt idx="390">
                  <c:v>33.139999999999986</c:v>
                </c:pt>
                <c:pt idx="391">
                  <c:v>33.379999999999995</c:v>
                </c:pt>
                <c:pt idx="392">
                  <c:v>33.240000000000009</c:v>
                </c:pt>
                <c:pt idx="393">
                  <c:v>33.440000000000055</c:v>
                </c:pt>
                <c:pt idx="394">
                  <c:v>33.039999999999964</c:v>
                </c:pt>
                <c:pt idx="395">
                  <c:v>33.660000000000082</c:v>
                </c:pt>
                <c:pt idx="396">
                  <c:v>33.099999999999909</c:v>
                </c:pt>
                <c:pt idx="397">
                  <c:v>33.269999999999982</c:v>
                </c:pt>
                <c:pt idx="398">
                  <c:v>33.3900000000001</c:v>
                </c:pt>
                <c:pt idx="399">
                  <c:v>33.3599999999999</c:v>
                </c:pt>
                <c:pt idx="400">
                  <c:v>33.299999999999955</c:v>
                </c:pt>
                <c:pt idx="401">
                  <c:v>33.380000000000109</c:v>
                </c:pt>
                <c:pt idx="402">
                  <c:v>33.299999999999955</c:v>
                </c:pt>
                <c:pt idx="403">
                  <c:v>33.200000000000045</c:v>
                </c:pt>
                <c:pt idx="404">
                  <c:v>33.289999999999964</c:v>
                </c:pt>
                <c:pt idx="405">
                  <c:v>33.529999999999973</c:v>
                </c:pt>
                <c:pt idx="406">
                  <c:v>33.360000000000127</c:v>
                </c:pt>
                <c:pt idx="407">
                  <c:v>33.639999999999873</c:v>
                </c:pt>
                <c:pt idx="408">
                  <c:v>33.490000000000009</c:v>
                </c:pt>
                <c:pt idx="409">
                  <c:v>33.360000000000127</c:v>
                </c:pt>
                <c:pt idx="410">
                  <c:v>33.369999999999891</c:v>
                </c:pt>
                <c:pt idx="411">
                  <c:v>33.289999999999964</c:v>
                </c:pt>
                <c:pt idx="412">
                  <c:v>33.730000000000018</c:v>
                </c:pt>
                <c:pt idx="413">
                  <c:v>33.650000000000091</c:v>
                </c:pt>
                <c:pt idx="414">
                  <c:v>33.710000000000036</c:v>
                </c:pt>
                <c:pt idx="415">
                  <c:v>33.299999999999955</c:v>
                </c:pt>
                <c:pt idx="416">
                  <c:v>32.779999999999973</c:v>
                </c:pt>
                <c:pt idx="417">
                  <c:v>32.599999999999909</c:v>
                </c:pt>
                <c:pt idx="418">
                  <c:v>32.600000000000136</c:v>
                </c:pt>
                <c:pt idx="419">
                  <c:v>32.369999999999891</c:v>
                </c:pt>
                <c:pt idx="420">
                  <c:v>30.11</c:v>
                </c:pt>
                <c:pt idx="421">
                  <c:v>30.29</c:v>
                </c:pt>
                <c:pt idx="422">
                  <c:v>30.93</c:v>
                </c:pt>
                <c:pt idx="423">
                  <c:v>30.97</c:v>
                </c:pt>
                <c:pt idx="424">
                  <c:v>31.010000000000005</c:v>
                </c:pt>
                <c:pt idx="425">
                  <c:v>31.120000000000005</c:v>
                </c:pt>
                <c:pt idx="426">
                  <c:v>31.590000000000003</c:v>
                </c:pt>
                <c:pt idx="427">
                  <c:v>30.97999999999999</c:v>
                </c:pt>
                <c:pt idx="428">
                  <c:v>31.20999999999998</c:v>
                </c:pt>
                <c:pt idx="429">
                  <c:v>31.400000000000034</c:v>
                </c:pt>
                <c:pt idx="430">
                  <c:v>31.46999999999997</c:v>
                </c:pt>
                <c:pt idx="431">
                  <c:v>31.5</c:v>
                </c:pt>
                <c:pt idx="432">
                  <c:v>30.939999999999998</c:v>
                </c:pt>
                <c:pt idx="433">
                  <c:v>31.080000000000041</c:v>
                </c:pt>
                <c:pt idx="434">
                  <c:v>31.239999999999952</c:v>
                </c:pt>
                <c:pt idx="435">
                  <c:v>31.03000000000003</c:v>
                </c:pt>
                <c:pt idx="436">
                  <c:v>30.769999999999982</c:v>
                </c:pt>
                <c:pt idx="437">
                  <c:v>30.379999999999995</c:v>
                </c:pt>
                <c:pt idx="438">
                  <c:v>31.300000000000068</c:v>
                </c:pt>
                <c:pt idx="439">
                  <c:v>31.079999999999927</c:v>
                </c:pt>
                <c:pt idx="440">
                  <c:v>30.950000000000045</c:v>
                </c:pt>
                <c:pt idx="441">
                  <c:v>31.399999999999977</c:v>
                </c:pt>
                <c:pt idx="442">
                  <c:v>30.769999999999982</c:v>
                </c:pt>
                <c:pt idx="443">
                  <c:v>31.090000000000032</c:v>
                </c:pt>
                <c:pt idx="444">
                  <c:v>31.240000000000009</c:v>
                </c:pt>
                <c:pt idx="445">
                  <c:v>31.470000000000027</c:v>
                </c:pt>
                <c:pt idx="446">
                  <c:v>31.019999999999982</c:v>
                </c:pt>
                <c:pt idx="447">
                  <c:v>31.709999999999923</c:v>
                </c:pt>
                <c:pt idx="448">
                  <c:v>31.030000000000086</c:v>
                </c:pt>
                <c:pt idx="449">
                  <c:v>30.889999999999986</c:v>
                </c:pt>
                <c:pt idx="450">
                  <c:v>31.110000000000014</c:v>
                </c:pt>
                <c:pt idx="451">
                  <c:v>31.719999999999914</c:v>
                </c:pt>
                <c:pt idx="452">
                  <c:v>30.710000000000036</c:v>
                </c:pt>
                <c:pt idx="453">
                  <c:v>31.370000000000118</c:v>
                </c:pt>
                <c:pt idx="454">
                  <c:v>31.449999999999818</c:v>
                </c:pt>
                <c:pt idx="455">
                  <c:v>31.279999999999973</c:v>
                </c:pt>
                <c:pt idx="456">
                  <c:v>30.830000000000155</c:v>
                </c:pt>
                <c:pt idx="457">
                  <c:v>31.329999999999927</c:v>
                </c:pt>
                <c:pt idx="458">
                  <c:v>31.120000000000118</c:v>
                </c:pt>
                <c:pt idx="459">
                  <c:v>31.75</c:v>
                </c:pt>
                <c:pt idx="460">
                  <c:v>30.799999999999955</c:v>
                </c:pt>
                <c:pt idx="461">
                  <c:v>31</c:v>
                </c:pt>
                <c:pt idx="462">
                  <c:v>30.679999999999836</c:v>
                </c:pt>
                <c:pt idx="463">
                  <c:v>31.170000000000073</c:v>
                </c:pt>
                <c:pt idx="464">
                  <c:v>31.590000000000146</c:v>
                </c:pt>
                <c:pt idx="465">
                  <c:v>31.579999999999927</c:v>
                </c:pt>
                <c:pt idx="466">
                  <c:v>30.920000000000073</c:v>
                </c:pt>
                <c:pt idx="467">
                  <c:v>31.379999999999882</c:v>
                </c:pt>
                <c:pt idx="468">
                  <c:v>31.900000000000091</c:v>
                </c:pt>
                <c:pt idx="469">
                  <c:v>31.389999999999873</c:v>
                </c:pt>
                <c:pt idx="470">
                  <c:v>31.289999999999964</c:v>
                </c:pt>
                <c:pt idx="471">
                  <c:v>31.259999999999991</c:v>
                </c:pt>
                <c:pt idx="472">
                  <c:v>31.180000000000064</c:v>
                </c:pt>
                <c:pt idx="473">
                  <c:v>30.960000000000036</c:v>
                </c:pt>
                <c:pt idx="474">
                  <c:v>31.25</c:v>
                </c:pt>
                <c:pt idx="475">
                  <c:v>30.950000000000045</c:v>
                </c:pt>
                <c:pt idx="476">
                  <c:v>31.259999999999991</c:v>
                </c:pt>
                <c:pt idx="477">
                  <c:v>30.139999999999873</c:v>
                </c:pt>
                <c:pt idx="478">
                  <c:v>31.259999999999991</c:v>
                </c:pt>
                <c:pt idx="479">
                  <c:v>28.490000000000009</c:v>
                </c:pt>
                <c:pt idx="480">
                  <c:v>30.06</c:v>
                </c:pt>
                <c:pt idx="481">
                  <c:v>31.2</c:v>
                </c:pt>
                <c:pt idx="482">
                  <c:v>32.199999999999996</c:v>
                </c:pt>
                <c:pt idx="483">
                  <c:v>32.010000000000005</c:v>
                </c:pt>
                <c:pt idx="484">
                  <c:v>31.919999999999987</c:v>
                </c:pt>
                <c:pt idx="485">
                  <c:v>31.930000000000007</c:v>
                </c:pt>
                <c:pt idx="486">
                  <c:v>32.06</c:v>
                </c:pt>
                <c:pt idx="487">
                  <c:v>32.069999999999993</c:v>
                </c:pt>
                <c:pt idx="488">
                  <c:v>32.25</c:v>
                </c:pt>
                <c:pt idx="489">
                  <c:v>32.06</c:v>
                </c:pt>
                <c:pt idx="490">
                  <c:v>31.900000000000034</c:v>
                </c:pt>
                <c:pt idx="491">
                  <c:v>31.92999999999995</c:v>
                </c:pt>
                <c:pt idx="492">
                  <c:v>31.870000000000005</c:v>
                </c:pt>
                <c:pt idx="493">
                  <c:v>31.900000000000034</c:v>
                </c:pt>
                <c:pt idx="494">
                  <c:v>31.810000000000002</c:v>
                </c:pt>
                <c:pt idx="495">
                  <c:v>31.699999999999989</c:v>
                </c:pt>
                <c:pt idx="496">
                  <c:v>32.100000000000023</c:v>
                </c:pt>
                <c:pt idx="497">
                  <c:v>31.970000000000027</c:v>
                </c:pt>
                <c:pt idx="498">
                  <c:v>31.879999999999995</c:v>
                </c:pt>
                <c:pt idx="499">
                  <c:v>32</c:v>
                </c:pt>
                <c:pt idx="500">
                  <c:v>31.759999999999991</c:v>
                </c:pt>
                <c:pt idx="501">
                  <c:v>32.289999999999964</c:v>
                </c:pt>
                <c:pt idx="502">
                  <c:v>32.159999999999968</c:v>
                </c:pt>
                <c:pt idx="503">
                  <c:v>32.440000000000055</c:v>
                </c:pt>
                <c:pt idx="504">
                  <c:v>32.230000000000018</c:v>
                </c:pt>
                <c:pt idx="505">
                  <c:v>32.389999999999986</c:v>
                </c:pt>
                <c:pt idx="506">
                  <c:v>32.309999999999945</c:v>
                </c:pt>
                <c:pt idx="507">
                  <c:v>32.680000000000064</c:v>
                </c:pt>
                <c:pt idx="508">
                  <c:v>32.289999999999964</c:v>
                </c:pt>
                <c:pt idx="509">
                  <c:v>32.039999999999964</c:v>
                </c:pt>
                <c:pt idx="510">
                  <c:v>32.700000000000045</c:v>
                </c:pt>
                <c:pt idx="511">
                  <c:v>32.729999999999905</c:v>
                </c:pt>
                <c:pt idx="512">
                  <c:v>32</c:v>
                </c:pt>
                <c:pt idx="513">
                  <c:v>32.340000000000146</c:v>
                </c:pt>
                <c:pt idx="514">
                  <c:v>32.529999999999973</c:v>
                </c:pt>
                <c:pt idx="515">
                  <c:v>32.529999999999973</c:v>
                </c:pt>
                <c:pt idx="516">
                  <c:v>32.240000000000009</c:v>
                </c:pt>
                <c:pt idx="517">
                  <c:v>32.230000000000018</c:v>
                </c:pt>
                <c:pt idx="518">
                  <c:v>32.480000000000018</c:v>
                </c:pt>
                <c:pt idx="519">
                  <c:v>32.759999999999991</c:v>
                </c:pt>
                <c:pt idx="520">
                  <c:v>32.200000000000045</c:v>
                </c:pt>
                <c:pt idx="521">
                  <c:v>32.429999999999836</c:v>
                </c:pt>
                <c:pt idx="522">
                  <c:v>32.930000000000064</c:v>
                </c:pt>
                <c:pt idx="523">
                  <c:v>32.569999999999936</c:v>
                </c:pt>
                <c:pt idx="524">
                  <c:v>32.720000000000027</c:v>
                </c:pt>
                <c:pt idx="525">
                  <c:v>32.620000000000118</c:v>
                </c:pt>
                <c:pt idx="526">
                  <c:v>32.519999999999982</c:v>
                </c:pt>
                <c:pt idx="527">
                  <c:v>32.710000000000036</c:v>
                </c:pt>
                <c:pt idx="528">
                  <c:v>32.629999999999882</c:v>
                </c:pt>
                <c:pt idx="529">
                  <c:v>33.190000000000055</c:v>
                </c:pt>
                <c:pt idx="530">
                  <c:v>32.470000000000027</c:v>
                </c:pt>
                <c:pt idx="531">
                  <c:v>32.799999999999955</c:v>
                </c:pt>
                <c:pt idx="532">
                  <c:v>32.700000000000045</c:v>
                </c:pt>
                <c:pt idx="533">
                  <c:v>32.839999999999918</c:v>
                </c:pt>
                <c:pt idx="534">
                  <c:v>32.819999999999936</c:v>
                </c:pt>
                <c:pt idx="535">
                  <c:v>32.7800000000002</c:v>
                </c:pt>
                <c:pt idx="536">
                  <c:v>32.459999999999809</c:v>
                </c:pt>
                <c:pt idx="537">
                  <c:v>32.910000000000082</c:v>
                </c:pt>
                <c:pt idx="538">
                  <c:v>32.1400000000001</c:v>
                </c:pt>
                <c:pt idx="539">
                  <c:v>31.329999999999927</c:v>
                </c:pt>
                <c:pt idx="540">
                  <c:v>33.96</c:v>
                </c:pt>
                <c:pt idx="541">
                  <c:v>34.85</c:v>
                </c:pt>
                <c:pt idx="542">
                  <c:v>35.06</c:v>
                </c:pt>
                <c:pt idx="543">
                  <c:v>35.19</c:v>
                </c:pt>
                <c:pt idx="544">
                  <c:v>34.599999999999994</c:v>
                </c:pt>
                <c:pt idx="545">
                  <c:v>34.77000000000001</c:v>
                </c:pt>
                <c:pt idx="546">
                  <c:v>34.989999999999981</c:v>
                </c:pt>
                <c:pt idx="547">
                  <c:v>35.080000000000013</c:v>
                </c:pt>
                <c:pt idx="548">
                  <c:v>34.920000000000016</c:v>
                </c:pt>
                <c:pt idx="549">
                  <c:v>35.050000000000011</c:v>
                </c:pt>
                <c:pt idx="550">
                  <c:v>35.239999999999952</c:v>
                </c:pt>
                <c:pt idx="551">
                  <c:v>35.640000000000043</c:v>
                </c:pt>
                <c:pt idx="552">
                  <c:v>35.699999999999989</c:v>
                </c:pt>
                <c:pt idx="553">
                  <c:v>35.699999999999989</c:v>
                </c:pt>
                <c:pt idx="554">
                  <c:v>35.649999999999977</c:v>
                </c:pt>
                <c:pt idx="555">
                  <c:v>35.480000000000018</c:v>
                </c:pt>
                <c:pt idx="556">
                  <c:v>35.610000000000014</c:v>
                </c:pt>
                <c:pt idx="557">
                  <c:v>35.5</c:v>
                </c:pt>
                <c:pt idx="558">
                  <c:v>35.669999999999959</c:v>
                </c:pt>
                <c:pt idx="559">
                  <c:v>35.810000000000059</c:v>
                </c:pt>
                <c:pt idx="560">
                  <c:v>35.589999999999918</c:v>
                </c:pt>
                <c:pt idx="561">
                  <c:v>35.880000000000109</c:v>
                </c:pt>
                <c:pt idx="562">
                  <c:v>35.489999999999895</c:v>
                </c:pt>
                <c:pt idx="563">
                  <c:v>36.020000000000095</c:v>
                </c:pt>
                <c:pt idx="564">
                  <c:v>36.169999999999959</c:v>
                </c:pt>
                <c:pt idx="565">
                  <c:v>36.189999999999941</c:v>
                </c:pt>
                <c:pt idx="566">
                  <c:v>36.310000000000059</c:v>
                </c:pt>
                <c:pt idx="567">
                  <c:v>36.100000000000023</c:v>
                </c:pt>
                <c:pt idx="568">
                  <c:v>36.379999999999882</c:v>
                </c:pt>
                <c:pt idx="569">
                  <c:v>36.160000000000082</c:v>
                </c:pt>
                <c:pt idx="570">
                  <c:v>36.240000000000009</c:v>
                </c:pt>
                <c:pt idx="571">
                  <c:v>35.930000000000064</c:v>
                </c:pt>
                <c:pt idx="572">
                  <c:v>36.129999999999882</c:v>
                </c:pt>
                <c:pt idx="573">
                  <c:v>36.110000000000127</c:v>
                </c:pt>
                <c:pt idx="574">
                  <c:v>36.129999999999882</c:v>
                </c:pt>
                <c:pt idx="575">
                  <c:v>36.25</c:v>
                </c:pt>
                <c:pt idx="576">
                  <c:v>36.580000000000155</c:v>
                </c:pt>
                <c:pt idx="577">
                  <c:v>36.739999999999782</c:v>
                </c:pt>
                <c:pt idx="578">
                  <c:v>36.540000000000191</c:v>
                </c:pt>
                <c:pt idx="579">
                  <c:v>36.059999999999945</c:v>
                </c:pt>
                <c:pt idx="580">
                  <c:v>36.519999999999982</c:v>
                </c:pt>
                <c:pt idx="581">
                  <c:v>35.769999999999982</c:v>
                </c:pt>
                <c:pt idx="582">
                  <c:v>36.370000000000118</c:v>
                </c:pt>
                <c:pt idx="583">
                  <c:v>36.639999999999873</c:v>
                </c:pt>
                <c:pt idx="584">
                  <c:v>36.079999999999927</c:v>
                </c:pt>
                <c:pt idx="585">
                  <c:v>36.590000000000146</c:v>
                </c:pt>
                <c:pt idx="586">
                  <c:v>36.490000000000009</c:v>
                </c:pt>
                <c:pt idx="587">
                  <c:v>36.629999999999882</c:v>
                </c:pt>
                <c:pt idx="588">
                  <c:v>36.480000000000018</c:v>
                </c:pt>
                <c:pt idx="589">
                  <c:v>36.539999999999964</c:v>
                </c:pt>
                <c:pt idx="590">
                  <c:v>36.100000000000136</c:v>
                </c:pt>
                <c:pt idx="591">
                  <c:v>36.529999999999973</c:v>
                </c:pt>
                <c:pt idx="592">
                  <c:v>36.940000000000055</c:v>
                </c:pt>
                <c:pt idx="593">
                  <c:v>36.289999999999964</c:v>
                </c:pt>
                <c:pt idx="594">
                  <c:v>36.399999999999864</c:v>
                </c:pt>
                <c:pt idx="595">
                  <c:v>36.290000000000191</c:v>
                </c:pt>
                <c:pt idx="596">
                  <c:v>36.289999999999964</c:v>
                </c:pt>
                <c:pt idx="597">
                  <c:v>35.980000000000018</c:v>
                </c:pt>
                <c:pt idx="598">
                  <c:v>35.489999999999782</c:v>
                </c:pt>
                <c:pt idx="599">
                  <c:v>34.900000000000091</c:v>
                </c:pt>
                <c:pt idx="600">
                  <c:v>32.82</c:v>
                </c:pt>
                <c:pt idx="601">
                  <c:v>33.35</c:v>
                </c:pt>
                <c:pt idx="602">
                  <c:v>33.36</c:v>
                </c:pt>
                <c:pt idx="603">
                  <c:v>32.879999999999995</c:v>
                </c:pt>
                <c:pt idx="604">
                  <c:v>33.390000000000015</c:v>
                </c:pt>
                <c:pt idx="605">
                  <c:v>33.56</c:v>
                </c:pt>
                <c:pt idx="606">
                  <c:v>33.379999999999995</c:v>
                </c:pt>
                <c:pt idx="607">
                  <c:v>33.480000000000018</c:v>
                </c:pt>
                <c:pt idx="608">
                  <c:v>33.71999999999997</c:v>
                </c:pt>
                <c:pt idx="609">
                  <c:v>33.920000000000016</c:v>
                </c:pt>
                <c:pt idx="610">
                  <c:v>33.75</c:v>
                </c:pt>
                <c:pt idx="611">
                  <c:v>34.21999999999997</c:v>
                </c:pt>
                <c:pt idx="612">
                  <c:v>33.81</c:v>
                </c:pt>
                <c:pt idx="613">
                  <c:v>34.03000000000003</c:v>
                </c:pt>
                <c:pt idx="614">
                  <c:v>34.19</c:v>
                </c:pt>
                <c:pt idx="615">
                  <c:v>34.080000000000041</c:v>
                </c:pt>
                <c:pt idx="616">
                  <c:v>33.699999999999932</c:v>
                </c:pt>
                <c:pt idx="617">
                  <c:v>34.259999999999991</c:v>
                </c:pt>
                <c:pt idx="618">
                  <c:v>34.129999999999995</c:v>
                </c:pt>
                <c:pt idx="619">
                  <c:v>33.990000000000009</c:v>
                </c:pt>
                <c:pt idx="620">
                  <c:v>33.930000000000064</c:v>
                </c:pt>
                <c:pt idx="621">
                  <c:v>33.969999999999914</c:v>
                </c:pt>
                <c:pt idx="622">
                  <c:v>34.120000000000005</c:v>
                </c:pt>
                <c:pt idx="623">
                  <c:v>34.240000000000009</c:v>
                </c:pt>
                <c:pt idx="624">
                  <c:v>34.040000000000077</c:v>
                </c:pt>
                <c:pt idx="625">
                  <c:v>34.459999999999923</c:v>
                </c:pt>
                <c:pt idx="626">
                  <c:v>34.360000000000014</c:v>
                </c:pt>
                <c:pt idx="627">
                  <c:v>34.550000000000068</c:v>
                </c:pt>
                <c:pt idx="628">
                  <c:v>34.129999999999995</c:v>
                </c:pt>
                <c:pt idx="629">
                  <c:v>34.539999999999964</c:v>
                </c:pt>
                <c:pt idx="630">
                  <c:v>34.949999999999932</c:v>
                </c:pt>
                <c:pt idx="631">
                  <c:v>34.519999999999982</c:v>
                </c:pt>
                <c:pt idx="632">
                  <c:v>34.75</c:v>
                </c:pt>
                <c:pt idx="633">
                  <c:v>34.880000000000109</c:v>
                </c:pt>
                <c:pt idx="634">
                  <c:v>34.779999999999973</c:v>
                </c:pt>
                <c:pt idx="635">
                  <c:v>34.940000000000055</c:v>
                </c:pt>
                <c:pt idx="636">
                  <c:v>35.019999999999982</c:v>
                </c:pt>
                <c:pt idx="637">
                  <c:v>34.419999999999845</c:v>
                </c:pt>
                <c:pt idx="638">
                  <c:v>34.930000000000064</c:v>
                </c:pt>
                <c:pt idx="639">
                  <c:v>34.289999999999964</c:v>
                </c:pt>
                <c:pt idx="640">
                  <c:v>34.210000000000036</c:v>
                </c:pt>
                <c:pt idx="641">
                  <c:v>34.860000000000127</c:v>
                </c:pt>
                <c:pt idx="642">
                  <c:v>34.669999999999845</c:v>
                </c:pt>
                <c:pt idx="643">
                  <c:v>34.570000000000164</c:v>
                </c:pt>
                <c:pt idx="644">
                  <c:v>35.129999999999882</c:v>
                </c:pt>
                <c:pt idx="645">
                  <c:v>35.400000000000091</c:v>
                </c:pt>
                <c:pt idx="646">
                  <c:v>34.319999999999936</c:v>
                </c:pt>
                <c:pt idx="647">
                  <c:v>35.690000000000055</c:v>
                </c:pt>
                <c:pt idx="648">
                  <c:v>35.369999999999891</c:v>
                </c:pt>
                <c:pt idx="649">
                  <c:v>35.580000000000155</c:v>
                </c:pt>
                <c:pt idx="650">
                  <c:v>34.889999999999873</c:v>
                </c:pt>
                <c:pt idx="651">
                  <c:v>34.990000000000009</c:v>
                </c:pt>
                <c:pt idx="652">
                  <c:v>35.460000000000036</c:v>
                </c:pt>
                <c:pt idx="653">
                  <c:v>34.769999999999982</c:v>
                </c:pt>
                <c:pt idx="654">
                  <c:v>34.8599999999999</c:v>
                </c:pt>
                <c:pt idx="655">
                  <c:v>34.930000000000064</c:v>
                </c:pt>
                <c:pt idx="656">
                  <c:v>35.180000000000064</c:v>
                </c:pt>
                <c:pt idx="657">
                  <c:v>34.309999999999945</c:v>
                </c:pt>
                <c:pt idx="658">
                  <c:v>34.200000000000045</c:v>
                </c:pt>
                <c:pt idx="659">
                  <c:v>33.509999999999764</c:v>
                </c:pt>
                <c:pt idx="660">
                  <c:v>32.299999999999997</c:v>
                </c:pt>
                <c:pt idx="661">
                  <c:v>33.740000000000009</c:v>
                </c:pt>
                <c:pt idx="662">
                  <c:v>34.14</c:v>
                </c:pt>
                <c:pt idx="663">
                  <c:v>34.449999999999989</c:v>
                </c:pt>
                <c:pt idx="664">
                  <c:v>34.31</c:v>
                </c:pt>
                <c:pt idx="665">
                  <c:v>34.420000000000016</c:v>
                </c:pt>
                <c:pt idx="666">
                  <c:v>34.059999999999974</c:v>
                </c:pt>
                <c:pt idx="667">
                  <c:v>34.22</c:v>
                </c:pt>
                <c:pt idx="668">
                  <c:v>33.94</c:v>
                </c:pt>
                <c:pt idx="669">
                  <c:v>34</c:v>
                </c:pt>
                <c:pt idx="670">
                  <c:v>34.03000000000003</c:v>
                </c:pt>
                <c:pt idx="671">
                  <c:v>34.009999999999991</c:v>
                </c:pt>
                <c:pt idx="672">
                  <c:v>34.079999999999984</c:v>
                </c:pt>
                <c:pt idx="673">
                  <c:v>33.78000000000003</c:v>
                </c:pt>
                <c:pt idx="674">
                  <c:v>33.979999999999961</c:v>
                </c:pt>
                <c:pt idx="675">
                  <c:v>33.96999999999997</c:v>
                </c:pt>
                <c:pt idx="676">
                  <c:v>34.370000000000005</c:v>
                </c:pt>
                <c:pt idx="677">
                  <c:v>34.610000000000014</c:v>
                </c:pt>
                <c:pt idx="678">
                  <c:v>34.810000000000059</c:v>
                </c:pt>
                <c:pt idx="679">
                  <c:v>34.730000000000018</c:v>
                </c:pt>
                <c:pt idx="680">
                  <c:v>34.759999999999991</c:v>
                </c:pt>
                <c:pt idx="681">
                  <c:v>34.849999999999909</c:v>
                </c:pt>
                <c:pt idx="682">
                  <c:v>34.480000000000018</c:v>
                </c:pt>
                <c:pt idx="683">
                  <c:v>34.82000000000005</c:v>
                </c:pt>
                <c:pt idx="684">
                  <c:v>34.799999999999955</c:v>
                </c:pt>
                <c:pt idx="685">
                  <c:v>34.810000000000059</c:v>
                </c:pt>
                <c:pt idx="686">
                  <c:v>34.949999999999932</c:v>
                </c:pt>
                <c:pt idx="687">
                  <c:v>35.009999999999991</c:v>
                </c:pt>
                <c:pt idx="688">
                  <c:v>35.230000000000018</c:v>
                </c:pt>
                <c:pt idx="689">
                  <c:v>35.139999999999986</c:v>
                </c:pt>
                <c:pt idx="690">
                  <c:v>34.920000000000073</c:v>
                </c:pt>
                <c:pt idx="691">
                  <c:v>35.289999999999964</c:v>
                </c:pt>
                <c:pt idx="692">
                  <c:v>35.099999999999909</c:v>
                </c:pt>
                <c:pt idx="693">
                  <c:v>35.490000000000009</c:v>
                </c:pt>
                <c:pt idx="694">
                  <c:v>35.540000000000191</c:v>
                </c:pt>
                <c:pt idx="695">
                  <c:v>35.459999999999809</c:v>
                </c:pt>
                <c:pt idx="696">
                  <c:v>35.330000000000155</c:v>
                </c:pt>
                <c:pt idx="697">
                  <c:v>35.179999999999836</c:v>
                </c:pt>
                <c:pt idx="698">
                  <c:v>35.25</c:v>
                </c:pt>
                <c:pt idx="699">
                  <c:v>35.080000000000155</c:v>
                </c:pt>
                <c:pt idx="700">
                  <c:v>35</c:v>
                </c:pt>
                <c:pt idx="701">
                  <c:v>34.440000000000055</c:v>
                </c:pt>
                <c:pt idx="702">
                  <c:v>35.129999999999882</c:v>
                </c:pt>
                <c:pt idx="703">
                  <c:v>35.25</c:v>
                </c:pt>
                <c:pt idx="704">
                  <c:v>35.220000000000027</c:v>
                </c:pt>
                <c:pt idx="705">
                  <c:v>35.299999999999955</c:v>
                </c:pt>
                <c:pt idx="706">
                  <c:v>35.799999999999955</c:v>
                </c:pt>
                <c:pt idx="707">
                  <c:v>35.470000000000027</c:v>
                </c:pt>
                <c:pt idx="708">
                  <c:v>35.25</c:v>
                </c:pt>
                <c:pt idx="709">
                  <c:v>35.039999999999964</c:v>
                </c:pt>
                <c:pt idx="710">
                  <c:v>35.150000000000091</c:v>
                </c:pt>
                <c:pt idx="711">
                  <c:v>34.190000000000055</c:v>
                </c:pt>
                <c:pt idx="712">
                  <c:v>35.119999999999891</c:v>
                </c:pt>
                <c:pt idx="713">
                  <c:v>35.240000000000009</c:v>
                </c:pt>
                <c:pt idx="714">
                  <c:v>34.920000000000073</c:v>
                </c:pt>
                <c:pt idx="715">
                  <c:v>34.899999999999864</c:v>
                </c:pt>
                <c:pt idx="716">
                  <c:v>34.950000000000045</c:v>
                </c:pt>
                <c:pt idx="717">
                  <c:v>34.410000000000082</c:v>
                </c:pt>
                <c:pt idx="718">
                  <c:v>34.379999999999882</c:v>
                </c:pt>
                <c:pt idx="719">
                  <c:v>33.880000000000109</c:v>
                </c:pt>
                <c:pt idx="720">
                  <c:v>33.36</c:v>
                </c:pt>
                <c:pt idx="721">
                  <c:v>32.92</c:v>
                </c:pt>
                <c:pt idx="722">
                  <c:v>32.959999999999994</c:v>
                </c:pt>
                <c:pt idx="723">
                  <c:v>32.709999999999994</c:v>
                </c:pt>
                <c:pt idx="724">
                  <c:v>32.670000000000016</c:v>
                </c:pt>
                <c:pt idx="725">
                  <c:v>32.710000000000008</c:v>
                </c:pt>
                <c:pt idx="726">
                  <c:v>32.75</c:v>
                </c:pt>
                <c:pt idx="727">
                  <c:v>32.679999999999978</c:v>
                </c:pt>
                <c:pt idx="728">
                  <c:v>32.740000000000009</c:v>
                </c:pt>
                <c:pt idx="729">
                  <c:v>32.579999999999984</c:v>
                </c:pt>
                <c:pt idx="730">
                  <c:v>32.629999999999995</c:v>
                </c:pt>
                <c:pt idx="731">
                  <c:v>32.470000000000027</c:v>
                </c:pt>
                <c:pt idx="732">
                  <c:v>32.56</c:v>
                </c:pt>
                <c:pt idx="733">
                  <c:v>32.659999999999968</c:v>
                </c:pt>
                <c:pt idx="734">
                  <c:v>32.740000000000009</c:v>
                </c:pt>
                <c:pt idx="735">
                  <c:v>32.639999999999986</c:v>
                </c:pt>
                <c:pt idx="736">
                  <c:v>32.670000000000073</c:v>
                </c:pt>
                <c:pt idx="737">
                  <c:v>32.629999999999995</c:v>
                </c:pt>
                <c:pt idx="738">
                  <c:v>32.569999999999936</c:v>
                </c:pt>
                <c:pt idx="739">
                  <c:v>32.529999999999973</c:v>
                </c:pt>
                <c:pt idx="740">
                  <c:v>32.510000000000105</c:v>
                </c:pt>
                <c:pt idx="741">
                  <c:v>32.589999999999918</c:v>
                </c:pt>
                <c:pt idx="742">
                  <c:v>32.560000000000059</c:v>
                </c:pt>
                <c:pt idx="743">
                  <c:v>32.839999999999918</c:v>
                </c:pt>
                <c:pt idx="744">
                  <c:v>32.580000000000041</c:v>
                </c:pt>
                <c:pt idx="745">
                  <c:v>32.560000000000059</c:v>
                </c:pt>
                <c:pt idx="746">
                  <c:v>32.620000000000005</c:v>
                </c:pt>
                <c:pt idx="747">
                  <c:v>32.519999999999982</c:v>
                </c:pt>
                <c:pt idx="748">
                  <c:v>32.719999999999914</c:v>
                </c:pt>
                <c:pt idx="749">
                  <c:v>32.720000000000027</c:v>
                </c:pt>
                <c:pt idx="750">
                  <c:v>32.470000000000027</c:v>
                </c:pt>
                <c:pt idx="751">
                  <c:v>32.649999999999977</c:v>
                </c:pt>
                <c:pt idx="752">
                  <c:v>32.450000000000045</c:v>
                </c:pt>
                <c:pt idx="753">
                  <c:v>32.490000000000009</c:v>
                </c:pt>
                <c:pt idx="754">
                  <c:v>32.369999999999891</c:v>
                </c:pt>
                <c:pt idx="755">
                  <c:v>32.460000000000036</c:v>
                </c:pt>
                <c:pt idx="756">
                  <c:v>32.549999999999955</c:v>
                </c:pt>
                <c:pt idx="757">
                  <c:v>32.460000000000036</c:v>
                </c:pt>
                <c:pt idx="758">
                  <c:v>32.5</c:v>
                </c:pt>
                <c:pt idx="759">
                  <c:v>32.630000000000109</c:v>
                </c:pt>
                <c:pt idx="760">
                  <c:v>32.319999999999936</c:v>
                </c:pt>
                <c:pt idx="761">
                  <c:v>32.279999999999973</c:v>
                </c:pt>
                <c:pt idx="762">
                  <c:v>32.180000000000064</c:v>
                </c:pt>
                <c:pt idx="763">
                  <c:v>32.349999999999909</c:v>
                </c:pt>
                <c:pt idx="764">
                  <c:v>32.370000000000118</c:v>
                </c:pt>
                <c:pt idx="765">
                  <c:v>32.230000000000018</c:v>
                </c:pt>
                <c:pt idx="766">
                  <c:v>32.399999999999864</c:v>
                </c:pt>
                <c:pt idx="767">
                  <c:v>32.240000000000009</c:v>
                </c:pt>
                <c:pt idx="768">
                  <c:v>32.3900000000001</c:v>
                </c:pt>
                <c:pt idx="769">
                  <c:v>32.429999999999836</c:v>
                </c:pt>
                <c:pt idx="770">
                  <c:v>32.170000000000073</c:v>
                </c:pt>
                <c:pt idx="771">
                  <c:v>32.180000000000064</c:v>
                </c:pt>
                <c:pt idx="772">
                  <c:v>32.170000000000073</c:v>
                </c:pt>
                <c:pt idx="773">
                  <c:v>32.209999999999809</c:v>
                </c:pt>
                <c:pt idx="774">
                  <c:v>32.100000000000136</c:v>
                </c:pt>
                <c:pt idx="775">
                  <c:v>32.019999999999982</c:v>
                </c:pt>
                <c:pt idx="776">
                  <c:v>31.759999999999991</c:v>
                </c:pt>
                <c:pt idx="777">
                  <c:v>31.849999999999909</c:v>
                </c:pt>
                <c:pt idx="778">
                  <c:v>31.490000000000009</c:v>
                </c:pt>
                <c:pt idx="779">
                  <c:v>32.75</c:v>
                </c:pt>
                <c:pt idx="780">
                  <c:v>31.66</c:v>
                </c:pt>
                <c:pt idx="781">
                  <c:v>32.299999999999997</c:v>
                </c:pt>
                <c:pt idx="782">
                  <c:v>32.359999999999992</c:v>
                </c:pt>
                <c:pt idx="783">
                  <c:v>32.54000000000002</c:v>
                </c:pt>
                <c:pt idx="784">
                  <c:v>32.279999999999973</c:v>
                </c:pt>
                <c:pt idx="785">
                  <c:v>32.28</c:v>
                </c:pt>
                <c:pt idx="786">
                  <c:v>32.370000000000005</c:v>
                </c:pt>
                <c:pt idx="787">
                  <c:v>32.489999999999981</c:v>
                </c:pt>
                <c:pt idx="788">
                  <c:v>32.480000000000018</c:v>
                </c:pt>
                <c:pt idx="789">
                  <c:v>32.329999999999984</c:v>
                </c:pt>
                <c:pt idx="790">
                  <c:v>32.410000000000025</c:v>
                </c:pt>
                <c:pt idx="791">
                  <c:v>32.240000000000009</c:v>
                </c:pt>
                <c:pt idx="792">
                  <c:v>32.279999999999973</c:v>
                </c:pt>
                <c:pt idx="793">
                  <c:v>32.569999999999993</c:v>
                </c:pt>
                <c:pt idx="794">
                  <c:v>32.5</c:v>
                </c:pt>
                <c:pt idx="795">
                  <c:v>32.240000000000066</c:v>
                </c:pt>
                <c:pt idx="796">
                  <c:v>32.42999999999995</c:v>
                </c:pt>
                <c:pt idx="797">
                  <c:v>32.379999999999995</c:v>
                </c:pt>
                <c:pt idx="798">
                  <c:v>32.25</c:v>
                </c:pt>
                <c:pt idx="799">
                  <c:v>32.279999999999973</c:v>
                </c:pt>
                <c:pt idx="800">
                  <c:v>32.370000000000005</c:v>
                </c:pt>
                <c:pt idx="801">
                  <c:v>32.360000000000014</c:v>
                </c:pt>
                <c:pt idx="802">
                  <c:v>32.32000000000005</c:v>
                </c:pt>
                <c:pt idx="803">
                  <c:v>32.379999999999995</c:v>
                </c:pt>
                <c:pt idx="804">
                  <c:v>32.269999999999982</c:v>
                </c:pt>
                <c:pt idx="805">
                  <c:v>32.330000000000041</c:v>
                </c:pt>
                <c:pt idx="806">
                  <c:v>32.370000000000005</c:v>
                </c:pt>
                <c:pt idx="807">
                  <c:v>32.559999999999945</c:v>
                </c:pt>
                <c:pt idx="808">
                  <c:v>32.460000000000036</c:v>
                </c:pt>
                <c:pt idx="809">
                  <c:v>32.659999999999968</c:v>
                </c:pt>
                <c:pt idx="810">
                  <c:v>32.75</c:v>
                </c:pt>
                <c:pt idx="811">
                  <c:v>32.470000000000027</c:v>
                </c:pt>
                <c:pt idx="812">
                  <c:v>32.319999999999936</c:v>
                </c:pt>
                <c:pt idx="813">
                  <c:v>32.579999999999927</c:v>
                </c:pt>
                <c:pt idx="814">
                  <c:v>32.690000000000055</c:v>
                </c:pt>
                <c:pt idx="815">
                  <c:v>33.019999999999982</c:v>
                </c:pt>
                <c:pt idx="816">
                  <c:v>32.360000000000127</c:v>
                </c:pt>
                <c:pt idx="817">
                  <c:v>32.690000000000055</c:v>
                </c:pt>
                <c:pt idx="818">
                  <c:v>32.649999999999864</c:v>
                </c:pt>
                <c:pt idx="819">
                  <c:v>32.720000000000027</c:v>
                </c:pt>
                <c:pt idx="820">
                  <c:v>32.650000000000091</c:v>
                </c:pt>
                <c:pt idx="821">
                  <c:v>32.689999999999827</c:v>
                </c:pt>
                <c:pt idx="822">
                  <c:v>32.720000000000027</c:v>
                </c:pt>
                <c:pt idx="823">
                  <c:v>32.650000000000091</c:v>
                </c:pt>
                <c:pt idx="824">
                  <c:v>32.75</c:v>
                </c:pt>
                <c:pt idx="825">
                  <c:v>32.720000000000027</c:v>
                </c:pt>
                <c:pt idx="826">
                  <c:v>32.789999999999964</c:v>
                </c:pt>
                <c:pt idx="827">
                  <c:v>32.660000000000082</c:v>
                </c:pt>
                <c:pt idx="828">
                  <c:v>32.679999999999836</c:v>
                </c:pt>
                <c:pt idx="829">
                  <c:v>32.950000000000045</c:v>
                </c:pt>
                <c:pt idx="830">
                  <c:v>32.400000000000091</c:v>
                </c:pt>
                <c:pt idx="831">
                  <c:v>32.389999999999873</c:v>
                </c:pt>
                <c:pt idx="832">
                  <c:v>32.549999999999955</c:v>
                </c:pt>
                <c:pt idx="833">
                  <c:v>32.560000000000173</c:v>
                </c:pt>
                <c:pt idx="834">
                  <c:v>32.509999999999991</c:v>
                </c:pt>
                <c:pt idx="835">
                  <c:v>32.769999999999982</c:v>
                </c:pt>
                <c:pt idx="836">
                  <c:v>33.009999999999991</c:v>
                </c:pt>
                <c:pt idx="837">
                  <c:v>32.909999999999854</c:v>
                </c:pt>
                <c:pt idx="838">
                  <c:v>32.960000000000036</c:v>
                </c:pt>
                <c:pt idx="839">
                  <c:v>31.360000000000127</c:v>
                </c:pt>
                <c:pt idx="840">
                  <c:v>33.659999999999997</c:v>
                </c:pt>
                <c:pt idx="841">
                  <c:v>33.350000000000009</c:v>
                </c:pt>
                <c:pt idx="842">
                  <c:v>33.949999999999989</c:v>
                </c:pt>
                <c:pt idx="843">
                  <c:v>34.209999999999994</c:v>
                </c:pt>
                <c:pt idx="844">
                  <c:v>33.850000000000023</c:v>
                </c:pt>
                <c:pt idx="845">
                  <c:v>33.879999999999995</c:v>
                </c:pt>
                <c:pt idx="846">
                  <c:v>33.799999999999983</c:v>
                </c:pt>
                <c:pt idx="847">
                  <c:v>33.970000000000027</c:v>
                </c:pt>
                <c:pt idx="848">
                  <c:v>33.949999999999989</c:v>
                </c:pt>
                <c:pt idx="849">
                  <c:v>33.96999999999997</c:v>
                </c:pt>
                <c:pt idx="850">
                  <c:v>34.210000000000036</c:v>
                </c:pt>
                <c:pt idx="851">
                  <c:v>34.019999999999982</c:v>
                </c:pt>
                <c:pt idx="852">
                  <c:v>34.009999999999991</c:v>
                </c:pt>
                <c:pt idx="853">
                  <c:v>34.020000000000039</c:v>
                </c:pt>
                <c:pt idx="854">
                  <c:v>34.17999999999995</c:v>
                </c:pt>
                <c:pt idx="855">
                  <c:v>33.990000000000009</c:v>
                </c:pt>
                <c:pt idx="856">
                  <c:v>34.129999999999995</c:v>
                </c:pt>
                <c:pt idx="857">
                  <c:v>34.170000000000073</c:v>
                </c:pt>
                <c:pt idx="858">
                  <c:v>34.389999999999986</c:v>
                </c:pt>
                <c:pt idx="859">
                  <c:v>34.439999999999941</c:v>
                </c:pt>
                <c:pt idx="860">
                  <c:v>34.080000000000041</c:v>
                </c:pt>
                <c:pt idx="861">
                  <c:v>34.25</c:v>
                </c:pt>
                <c:pt idx="862">
                  <c:v>34.149999999999977</c:v>
                </c:pt>
                <c:pt idx="863">
                  <c:v>34.169999999999959</c:v>
                </c:pt>
                <c:pt idx="864">
                  <c:v>34.240000000000009</c:v>
                </c:pt>
                <c:pt idx="865">
                  <c:v>34.25</c:v>
                </c:pt>
                <c:pt idx="866">
                  <c:v>34.100000000000023</c:v>
                </c:pt>
                <c:pt idx="867">
                  <c:v>34.190000000000055</c:v>
                </c:pt>
                <c:pt idx="868">
                  <c:v>34.120000000000005</c:v>
                </c:pt>
                <c:pt idx="869">
                  <c:v>34.389999999999986</c:v>
                </c:pt>
                <c:pt idx="870">
                  <c:v>34.389999999999986</c:v>
                </c:pt>
                <c:pt idx="871">
                  <c:v>34.420000000000073</c:v>
                </c:pt>
                <c:pt idx="872">
                  <c:v>34.279999999999973</c:v>
                </c:pt>
                <c:pt idx="873">
                  <c:v>34.189999999999827</c:v>
                </c:pt>
                <c:pt idx="874">
                  <c:v>34.380000000000109</c:v>
                </c:pt>
                <c:pt idx="875">
                  <c:v>34.549999999999955</c:v>
                </c:pt>
                <c:pt idx="876">
                  <c:v>34.460000000000036</c:v>
                </c:pt>
                <c:pt idx="877">
                  <c:v>34.690000000000055</c:v>
                </c:pt>
                <c:pt idx="878">
                  <c:v>34.180000000000064</c:v>
                </c:pt>
                <c:pt idx="879">
                  <c:v>34.339999999999918</c:v>
                </c:pt>
                <c:pt idx="880">
                  <c:v>34.149999999999864</c:v>
                </c:pt>
                <c:pt idx="881">
                  <c:v>34.110000000000127</c:v>
                </c:pt>
                <c:pt idx="882">
                  <c:v>34.379999999999882</c:v>
                </c:pt>
                <c:pt idx="883">
                  <c:v>34.370000000000118</c:v>
                </c:pt>
                <c:pt idx="884">
                  <c:v>34.460000000000036</c:v>
                </c:pt>
                <c:pt idx="885">
                  <c:v>34.200000000000045</c:v>
                </c:pt>
                <c:pt idx="886">
                  <c:v>34</c:v>
                </c:pt>
                <c:pt idx="887">
                  <c:v>34.329999999999927</c:v>
                </c:pt>
                <c:pt idx="888">
                  <c:v>34.170000000000073</c:v>
                </c:pt>
                <c:pt idx="889">
                  <c:v>34.259999999999991</c:v>
                </c:pt>
                <c:pt idx="890">
                  <c:v>34.399999999999864</c:v>
                </c:pt>
                <c:pt idx="891">
                  <c:v>34.450000000000045</c:v>
                </c:pt>
                <c:pt idx="892">
                  <c:v>34.460000000000036</c:v>
                </c:pt>
                <c:pt idx="893">
                  <c:v>34.930000000000064</c:v>
                </c:pt>
                <c:pt idx="894">
                  <c:v>34.909999999999854</c:v>
                </c:pt>
                <c:pt idx="895">
                  <c:v>34.850000000000136</c:v>
                </c:pt>
                <c:pt idx="896">
                  <c:v>34.789999999999964</c:v>
                </c:pt>
                <c:pt idx="897">
                  <c:v>34.700000000000045</c:v>
                </c:pt>
                <c:pt idx="898">
                  <c:v>34.3599999999999</c:v>
                </c:pt>
                <c:pt idx="899">
                  <c:v>33.409999999999854</c:v>
                </c:pt>
                <c:pt idx="900">
                  <c:v>33.46</c:v>
                </c:pt>
                <c:pt idx="901">
                  <c:v>33.74</c:v>
                </c:pt>
                <c:pt idx="902">
                  <c:v>34</c:v>
                </c:pt>
                <c:pt idx="903">
                  <c:v>34.320000000000007</c:v>
                </c:pt>
                <c:pt idx="904">
                  <c:v>34.269999999999982</c:v>
                </c:pt>
                <c:pt idx="905">
                  <c:v>34.75</c:v>
                </c:pt>
                <c:pt idx="906">
                  <c:v>34.099999999999994</c:v>
                </c:pt>
                <c:pt idx="907">
                  <c:v>34.56</c:v>
                </c:pt>
                <c:pt idx="908">
                  <c:v>35.150000000000034</c:v>
                </c:pt>
                <c:pt idx="909">
                  <c:v>34.829999999999984</c:v>
                </c:pt>
                <c:pt idx="910">
                  <c:v>34.329999999999984</c:v>
                </c:pt>
                <c:pt idx="911">
                  <c:v>34.920000000000016</c:v>
                </c:pt>
                <c:pt idx="912">
                  <c:v>34.769999999999982</c:v>
                </c:pt>
                <c:pt idx="913">
                  <c:v>34.970000000000027</c:v>
                </c:pt>
                <c:pt idx="914">
                  <c:v>34.78000000000003</c:v>
                </c:pt>
                <c:pt idx="915">
                  <c:v>34.199999999999932</c:v>
                </c:pt>
                <c:pt idx="916">
                  <c:v>35.269999999999982</c:v>
                </c:pt>
                <c:pt idx="917">
                  <c:v>35.200000000000045</c:v>
                </c:pt>
                <c:pt idx="918">
                  <c:v>35.67999999999995</c:v>
                </c:pt>
                <c:pt idx="919">
                  <c:v>34.910000000000082</c:v>
                </c:pt>
                <c:pt idx="920">
                  <c:v>34.939999999999941</c:v>
                </c:pt>
                <c:pt idx="921">
                  <c:v>35.82000000000005</c:v>
                </c:pt>
                <c:pt idx="922">
                  <c:v>34.689999999999941</c:v>
                </c:pt>
                <c:pt idx="923">
                  <c:v>34.950000000000045</c:v>
                </c:pt>
                <c:pt idx="924">
                  <c:v>35.949999999999932</c:v>
                </c:pt>
                <c:pt idx="925">
                  <c:v>34.920000000000073</c:v>
                </c:pt>
                <c:pt idx="926">
                  <c:v>35.519999999999982</c:v>
                </c:pt>
                <c:pt idx="927">
                  <c:v>34.990000000000009</c:v>
                </c:pt>
                <c:pt idx="928">
                  <c:v>35.460000000000036</c:v>
                </c:pt>
                <c:pt idx="929">
                  <c:v>35.409999999999854</c:v>
                </c:pt>
                <c:pt idx="930">
                  <c:v>35.810000000000173</c:v>
                </c:pt>
                <c:pt idx="931">
                  <c:v>36.069999999999936</c:v>
                </c:pt>
                <c:pt idx="932">
                  <c:v>35.539999999999964</c:v>
                </c:pt>
                <c:pt idx="933">
                  <c:v>35.360000000000127</c:v>
                </c:pt>
                <c:pt idx="934">
                  <c:v>35.379999999999882</c:v>
                </c:pt>
                <c:pt idx="935">
                  <c:v>35.240000000000009</c:v>
                </c:pt>
                <c:pt idx="936">
                  <c:v>36.349999999999909</c:v>
                </c:pt>
                <c:pt idx="937">
                  <c:v>34.960000000000036</c:v>
                </c:pt>
                <c:pt idx="938">
                  <c:v>34.6400000000001</c:v>
                </c:pt>
                <c:pt idx="939">
                  <c:v>35.399999999999864</c:v>
                </c:pt>
                <c:pt idx="940">
                  <c:v>35.350000000000136</c:v>
                </c:pt>
                <c:pt idx="941">
                  <c:v>34.420000000000073</c:v>
                </c:pt>
                <c:pt idx="942">
                  <c:v>35.639999999999873</c:v>
                </c:pt>
                <c:pt idx="943">
                  <c:v>35.539999999999964</c:v>
                </c:pt>
                <c:pt idx="944">
                  <c:v>35.580000000000155</c:v>
                </c:pt>
                <c:pt idx="945">
                  <c:v>35.839999999999918</c:v>
                </c:pt>
                <c:pt idx="946">
                  <c:v>35.730000000000018</c:v>
                </c:pt>
                <c:pt idx="947">
                  <c:v>35.129999999999882</c:v>
                </c:pt>
                <c:pt idx="948">
                  <c:v>35.740000000000009</c:v>
                </c:pt>
                <c:pt idx="949">
                  <c:v>35.080000000000155</c:v>
                </c:pt>
                <c:pt idx="950">
                  <c:v>35.349999999999909</c:v>
                </c:pt>
                <c:pt idx="951">
                  <c:v>35.460000000000036</c:v>
                </c:pt>
                <c:pt idx="952">
                  <c:v>35.680000000000064</c:v>
                </c:pt>
                <c:pt idx="953">
                  <c:v>35.849999999999909</c:v>
                </c:pt>
                <c:pt idx="954">
                  <c:v>35.630000000000109</c:v>
                </c:pt>
                <c:pt idx="955">
                  <c:v>35.939999999999827</c:v>
                </c:pt>
                <c:pt idx="956">
                  <c:v>35.519999999999982</c:v>
                </c:pt>
                <c:pt idx="957">
                  <c:v>35.6400000000001</c:v>
                </c:pt>
                <c:pt idx="958">
                  <c:v>35.639999999999873</c:v>
                </c:pt>
                <c:pt idx="959">
                  <c:v>34.700000000000273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1-4CFE-95CE-7A4E0E75CB26}"/>
            </c:ext>
          </c:extLst>
        </c:ser>
        <c:ser>
          <c:idx val="1"/>
          <c:order val="1"/>
          <c:tx>
            <c:v>Media + 1.96*DE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(Figures!$I$6,Figures!$I$6)</c:f>
              <c:numCache>
                <c:formatCode>General</c:formatCode>
                <c:ptCount val="2"/>
                <c:pt idx="0">
                  <c:v>35.96367761808348</c:v>
                </c:pt>
                <c:pt idx="1">
                  <c:v>35.96367761808348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2A-4661-9B0C-FCFF86402DA4}"/>
            </c:ext>
          </c:extLst>
        </c:ser>
        <c:ser>
          <c:idx val="2"/>
          <c:order val="2"/>
          <c:tx>
            <c:v>Media - 1.96*DE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(Figures!$I$5,Figures!$I$5)</c:f>
              <c:numCache>
                <c:formatCode>General</c:formatCode>
                <c:ptCount val="2"/>
                <c:pt idx="0">
                  <c:v>29.580905715249969</c:v>
                </c:pt>
                <c:pt idx="1">
                  <c:v>29.580905715249969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2A-4661-9B0C-FCFF86402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9730672"/>
        <c:axId val="-359734480"/>
      </c:scatterChart>
      <c:valAx>
        <c:axId val="-359730672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4480"/>
        <c:crosses val="autoZero"/>
        <c:crossBetween val="midCat"/>
      </c:valAx>
      <c:valAx>
        <c:axId val="-35973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762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17976324388021E-2"/>
          <c:y val="7.5742950784659562E-4"/>
          <c:w val="0.93010991483207461"/>
          <c:h val="0.9145481800693068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Figures!$P$11:$P$1098</c:f>
              <c:strCache>
                <c:ptCount val="960"/>
                <c:pt idx="0">
                  <c:v>30,185</c:v>
                </c:pt>
                <c:pt idx="1">
                  <c:v>30,695</c:v>
                </c:pt>
                <c:pt idx="2">
                  <c:v>30,98</c:v>
                </c:pt>
                <c:pt idx="3">
                  <c:v>30,96</c:v>
                </c:pt>
                <c:pt idx="4">
                  <c:v>30,845</c:v>
                </c:pt>
                <c:pt idx="5">
                  <c:v>30,92</c:v>
                </c:pt>
                <c:pt idx="6">
                  <c:v>31,035</c:v>
                </c:pt>
                <c:pt idx="7">
                  <c:v>30,85</c:v>
                </c:pt>
                <c:pt idx="8">
                  <c:v>31,075</c:v>
                </c:pt>
                <c:pt idx="9">
                  <c:v>30,94</c:v>
                </c:pt>
                <c:pt idx="10">
                  <c:v>30,905</c:v>
                </c:pt>
                <c:pt idx="11">
                  <c:v>30,94</c:v>
                </c:pt>
                <c:pt idx="12">
                  <c:v>30,855</c:v>
                </c:pt>
                <c:pt idx="13">
                  <c:v>30,8</c:v>
                </c:pt>
                <c:pt idx="14">
                  <c:v>31,045</c:v>
                </c:pt>
                <c:pt idx="15">
                  <c:v>30,89</c:v>
                </c:pt>
                <c:pt idx="16">
                  <c:v>30,86</c:v>
                </c:pt>
                <c:pt idx="17">
                  <c:v>31,005</c:v>
                </c:pt>
                <c:pt idx="18">
                  <c:v>31,09</c:v>
                </c:pt>
                <c:pt idx="19">
                  <c:v>31,32</c:v>
                </c:pt>
                <c:pt idx="20">
                  <c:v>31,33</c:v>
                </c:pt>
                <c:pt idx="21">
                  <c:v>31,56</c:v>
                </c:pt>
                <c:pt idx="23">
                  <c:v>31,545</c:v>
                </c:pt>
                <c:pt idx="24">
                  <c:v>31,545</c:v>
                </c:pt>
                <c:pt idx="25">
                  <c:v>31,805</c:v>
                </c:pt>
                <c:pt idx="26">
                  <c:v>31,94</c:v>
                </c:pt>
                <c:pt idx="27">
                  <c:v>31,945</c:v>
                </c:pt>
                <c:pt idx="28">
                  <c:v>31,8</c:v>
                </c:pt>
                <c:pt idx="29">
                  <c:v>31,815</c:v>
                </c:pt>
                <c:pt idx="30">
                  <c:v>31,925</c:v>
                </c:pt>
                <c:pt idx="31">
                  <c:v>31,875</c:v>
                </c:pt>
                <c:pt idx="32">
                  <c:v>31,915</c:v>
                </c:pt>
                <c:pt idx="33">
                  <c:v>31,88</c:v>
                </c:pt>
                <c:pt idx="34">
                  <c:v>31,975</c:v>
                </c:pt>
                <c:pt idx="35">
                  <c:v>32,06</c:v>
                </c:pt>
                <c:pt idx="36">
                  <c:v>32,1</c:v>
                </c:pt>
                <c:pt idx="37">
                  <c:v>32,115</c:v>
                </c:pt>
                <c:pt idx="38">
                  <c:v>32,175</c:v>
                </c:pt>
                <c:pt idx="39">
                  <c:v>32,245</c:v>
                </c:pt>
                <c:pt idx="40">
                  <c:v>31,935</c:v>
                </c:pt>
                <c:pt idx="41">
                  <c:v>32,275</c:v>
                </c:pt>
                <c:pt idx="42">
                  <c:v>32,475</c:v>
                </c:pt>
                <c:pt idx="43">
                  <c:v>32,25</c:v>
                </c:pt>
                <c:pt idx="44">
                  <c:v>31,94</c:v>
                </c:pt>
                <c:pt idx="45">
                  <c:v>32,265</c:v>
                </c:pt>
                <c:pt idx="46">
                  <c:v>32,11</c:v>
                </c:pt>
                <c:pt idx="47">
                  <c:v>31,96</c:v>
                </c:pt>
                <c:pt idx="48">
                  <c:v>32,34</c:v>
                </c:pt>
                <c:pt idx="49">
                  <c:v>32,3</c:v>
                </c:pt>
                <c:pt idx="50">
                  <c:v>32,2</c:v>
                </c:pt>
                <c:pt idx="51">
                  <c:v>31,96</c:v>
                </c:pt>
                <c:pt idx="52">
                  <c:v>32,32</c:v>
                </c:pt>
                <c:pt idx="53">
                  <c:v>32,155</c:v>
                </c:pt>
                <c:pt idx="54">
                  <c:v>32,495</c:v>
                </c:pt>
                <c:pt idx="55">
                  <c:v>32,575</c:v>
                </c:pt>
                <c:pt idx="56">
                  <c:v>32,52</c:v>
                </c:pt>
                <c:pt idx="57">
                  <c:v>31,33</c:v>
                </c:pt>
                <c:pt idx="58">
                  <c:v>30,995</c:v>
                </c:pt>
                <c:pt idx="60">
                  <c:v>30,5</c:v>
                </c:pt>
                <c:pt idx="61">
                  <c:v>31,17</c:v>
                </c:pt>
                <c:pt idx="62">
                  <c:v>31,34</c:v>
                </c:pt>
                <c:pt idx="63">
                  <c:v>31,045</c:v>
                </c:pt>
                <c:pt idx="64">
                  <c:v>31,11</c:v>
                </c:pt>
                <c:pt idx="65">
                  <c:v>31,015</c:v>
                </c:pt>
                <c:pt idx="66">
                  <c:v>30,955</c:v>
                </c:pt>
                <c:pt idx="67">
                  <c:v>30,86</c:v>
                </c:pt>
                <c:pt idx="68">
                  <c:v>31,065</c:v>
                </c:pt>
                <c:pt idx="69">
                  <c:v>30,955</c:v>
                </c:pt>
                <c:pt idx="70">
                  <c:v>30,9</c:v>
                </c:pt>
                <c:pt idx="71">
                  <c:v>30,755</c:v>
                </c:pt>
                <c:pt idx="72">
                  <c:v>31,125</c:v>
                </c:pt>
                <c:pt idx="73">
                  <c:v>30,93</c:v>
                </c:pt>
                <c:pt idx="74">
                  <c:v>30,805</c:v>
                </c:pt>
                <c:pt idx="75">
                  <c:v>30,985</c:v>
                </c:pt>
                <c:pt idx="76">
                  <c:v>31,105</c:v>
                </c:pt>
                <c:pt idx="77">
                  <c:v>31,12</c:v>
                </c:pt>
                <c:pt idx="78">
                  <c:v>31,005</c:v>
                </c:pt>
                <c:pt idx="79">
                  <c:v>30,705</c:v>
                </c:pt>
                <c:pt idx="80">
                  <c:v>30,69</c:v>
                </c:pt>
                <c:pt idx="81">
                  <c:v>31,06</c:v>
                </c:pt>
                <c:pt idx="82">
                  <c:v>30,91</c:v>
                </c:pt>
                <c:pt idx="83">
                  <c:v>31</c:v>
                </c:pt>
                <c:pt idx="84">
                  <c:v>30,99</c:v>
                </c:pt>
                <c:pt idx="85">
                  <c:v>31,18</c:v>
                </c:pt>
                <c:pt idx="86">
                  <c:v>31,045</c:v>
                </c:pt>
                <c:pt idx="87">
                  <c:v>31,365</c:v>
                </c:pt>
                <c:pt idx="88">
                  <c:v>31,14</c:v>
                </c:pt>
                <c:pt idx="89">
                  <c:v>31,18</c:v>
                </c:pt>
                <c:pt idx="90">
                  <c:v>31,165</c:v>
                </c:pt>
                <c:pt idx="91">
                  <c:v>31,035</c:v>
                </c:pt>
                <c:pt idx="92">
                  <c:v>31,615</c:v>
                </c:pt>
                <c:pt idx="93">
                  <c:v>31,26</c:v>
                </c:pt>
                <c:pt idx="94">
                  <c:v>31,665</c:v>
                </c:pt>
                <c:pt idx="95">
                  <c:v>31,39</c:v>
                </c:pt>
                <c:pt idx="96">
                  <c:v>31,5</c:v>
                </c:pt>
                <c:pt idx="97">
                  <c:v>31,86</c:v>
                </c:pt>
                <c:pt idx="98">
                  <c:v>31,755</c:v>
                </c:pt>
                <c:pt idx="99">
                  <c:v>31,64</c:v>
                </c:pt>
                <c:pt idx="100">
                  <c:v>31,85</c:v>
                </c:pt>
                <c:pt idx="101">
                  <c:v>32,065</c:v>
                </c:pt>
                <c:pt idx="103">
                  <c:v>31,98</c:v>
                </c:pt>
                <c:pt idx="105">
                  <c:v>32,42</c:v>
                </c:pt>
                <c:pt idx="106">
                  <c:v>32,305</c:v>
                </c:pt>
                <c:pt idx="107">
                  <c:v>31,94</c:v>
                </c:pt>
                <c:pt idx="108">
                  <c:v>32,1</c:v>
                </c:pt>
                <c:pt idx="109">
                  <c:v>31,975</c:v>
                </c:pt>
                <c:pt idx="110">
                  <c:v>32,105</c:v>
                </c:pt>
                <c:pt idx="111">
                  <c:v>32,225</c:v>
                </c:pt>
                <c:pt idx="112">
                  <c:v>32,395</c:v>
                </c:pt>
                <c:pt idx="113">
                  <c:v>32,375</c:v>
                </c:pt>
                <c:pt idx="114">
                  <c:v>32,28</c:v>
                </c:pt>
                <c:pt idx="115">
                  <c:v>31,91</c:v>
                </c:pt>
                <c:pt idx="116">
                  <c:v>32,395</c:v>
                </c:pt>
                <c:pt idx="117">
                  <c:v>32,46</c:v>
                </c:pt>
                <c:pt idx="118">
                  <c:v>32,15</c:v>
                </c:pt>
                <c:pt idx="119">
                  <c:v>31,265</c:v>
                </c:pt>
                <c:pt idx="120">
                  <c:v>30,27</c:v>
                </c:pt>
                <c:pt idx="122">
                  <c:v>31,57</c:v>
                </c:pt>
                <c:pt idx="123">
                  <c:v>31,305</c:v>
                </c:pt>
                <c:pt idx="124">
                  <c:v>31,535</c:v>
                </c:pt>
                <c:pt idx="125">
                  <c:v>31,03</c:v>
                </c:pt>
                <c:pt idx="126">
                  <c:v>31,195</c:v>
                </c:pt>
                <c:pt idx="127">
                  <c:v>31,465</c:v>
                </c:pt>
                <c:pt idx="128">
                  <c:v>31,71</c:v>
                </c:pt>
                <c:pt idx="129">
                  <c:v>31,48</c:v>
                </c:pt>
                <c:pt idx="130">
                  <c:v>31,45</c:v>
                </c:pt>
                <c:pt idx="131">
                  <c:v>31,66</c:v>
                </c:pt>
                <c:pt idx="132">
                  <c:v>31,545</c:v>
                </c:pt>
                <c:pt idx="133">
                  <c:v>31,61</c:v>
                </c:pt>
                <c:pt idx="134">
                  <c:v>31,6</c:v>
                </c:pt>
                <c:pt idx="135">
                  <c:v>31,6</c:v>
                </c:pt>
                <c:pt idx="136">
                  <c:v>31,91</c:v>
                </c:pt>
                <c:pt idx="137">
                  <c:v>31,835</c:v>
                </c:pt>
                <c:pt idx="138">
                  <c:v>32,12</c:v>
                </c:pt>
                <c:pt idx="139">
                  <c:v>32,12</c:v>
                </c:pt>
                <c:pt idx="140">
                  <c:v>31,71</c:v>
                </c:pt>
                <c:pt idx="141">
                  <c:v>31,95</c:v>
                </c:pt>
                <c:pt idx="142">
                  <c:v>31,925</c:v>
                </c:pt>
                <c:pt idx="143">
                  <c:v>31,705</c:v>
                </c:pt>
                <c:pt idx="144">
                  <c:v>31,785</c:v>
                </c:pt>
                <c:pt idx="145">
                  <c:v>31,865</c:v>
                </c:pt>
                <c:pt idx="146">
                  <c:v>31,94</c:v>
                </c:pt>
                <c:pt idx="147">
                  <c:v>32,015</c:v>
                </c:pt>
                <c:pt idx="148">
                  <c:v>31,96</c:v>
                </c:pt>
                <c:pt idx="149">
                  <c:v>31,93</c:v>
                </c:pt>
                <c:pt idx="150">
                  <c:v>32,03</c:v>
                </c:pt>
                <c:pt idx="151">
                  <c:v>32,05</c:v>
                </c:pt>
                <c:pt idx="152">
                  <c:v>32,26</c:v>
                </c:pt>
                <c:pt idx="153">
                  <c:v>32,17</c:v>
                </c:pt>
                <c:pt idx="154">
                  <c:v>32,14</c:v>
                </c:pt>
                <c:pt idx="155">
                  <c:v>32,235</c:v>
                </c:pt>
                <c:pt idx="156">
                  <c:v>32,335</c:v>
                </c:pt>
                <c:pt idx="157">
                  <c:v>32,625</c:v>
                </c:pt>
                <c:pt idx="158">
                  <c:v>32,525</c:v>
                </c:pt>
                <c:pt idx="159">
                  <c:v>32,53</c:v>
                </c:pt>
                <c:pt idx="160">
                  <c:v>32,13</c:v>
                </c:pt>
                <c:pt idx="161">
                  <c:v>32,34</c:v>
                </c:pt>
                <c:pt idx="162">
                  <c:v>31,925</c:v>
                </c:pt>
                <c:pt idx="163">
                  <c:v>32,345</c:v>
                </c:pt>
                <c:pt idx="164">
                  <c:v>32,5</c:v>
                </c:pt>
                <c:pt idx="165">
                  <c:v>32,355</c:v>
                </c:pt>
                <c:pt idx="166">
                  <c:v>32,58</c:v>
                </c:pt>
                <c:pt idx="167">
                  <c:v>32,765</c:v>
                </c:pt>
                <c:pt idx="168">
                  <c:v>32,825</c:v>
                </c:pt>
                <c:pt idx="169">
                  <c:v>32,565</c:v>
                </c:pt>
                <c:pt idx="170">
                  <c:v>32,925</c:v>
                </c:pt>
                <c:pt idx="171">
                  <c:v>32,615</c:v>
                </c:pt>
                <c:pt idx="172">
                  <c:v>32,64</c:v>
                </c:pt>
                <c:pt idx="173">
                  <c:v>32,665</c:v>
                </c:pt>
                <c:pt idx="174">
                  <c:v>32,045</c:v>
                </c:pt>
                <c:pt idx="175">
                  <c:v>32,32</c:v>
                </c:pt>
                <c:pt idx="176">
                  <c:v>32,35</c:v>
                </c:pt>
                <c:pt idx="177">
                  <c:v>31,985</c:v>
                </c:pt>
                <c:pt idx="178">
                  <c:v>31,55</c:v>
                </c:pt>
                <c:pt idx="181">
                  <c:v>31,22</c:v>
                </c:pt>
                <c:pt idx="182">
                  <c:v>30,835</c:v>
                </c:pt>
                <c:pt idx="183">
                  <c:v>30,63</c:v>
                </c:pt>
                <c:pt idx="184">
                  <c:v>31,095</c:v>
                </c:pt>
                <c:pt idx="185">
                  <c:v>30,915</c:v>
                </c:pt>
                <c:pt idx="186">
                  <c:v>30,935</c:v>
                </c:pt>
                <c:pt idx="187">
                  <c:v>31,245</c:v>
                </c:pt>
                <c:pt idx="188">
                  <c:v>31,155</c:v>
                </c:pt>
                <c:pt idx="189">
                  <c:v>31,305</c:v>
                </c:pt>
                <c:pt idx="190">
                  <c:v>31,285</c:v>
                </c:pt>
                <c:pt idx="191">
                  <c:v>31,03</c:v>
                </c:pt>
                <c:pt idx="192">
                  <c:v>31,435</c:v>
                </c:pt>
                <c:pt idx="193">
                  <c:v>31,335</c:v>
                </c:pt>
                <c:pt idx="194">
                  <c:v>31,51</c:v>
                </c:pt>
                <c:pt idx="195">
                  <c:v>31,28</c:v>
                </c:pt>
                <c:pt idx="196">
                  <c:v>31,435</c:v>
                </c:pt>
                <c:pt idx="197">
                  <c:v>31,22</c:v>
                </c:pt>
                <c:pt idx="198">
                  <c:v>31,1</c:v>
                </c:pt>
                <c:pt idx="199">
                  <c:v>31,37</c:v>
                </c:pt>
                <c:pt idx="200">
                  <c:v>31,36</c:v>
                </c:pt>
                <c:pt idx="201">
                  <c:v>31,355</c:v>
                </c:pt>
                <c:pt idx="202">
                  <c:v>31,46</c:v>
                </c:pt>
                <c:pt idx="203">
                  <c:v>31,145</c:v>
                </c:pt>
                <c:pt idx="204">
                  <c:v>31,175</c:v>
                </c:pt>
                <c:pt idx="205">
                  <c:v>31,475</c:v>
                </c:pt>
                <c:pt idx="206">
                  <c:v>31,275</c:v>
                </c:pt>
                <c:pt idx="207">
                  <c:v>31,245</c:v>
                </c:pt>
                <c:pt idx="208">
                  <c:v>31,06</c:v>
                </c:pt>
                <c:pt idx="209">
                  <c:v>31,16</c:v>
                </c:pt>
                <c:pt idx="210">
                  <c:v>31,315</c:v>
                </c:pt>
                <c:pt idx="211">
                  <c:v>31,255</c:v>
                </c:pt>
                <c:pt idx="212">
                  <c:v>31,09</c:v>
                </c:pt>
                <c:pt idx="214">
                  <c:v>31,265</c:v>
                </c:pt>
                <c:pt idx="216">
                  <c:v>30,805</c:v>
                </c:pt>
                <c:pt idx="217">
                  <c:v>31,005</c:v>
                </c:pt>
                <c:pt idx="218">
                  <c:v>30,995</c:v>
                </c:pt>
                <c:pt idx="219">
                  <c:v>30,795</c:v>
                </c:pt>
                <c:pt idx="220">
                  <c:v>30,28</c:v>
                </c:pt>
                <c:pt idx="221">
                  <c:v>30,445</c:v>
                </c:pt>
                <c:pt idx="222">
                  <c:v>30,7</c:v>
                </c:pt>
                <c:pt idx="223">
                  <c:v>30,535</c:v>
                </c:pt>
                <c:pt idx="224">
                  <c:v>30,835</c:v>
                </c:pt>
                <c:pt idx="225">
                  <c:v>30,86</c:v>
                </c:pt>
                <c:pt idx="226">
                  <c:v>30,875</c:v>
                </c:pt>
                <c:pt idx="227">
                  <c:v>31,055</c:v>
                </c:pt>
                <c:pt idx="230">
                  <c:v>31,205</c:v>
                </c:pt>
                <c:pt idx="231">
                  <c:v>31,295</c:v>
                </c:pt>
                <c:pt idx="232">
                  <c:v>31,045</c:v>
                </c:pt>
                <c:pt idx="233">
                  <c:v>31,195</c:v>
                </c:pt>
                <c:pt idx="234">
                  <c:v>31,065</c:v>
                </c:pt>
                <c:pt idx="235">
                  <c:v>30,965</c:v>
                </c:pt>
                <c:pt idx="236">
                  <c:v>30,925</c:v>
                </c:pt>
                <c:pt idx="237">
                  <c:v>30,945</c:v>
                </c:pt>
                <c:pt idx="240">
                  <c:v>30,375</c:v>
                </c:pt>
                <c:pt idx="241">
                  <c:v>31,315</c:v>
                </c:pt>
                <c:pt idx="242">
                  <c:v>31,545</c:v>
                </c:pt>
                <c:pt idx="243">
                  <c:v>31,665</c:v>
                </c:pt>
                <c:pt idx="244">
                  <c:v>31,74</c:v>
                </c:pt>
                <c:pt idx="245">
                  <c:v>31,52</c:v>
                </c:pt>
                <c:pt idx="246">
                  <c:v>31,8</c:v>
                </c:pt>
                <c:pt idx="247">
                  <c:v>31,545</c:v>
                </c:pt>
                <c:pt idx="248">
                  <c:v>31,715</c:v>
                </c:pt>
                <c:pt idx="249">
                  <c:v>31,595</c:v>
                </c:pt>
                <c:pt idx="250">
                  <c:v>31,605</c:v>
                </c:pt>
                <c:pt idx="251">
                  <c:v>31,83</c:v>
                </c:pt>
                <c:pt idx="252">
                  <c:v>31,885</c:v>
                </c:pt>
                <c:pt idx="253">
                  <c:v>31,64</c:v>
                </c:pt>
                <c:pt idx="254">
                  <c:v>31,65</c:v>
                </c:pt>
                <c:pt idx="255">
                  <c:v>31,51</c:v>
                </c:pt>
                <c:pt idx="256">
                  <c:v>31,555</c:v>
                </c:pt>
                <c:pt idx="257">
                  <c:v>31,53</c:v>
                </c:pt>
                <c:pt idx="258">
                  <c:v>31,445</c:v>
                </c:pt>
                <c:pt idx="259">
                  <c:v>31,53</c:v>
                </c:pt>
                <c:pt idx="260">
                  <c:v>31,525</c:v>
                </c:pt>
                <c:pt idx="261">
                  <c:v>31,585</c:v>
                </c:pt>
                <c:pt idx="262">
                  <c:v>31,62</c:v>
                </c:pt>
                <c:pt idx="263">
                  <c:v>31,51</c:v>
                </c:pt>
                <c:pt idx="264">
                  <c:v>31,54</c:v>
                </c:pt>
                <c:pt idx="265">
                  <c:v>31,715</c:v>
                </c:pt>
                <c:pt idx="266">
                  <c:v>31,81</c:v>
                </c:pt>
                <c:pt idx="267">
                  <c:v>31,73</c:v>
                </c:pt>
                <c:pt idx="268">
                  <c:v>31,85</c:v>
                </c:pt>
                <c:pt idx="269">
                  <c:v>31,635</c:v>
                </c:pt>
                <c:pt idx="270">
                  <c:v>31,745</c:v>
                </c:pt>
                <c:pt idx="271">
                  <c:v>31,93</c:v>
                </c:pt>
                <c:pt idx="272">
                  <c:v>31,995</c:v>
                </c:pt>
                <c:pt idx="273">
                  <c:v>31,425</c:v>
                </c:pt>
                <c:pt idx="274">
                  <c:v>31,875</c:v>
                </c:pt>
                <c:pt idx="275">
                  <c:v>32,03</c:v>
                </c:pt>
                <c:pt idx="277">
                  <c:v>32,075</c:v>
                </c:pt>
                <c:pt idx="279">
                  <c:v>32,065</c:v>
                </c:pt>
                <c:pt idx="280">
                  <c:v>31,97</c:v>
                </c:pt>
                <c:pt idx="281">
                  <c:v>31,835</c:v>
                </c:pt>
                <c:pt idx="282">
                  <c:v>31,975</c:v>
                </c:pt>
                <c:pt idx="283">
                  <c:v>32,01</c:v>
                </c:pt>
                <c:pt idx="284">
                  <c:v>31,95</c:v>
                </c:pt>
                <c:pt idx="285">
                  <c:v>32,16</c:v>
                </c:pt>
                <c:pt idx="286">
                  <c:v>32,24</c:v>
                </c:pt>
                <c:pt idx="287">
                  <c:v>32,395</c:v>
                </c:pt>
                <c:pt idx="290">
                  <c:v>32,09</c:v>
                </c:pt>
                <c:pt idx="291">
                  <c:v>32,165</c:v>
                </c:pt>
                <c:pt idx="292">
                  <c:v>32,205</c:v>
                </c:pt>
                <c:pt idx="293">
                  <c:v>32,3</c:v>
                </c:pt>
                <c:pt idx="294">
                  <c:v>32,34</c:v>
                </c:pt>
                <c:pt idx="295">
                  <c:v>32,185</c:v>
                </c:pt>
                <c:pt idx="296">
                  <c:v>32,12</c:v>
                </c:pt>
                <c:pt idx="297">
                  <c:v>32,165</c:v>
                </c:pt>
                <c:pt idx="298">
                  <c:v>31,765</c:v>
                </c:pt>
                <c:pt idx="300">
                  <c:v>28,58</c:v>
                </c:pt>
                <c:pt idx="301">
                  <c:v>29,155</c:v>
                </c:pt>
                <c:pt idx="303">
                  <c:v>30,155</c:v>
                </c:pt>
                <c:pt idx="304">
                  <c:v>30,395</c:v>
                </c:pt>
                <c:pt idx="307">
                  <c:v>30,6</c:v>
                </c:pt>
                <c:pt idx="308">
                  <c:v>30,645</c:v>
                </c:pt>
                <c:pt idx="309">
                  <c:v>30,845</c:v>
                </c:pt>
                <c:pt idx="310">
                  <c:v>30,505</c:v>
                </c:pt>
                <c:pt idx="311">
                  <c:v>30,785</c:v>
                </c:pt>
                <c:pt idx="312">
                  <c:v>30,615</c:v>
                </c:pt>
                <c:pt idx="313">
                  <c:v>30,605</c:v>
                </c:pt>
                <c:pt idx="314">
                  <c:v>30,725</c:v>
                </c:pt>
                <c:pt idx="315">
                  <c:v>30,575</c:v>
                </c:pt>
                <c:pt idx="316">
                  <c:v>30,93</c:v>
                </c:pt>
                <c:pt idx="317">
                  <c:v>30,67</c:v>
                </c:pt>
                <c:pt idx="318">
                  <c:v>31,015</c:v>
                </c:pt>
                <c:pt idx="319">
                  <c:v>30,95</c:v>
                </c:pt>
                <c:pt idx="320">
                  <c:v>30,71</c:v>
                </c:pt>
                <c:pt idx="321">
                  <c:v>30,945</c:v>
                </c:pt>
                <c:pt idx="322">
                  <c:v>31,17</c:v>
                </c:pt>
                <c:pt idx="323">
                  <c:v>31,045</c:v>
                </c:pt>
                <c:pt idx="324">
                  <c:v>31,035</c:v>
                </c:pt>
                <c:pt idx="325">
                  <c:v>31</c:v>
                </c:pt>
                <c:pt idx="326">
                  <c:v>30,885</c:v>
                </c:pt>
                <c:pt idx="327">
                  <c:v>31,04</c:v>
                </c:pt>
                <c:pt idx="328">
                  <c:v>30,935</c:v>
                </c:pt>
                <c:pt idx="329">
                  <c:v>30,87</c:v>
                </c:pt>
                <c:pt idx="330">
                  <c:v>31,25</c:v>
                </c:pt>
                <c:pt idx="331">
                  <c:v>31,165</c:v>
                </c:pt>
                <c:pt idx="332">
                  <c:v>31,115</c:v>
                </c:pt>
                <c:pt idx="333">
                  <c:v>31,185</c:v>
                </c:pt>
                <c:pt idx="334">
                  <c:v>30,91</c:v>
                </c:pt>
                <c:pt idx="335">
                  <c:v>30,885</c:v>
                </c:pt>
                <c:pt idx="336">
                  <c:v>30,9</c:v>
                </c:pt>
                <c:pt idx="337">
                  <c:v>31,075</c:v>
                </c:pt>
                <c:pt idx="338">
                  <c:v>31,43</c:v>
                </c:pt>
                <c:pt idx="339">
                  <c:v>31,09</c:v>
                </c:pt>
                <c:pt idx="340">
                  <c:v>31,2</c:v>
                </c:pt>
                <c:pt idx="341">
                  <c:v>31,075</c:v>
                </c:pt>
                <c:pt idx="342">
                  <c:v>31,08</c:v>
                </c:pt>
                <c:pt idx="343">
                  <c:v>31,195</c:v>
                </c:pt>
                <c:pt idx="344">
                  <c:v>31,245</c:v>
                </c:pt>
                <c:pt idx="345">
                  <c:v>31,3</c:v>
                </c:pt>
                <c:pt idx="346">
                  <c:v>31,145</c:v>
                </c:pt>
                <c:pt idx="347">
                  <c:v>31,19</c:v>
                </c:pt>
                <c:pt idx="348">
                  <c:v>31,28</c:v>
                </c:pt>
                <c:pt idx="349">
                  <c:v>31,125</c:v>
                </c:pt>
                <c:pt idx="350">
                  <c:v>30,79</c:v>
                </c:pt>
                <c:pt idx="351">
                  <c:v>30,84</c:v>
                </c:pt>
                <c:pt idx="352">
                  <c:v>31,135</c:v>
                </c:pt>
                <c:pt idx="353">
                  <c:v>31,09</c:v>
                </c:pt>
                <c:pt idx="354">
                  <c:v>31,365</c:v>
                </c:pt>
                <c:pt idx="357">
                  <c:v>31,47</c:v>
                </c:pt>
                <c:pt idx="358">
                  <c:v>31,265</c:v>
                </c:pt>
                <c:pt idx="360">
                  <c:v>31,585</c:v>
                </c:pt>
                <c:pt idx="361">
                  <c:v>32,61</c:v>
                </c:pt>
                <c:pt idx="364">
                  <c:v>32,62</c:v>
                </c:pt>
                <c:pt idx="365">
                  <c:v>32,67</c:v>
                </c:pt>
                <c:pt idx="366">
                  <c:v>32,68</c:v>
                </c:pt>
                <c:pt idx="367">
                  <c:v>32,82</c:v>
                </c:pt>
                <c:pt idx="368">
                  <c:v>32,58</c:v>
                </c:pt>
                <c:pt idx="369">
                  <c:v>32,44</c:v>
                </c:pt>
                <c:pt idx="370">
                  <c:v>32,52</c:v>
                </c:pt>
                <c:pt idx="371">
                  <c:v>32,65</c:v>
                </c:pt>
                <c:pt idx="372">
                  <c:v>32,815</c:v>
                </c:pt>
                <c:pt idx="373">
                  <c:v>32,47</c:v>
                </c:pt>
                <c:pt idx="374">
                  <c:v>32,82</c:v>
                </c:pt>
                <c:pt idx="375">
                  <c:v>32,81</c:v>
                </c:pt>
                <c:pt idx="376">
                  <c:v>32,645</c:v>
                </c:pt>
                <c:pt idx="377">
                  <c:v>32,84</c:v>
                </c:pt>
                <c:pt idx="378">
                  <c:v>32,985</c:v>
                </c:pt>
                <c:pt idx="379">
                  <c:v>32,505</c:v>
                </c:pt>
                <c:pt idx="380">
                  <c:v>32,26</c:v>
                </c:pt>
                <c:pt idx="381">
                  <c:v>32,675</c:v>
                </c:pt>
                <c:pt idx="382">
                  <c:v>33,06</c:v>
                </c:pt>
                <c:pt idx="383">
                  <c:v>32,865</c:v>
                </c:pt>
                <c:pt idx="384">
                  <c:v>32,785</c:v>
                </c:pt>
                <c:pt idx="385">
                  <c:v>33,05</c:v>
                </c:pt>
                <c:pt idx="386">
                  <c:v>33,03</c:v>
                </c:pt>
                <c:pt idx="387">
                  <c:v>33,085</c:v>
                </c:pt>
                <c:pt idx="388">
                  <c:v>33,18</c:v>
                </c:pt>
                <c:pt idx="389">
                  <c:v>33,505</c:v>
                </c:pt>
                <c:pt idx="390">
                  <c:v>33,15</c:v>
                </c:pt>
                <c:pt idx="391">
                  <c:v>33,365</c:v>
                </c:pt>
                <c:pt idx="392">
                  <c:v>33,215</c:v>
                </c:pt>
                <c:pt idx="393">
                  <c:v>33,49</c:v>
                </c:pt>
                <c:pt idx="394">
                  <c:v>33,04</c:v>
                </c:pt>
                <c:pt idx="395">
                  <c:v>33,65</c:v>
                </c:pt>
                <c:pt idx="396">
                  <c:v>33,09</c:v>
                </c:pt>
                <c:pt idx="397">
                  <c:v>33,26</c:v>
                </c:pt>
                <c:pt idx="398">
                  <c:v>33,41</c:v>
                </c:pt>
                <c:pt idx="399">
                  <c:v>33,38</c:v>
                </c:pt>
                <c:pt idx="400">
                  <c:v>33,255</c:v>
                </c:pt>
                <c:pt idx="401">
                  <c:v>33,42</c:v>
                </c:pt>
                <c:pt idx="402">
                  <c:v>33,32</c:v>
                </c:pt>
                <c:pt idx="403">
                  <c:v>33,18</c:v>
                </c:pt>
                <c:pt idx="404">
                  <c:v>33,295</c:v>
                </c:pt>
                <c:pt idx="405">
                  <c:v>33,515</c:v>
                </c:pt>
                <c:pt idx="406">
                  <c:v>33,375</c:v>
                </c:pt>
                <c:pt idx="407">
                  <c:v>33,63</c:v>
                </c:pt>
                <c:pt idx="408">
                  <c:v>33,485</c:v>
                </c:pt>
                <c:pt idx="409">
                  <c:v>33,37</c:v>
                </c:pt>
                <c:pt idx="410">
                  <c:v>33,31</c:v>
                </c:pt>
                <c:pt idx="411">
                  <c:v>33,345</c:v>
                </c:pt>
                <c:pt idx="412">
                  <c:v>33,69</c:v>
                </c:pt>
                <c:pt idx="413">
                  <c:v>33,65</c:v>
                </c:pt>
                <c:pt idx="414">
                  <c:v>33,74</c:v>
                </c:pt>
                <c:pt idx="415">
                  <c:v>33,31</c:v>
                </c:pt>
                <c:pt idx="416">
                  <c:v>32,765</c:v>
                </c:pt>
                <c:pt idx="417">
                  <c:v>32,63</c:v>
                </c:pt>
                <c:pt idx="418">
                  <c:v>32,585</c:v>
                </c:pt>
                <c:pt idx="420">
                  <c:v>29,995</c:v>
                </c:pt>
                <c:pt idx="421">
                  <c:v>30,29</c:v>
                </c:pt>
                <c:pt idx="422">
                  <c:v>30,935</c:v>
                </c:pt>
                <c:pt idx="424">
                  <c:v>31,005</c:v>
                </c:pt>
                <c:pt idx="425">
                  <c:v>31,14</c:v>
                </c:pt>
                <c:pt idx="428">
                  <c:v>31,225</c:v>
                </c:pt>
                <c:pt idx="429">
                  <c:v>31,395</c:v>
                </c:pt>
                <c:pt idx="430">
                  <c:v>31,46</c:v>
                </c:pt>
                <c:pt idx="431">
                  <c:v>31,51</c:v>
                </c:pt>
                <c:pt idx="432">
                  <c:v>30,895</c:v>
                </c:pt>
                <c:pt idx="433">
                  <c:v>31,135</c:v>
                </c:pt>
                <c:pt idx="435">
                  <c:v>31,015</c:v>
                </c:pt>
                <c:pt idx="436">
                  <c:v>30,76</c:v>
                </c:pt>
                <c:pt idx="439">
                  <c:v>31,1</c:v>
                </c:pt>
                <c:pt idx="443">
                  <c:v>31,065</c:v>
                </c:pt>
                <c:pt idx="444">
                  <c:v>31,28</c:v>
                </c:pt>
                <c:pt idx="448">
                  <c:v>31,035</c:v>
                </c:pt>
                <c:pt idx="450">
                  <c:v>31,125</c:v>
                </c:pt>
                <c:pt idx="453">
                  <c:v>31,375</c:v>
                </c:pt>
                <c:pt idx="455">
                  <c:v>31,235</c:v>
                </c:pt>
                <c:pt idx="456">
                  <c:v>30,945</c:v>
                </c:pt>
                <c:pt idx="457">
                  <c:v>31,28</c:v>
                </c:pt>
                <c:pt idx="458">
                  <c:v>31,215</c:v>
                </c:pt>
                <c:pt idx="459">
                  <c:v>31,67</c:v>
                </c:pt>
                <c:pt idx="460">
                  <c:v>30,78</c:v>
                </c:pt>
                <c:pt idx="461">
                  <c:v>30,915</c:v>
                </c:pt>
                <c:pt idx="463">
                  <c:v>31,15</c:v>
                </c:pt>
                <c:pt idx="465">
                  <c:v>31,59</c:v>
                </c:pt>
                <c:pt idx="467">
                  <c:v>31,33</c:v>
                </c:pt>
                <c:pt idx="469">
                  <c:v>31,42</c:v>
                </c:pt>
                <c:pt idx="470">
                  <c:v>31,275</c:v>
                </c:pt>
                <c:pt idx="471">
                  <c:v>31,27</c:v>
                </c:pt>
                <c:pt idx="472">
                  <c:v>31,19</c:v>
                </c:pt>
                <c:pt idx="477">
                  <c:v>30,205</c:v>
                </c:pt>
                <c:pt idx="478">
                  <c:v>31,255</c:v>
                </c:pt>
                <c:pt idx="480">
                  <c:v>29,945</c:v>
                </c:pt>
                <c:pt idx="482">
                  <c:v>32,145</c:v>
                </c:pt>
                <c:pt idx="483">
                  <c:v>31,98</c:v>
                </c:pt>
                <c:pt idx="484">
                  <c:v>31,94</c:v>
                </c:pt>
                <c:pt idx="485">
                  <c:v>31,93</c:v>
                </c:pt>
                <c:pt idx="486">
                  <c:v>32,055</c:v>
                </c:pt>
                <c:pt idx="487">
                  <c:v>32,025</c:v>
                </c:pt>
                <c:pt idx="488">
                  <c:v>32,265</c:v>
                </c:pt>
                <c:pt idx="489">
                  <c:v>32,065</c:v>
                </c:pt>
                <c:pt idx="490">
                  <c:v>31,9</c:v>
                </c:pt>
                <c:pt idx="491">
                  <c:v>31,885</c:v>
                </c:pt>
                <c:pt idx="492">
                  <c:v>31,875</c:v>
                </c:pt>
                <c:pt idx="493">
                  <c:v>31,935</c:v>
                </c:pt>
                <c:pt idx="494">
                  <c:v>31,8</c:v>
                </c:pt>
                <c:pt idx="495">
                  <c:v>31,715</c:v>
                </c:pt>
                <c:pt idx="496">
                  <c:v>32,09</c:v>
                </c:pt>
                <c:pt idx="497">
                  <c:v>32,055</c:v>
                </c:pt>
                <c:pt idx="498">
                  <c:v>31,875</c:v>
                </c:pt>
                <c:pt idx="499">
                  <c:v>32,01</c:v>
                </c:pt>
                <c:pt idx="500">
                  <c:v>31,77</c:v>
                </c:pt>
                <c:pt idx="501">
                  <c:v>32,21</c:v>
                </c:pt>
                <c:pt idx="502">
                  <c:v>32,18</c:v>
                </c:pt>
                <c:pt idx="503">
                  <c:v>32,395</c:v>
                </c:pt>
                <c:pt idx="504">
                  <c:v>32,345</c:v>
                </c:pt>
                <c:pt idx="505">
                  <c:v>32,315</c:v>
                </c:pt>
                <c:pt idx="506">
                  <c:v>32,365</c:v>
                </c:pt>
                <c:pt idx="507">
                  <c:v>32,575</c:v>
                </c:pt>
                <c:pt idx="508">
                  <c:v>32,32</c:v>
                </c:pt>
                <c:pt idx="509">
                  <c:v>32,1</c:v>
                </c:pt>
                <c:pt idx="510">
                  <c:v>32,705</c:v>
                </c:pt>
                <c:pt idx="511">
                  <c:v>32,705</c:v>
                </c:pt>
                <c:pt idx="512">
                  <c:v>31,975</c:v>
                </c:pt>
                <c:pt idx="513">
                  <c:v>32,395</c:v>
                </c:pt>
                <c:pt idx="515">
                  <c:v>32,535</c:v>
                </c:pt>
                <c:pt idx="517">
                  <c:v>32,19</c:v>
                </c:pt>
                <c:pt idx="518">
                  <c:v>32,485</c:v>
                </c:pt>
                <c:pt idx="519">
                  <c:v>32,73</c:v>
                </c:pt>
                <c:pt idx="520">
                  <c:v>32,235</c:v>
                </c:pt>
                <c:pt idx="521">
                  <c:v>32,435</c:v>
                </c:pt>
                <c:pt idx="522">
                  <c:v>32,92</c:v>
                </c:pt>
                <c:pt idx="523">
                  <c:v>32,565</c:v>
                </c:pt>
                <c:pt idx="524">
                  <c:v>32,735</c:v>
                </c:pt>
                <c:pt idx="525">
                  <c:v>32,58</c:v>
                </c:pt>
                <c:pt idx="526">
                  <c:v>32,545</c:v>
                </c:pt>
                <c:pt idx="527">
                  <c:v>32,735</c:v>
                </c:pt>
                <c:pt idx="528">
                  <c:v>32,68</c:v>
                </c:pt>
                <c:pt idx="529">
                  <c:v>33,18</c:v>
                </c:pt>
                <c:pt idx="532">
                  <c:v>32,685</c:v>
                </c:pt>
                <c:pt idx="533">
                  <c:v>32,82</c:v>
                </c:pt>
                <c:pt idx="534">
                  <c:v>32,835</c:v>
                </c:pt>
                <c:pt idx="535">
                  <c:v>32,78</c:v>
                </c:pt>
                <c:pt idx="536">
                  <c:v>32,48</c:v>
                </c:pt>
                <c:pt idx="537">
                  <c:v>32,83</c:v>
                </c:pt>
                <c:pt idx="538">
                  <c:v>32,19</c:v>
                </c:pt>
                <c:pt idx="540">
                  <c:v>34,05</c:v>
                </c:pt>
                <c:pt idx="541">
                  <c:v>34,9</c:v>
                </c:pt>
                <c:pt idx="542">
                  <c:v>35,005</c:v>
                </c:pt>
                <c:pt idx="543">
                  <c:v>35,17</c:v>
                </c:pt>
                <c:pt idx="544">
                  <c:v>34,66</c:v>
                </c:pt>
                <c:pt idx="545">
                  <c:v>34,8</c:v>
                </c:pt>
                <c:pt idx="546">
                  <c:v>34,94</c:v>
                </c:pt>
                <c:pt idx="547">
                  <c:v>35,09</c:v>
                </c:pt>
                <c:pt idx="548">
                  <c:v>34,935</c:v>
                </c:pt>
                <c:pt idx="549">
                  <c:v>35,065</c:v>
                </c:pt>
                <c:pt idx="550">
                  <c:v>35,195</c:v>
                </c:pt>
                <c:pt idx="551">
                  <c:v>35,675</c:v>
                </c:pt>
                <c:pt idx="552">
                  <c:v>35,695</c:v>
                </c:pt>
                <c:pt idx="553">
                  <c:v>35,69</c:v>
                </c:pt>
                <c:pt idx="554">
                  <c:v>35,625</c:v>
                </c:pt>
                <c:pt idx="555">
                  <c:v>35,475</c:v>
                </c:pt>
                <c:pt idx="556">
                  <c:v>35,635</c:v>
                </c:pt>
                <c:pt idx="557">
                  <c:v>35,46</c:v>
                </c:pt>
                <c:pt idx="558">
                  <c:v>35,685</c:v>
                </c:pt>
                <c:pt idx="559">
                  <c:v>35,8</c:v>
                </c:pt>
                <c:pt idx="560">
                  <c:v>35,61</c:v>
                </c:pt>
                <c:pt idx="561">
                  <c:v>35,88</c:v>
                </c:pt>
                <c:pt idx="562">
                  <c:v>35,51</c:v>
                </c:pt>
                <c:pt idx="563">
                  <c:v>36,015</c:v>
                </c:pt>
                <c:pt idx="564">
                  <c:v>36,19</c:v>
                </c:pt>
                <c:pt idx="565">
                  <c:v>36,155</c:v>
                </c:pt>
                <c:pt idx="566">
                  <c:v>36,325</c:v>
                </c:pt>
                <c:pt idx="567">
                  <c:v>36,095</c:v>
                </c:pt>
                <c:pt idx="568">
                  <c:v>36,365</c:v>
                </c:pt>
                <c:pt idx="569">
                  <c:v>36,16</c:v>
                </c:pt>
                <c:pt idx="570">
                  <c:v>36,23</c:v>
                </c:pt>
                <c:pt idx="571">
                  <c:v>35,93</c:v>
                </c:pt>
                <c:pt idx="572">
                  <c:v>36,15</c:v>
                </c:pt>
                <c:pt idx="573">
                  <c:v>36,105</c:v>
                </c:pt>
                <c:pt idx="574">
                  <c:v>36,14</c:v>
                </c:pt>
                <c:pt idx="575">
                  <c:v>36,235</c:v>
                </c:pt>
                <c:pt idx="576">
                  <c:v>36,6</c:v>
                </c:pt>
                <c:pt idx="577">
                  <c:v>36,735</c:v>
                </c:pt>
                <c:pt idx="578">
                  <c:v>36,525</c:v>
                </c:pt>
                <c:pt idx="579">
                  <c:v>36,045</c:v>
                </c:pt>
                <c:pt idx="580">
                  <c:v>36,525</c:v>
                </c:pt>
                <c:pt idx="581">
                  <c:v>35,75</c:v>
                </c:pt>
                <c:pt idx="582">
                  <c:v>36,39</c:v>
                </c:pt>
                <c:pt idx="585">
                  <c:v>36,6</c:v>
                </c:pt>
                <c:pt idx="586">
                  <c:v>36,5</c:v>
                </c:pt>
                <c:pt idx="587">
                  <c:v>36,605</c:v>
                </c:pt>
                <c:pt idx="588">
                  <c:v>36,5</c:v>
                </c:pt>
                <c:pt idx="589">
                  <c:v>36,49</c:v>
                </c:pt>
                <c:pt idx="590">
                  <c:v>36,135</c:v>
                </c:pt>
                <c:pt idx="591">
                  <c:v>36,535</c:v>
                </c:pt>
                <c:pt idx="592">
                  <c:v>36,95</c:v>
                </c:pt>
                <c:pt idx="593">
                  <c:v>36,28</c:v>
                </c:pt>
                <c:pt idx="594">
                  <c:v>36,4</c:v>
                </c:pt>
                <c:pt idx="595">
                  <c:v>36,275</c:v>
                </c:pt>
                <c:pt idx="596">
                  <c:v>36,34</c:v>
                </c:pt>
                <c:pt idx="597">
                  <c:v>35,96</c:v>
                </c:pt>
                <c:pt idx="598">
                  <c:v>35,485</c:v>
                </c:pt>
                <c:pt idx="600">
                  <c:v>32,825</c:v>
                </c:pt>
                <c:pt idx="601">
                  <c:v>33,425</c:v>
                </c:pt>
                <c:pt idx="602">
                  <c:v>33,305</c:v>
                </c:pt>
                <c:pt idx="603">
                  <c:v>32,91</c:v>
                </c:pt>
                <c:pt idx="604">
                  <c:v>33,405</c:v>
                </c:pt>
                <c:pt idx="605">
                  <c:v>33,52</c:v>
                </c:pt>
                <c:pt idx="606">
                  <c:v>33,375</c:v>
                </c:pt>
                <c:pt idx="607">
                  <c:v>33,52</c:v>
                </c:pt>
                <c:pt idx="608">
                  <c:v>33,735</c:v>
                </c:pt>
                <c:pt idx="609">
                  <c:v>33,93</c:v>
                </c:pt>
                <c:pt idx="610">
                  <c:v>33,725</c:v>
                </c:pt>
                <c:pt idx="611">
                  <c:v>34,215</c:v>
                </c:pt>
                <c:pt idx="612">
                  <c:v>33,77</c:v>
                </c:pt>
                <c:pt idx="613">
                  <c:v>34,045</c:v>
                </c:pt>
                <c:pt idx="614">
                  <c:v>34,225</c:v>
                </c:pt>
                <c:pt idx="615">
                  <c:v>34,065</c:v>
                </c:pt>
                <c:pt idx="616">
                  <c:v>33,695</c:v>
                </c:pt>
                <c:pt idx="617">
                  <c:v>34,31</c:v>
                </c:pt>
                <c:pt idx="618">
                  <c:v>34,07</c:v>
                </c:pt>
                <c:pt idx="619">
                  <c:v>34,025</c:v>
                </c:pt>
                <c:pt idx="620">
                  <c:v>33,895</c:v>
                </c:pt>
                <c:pt idx="621">
                  <c:v>33,99</c:v>
                </c:pt>
                <c:pt idx="622">
                  <c:v>34,115</c:v>
                </c:pt>
                <c:pt idx="623">
                  <c:v>34,23</c:v>
                </c:pt>
                <c:pt idx="624">
                  <c:v>34,03</c:v>
                </c:pt>
                <c:pt idx="625">
                  <c:v>34,51</c:v>
                </c:pt>
                <c:pt idx="626">
                  <c:v>34,325</c:v>
                </c:pt>
                <c:pt idx="627">
                  <c:v>34,59</c:v>
                </c:pt>
                <c:pt idx="628">
                  <c:v>34,095</c:v>
                </c:pt>
                <c:pt idx="629">
                  <c:v>34,545</c:v>
                </c:pt>
                <c:pt idx="630">
                  <c:v>34,965</c:v>
                </c:pt>
                <c:pt idx="631">
                  <c:v>34,5</c:v>
                </c:pt>
                <c:pt idx="632">
                  <c:v>34,765</c:v>
                </c:pt>
                <c:pt idx="633">
                  <c:v>34,855</c:v>
                </c:pt>
                <c:pt idx="634">
                  <c:v>34,795</c:v>
                </c:pt>
                <c:pt idx="635">
                  <c:v>34,96</c:v>
                </c:pt>
                <c:pt idx="636">
                  <c:v>35,02</c:v>
                </c:pt>
                <c:pt idx="637">
                  <c:v>34,41</c:v>
                </c:pt>
                <c:pt idx="638">
                  <c:v>34,945</c:v>
                </c:pt>
                <c:pt idx="639">
                  <c:v>34,275</c:v>
                </c:pt>
                <c:pt idx="640">
                  <c:v>34,21</c:v>
                </c:pt>
                <c:pt idx="641">
                  <c:v>34,815</c:v>
                </c:pt>
                <c:pt idx="642">
                  <c:v>34,71</c:v>
                </c:pt>
                <c:pt idx="643">
                  <c:v>34,525</c:v>
                </c:pt>
                <c:pt idx="644">
                  <c:v>35,205</c:v>
                </c:pt>
                <c:pt idx="645">
                  <c:v>35,44</c:v>
                </c:pt>
                <c:pt idx="646">
                  <c:v>34,225</c:v>
                </c:pt>
                <c:pt idx="647">
                  <c:v>35,725</c:v>
                </c:pt>
                <c:pt idx="648">
                  <c:v>35,355</c:v>
                </c:pt>
                <c:pt idx="649">
                  <c:v>35,615</c:v>
                </c:pt>
                <c:pt idx="650">
                  <c:v>34,835</c:v>
                </c:pt>
                <c:pt idx="651">
                  <c:v>34,99</c:v>
                </c:pt>
                <c:pt idx="652">
                  <c:v>35,48</c:v>
                </c:pt>
                <c:pt idx="653">
                  <c:v>34,785</c:v>
                </c:pt>
                <c:pt idx="654">
                  <c:v>34,855</c:v>
                </c:pt>
                <c:pt idx="655">
                  <c:v>34,94</c:v>
                </c:pt>
                <c:pt idx="656">
                  <c:v>35,18</c:v>
                </c:pt>
                <c:pt idx="657">
                  <c:v>34,26</c:v>
                </c:pt>
                <c:pt idx="658">
                  <c:v>34,215</c:v>
                </c:pt>
                <c:pt idx="660">
                  <c:v>32,295</c:v>
                </c:pt>
                <c:pt idx="661">
                  <c:v>33,75</c:v>
                </c:pt>
                <c:pt idx="662">
                  <c:v>34,13</c:v>
                </c:pt>
                <c:pt idx="663">
                  <c:v>34,45</c:v>
                </c:pt>
                <c:pt idx="664">
                  <c:v>34,34</c:v>
                </c:pt>
                <c:pt idx="665">
                  <c:v>34,415</c:v>
                </c:pt>
                <c:pt idx="666">
                  <c:v>34,06</c:v>
                </c:pt>
                <c:pt idx="667">
                  <c:v>34,21</c:v>
                </c:pt>
                <c:pt idx="668">
                  <c:v>33,94</c:v>
                </c:pt>
                <c:pt idx="669">
                  <c:v>33,995</c:v>
                </c:pt>
                <c:pt idx="670">
                  <c:v>34,03</c:v>
                </c:pt>
                <c:pt idx="671">
                  <c:v>34,015</c:v>
                </c:pt>
                <c:pt idx="672">
                  <c:v>34,08</c:v>
                </c:pt>
                <c:pt idx="673">
                  <c:v>33,785</c:v>
                </c:pt>
                <c:pt idx="674">
                  <c:v>33,965</c:v>
                </c:pt>
                <c:pt idx="675">
                  <c:v>33,98</c:v>
                </c:pt>
                <c:pt idx="676">
                  <c:v>34,375</c:v>
                </c:pt>
                <c:pt idx="677">
                  <c:v>34,605</c:v>
                </c:pt>
                <c:pt idx="678">
                  <c:v>34,8</c:v>
                </c:pt>
                <c:pt idx="679">
                  <c:v>34,725</c:v>
                </c:pt>
                <c:pt idx="680">
                  <c:v>34,765</c:v>
                </c:pt>
                <c:pt idx="681">
                  <c:v>34,87</c:v>
                </c:pt>
                <c:pt idx="682">
                  <c:v>34,45</c:v>
                </c:pt>
                <c:pt idx="683">
                  <c:v>34,845</c:v>
                </c:pt>
                <c:pt idx="684">
                  <c:v>34,795</c:v>
                </c:pt>
                <c:pt idx="685">
                  <c:v>34,795</c:v>
                </c:pt>
                <c:pt idx="686">
                  <c:v>34,965</c:v>
                </c:pt>
                <c:pt idx="687">
                  <c:v>35,005</c:v>
                </c:pt>
                <c:pt idx="688">
                  <c:v>35,25</c:v>
                </c:pt>
                <c:pt idx="689">
                  <c:v>35,115</c:v>
                </c:pt>
                <c:pt idx="690">
                  <c:v>34,925</c:v>
                </c:pt>
                <c:pt idx="691">
                  <c:v>35,28</c:v>
                </c:pt>
                <c:pt idx="692">
                  <c:v>35,1</c:v>
                </c:pt>
                <c:pt idx="693">
                  <c:v>35,51</c:v>
                </c:pt>
                <c:pt idx="694">
                  <c:v>35,54</c:v>
                </c:pt>
                <c:pt idx="695">
                  <c:v>35,46</c:v>
                </c:pt>
                <c:pt idx="696">
                  <c:v>35,315</c:v>
                </c:pt>
                <c:pt idx="697">
                  <c:v>35,195</c:v>
                </c:pt>
                <c:pt idx="698">
                  <c:v>35,255</c:v>
                </c:pt>
                <c:pt idx="699">
                  <c:v>35,07</c:v>
                </c:pt>
                <c:pt idx="700">
                  <c:v>35</c:v>
                </c:pt>
                <c:pt idx="701">
                  <c:v>34,43</c:v>
                </c:pt>
                <c:pt idx="702">
                  <c:v>35,16</c:v>
                </c:pt>
                <c:pt idx="703">
                  <c:v>35,225</c:v>
                </c:pt>
                <c:pt idx="704">
                  <c:v>35,225</c:v>
                </c:pt>
                <c:pt idx="705">
                  <c:v>35,3</c:v>
                </c:pt>
                <c:pt idx="706">
                  <c:v>35,78</c:v>
                </c:pt>
                <c:pt idx="707">
                  <c:v>35,485</c:v>
                </c:pt>
                <c:pt idx="708">
                  <c:v>35,245</c:v>
                </c:pt>
                <c:pt idx="709">
                  <c:v>35,035</c:v>
                </c:pt>
                <c:pt idx="710">
                  <c:v>35,155</c:v>
                </c:pt>
                <c:pt idx="711">
                  <c:v>34,2</c:v>
                </c:pt>
                <c:pt idx="712">
                  <c:v>35,12</c:v>
                </c:pt>
                <c:pt idx="713">
                  <c:v>35,24</c:v>
                </c:pt>
                <c:pt idx="714">
                  <c:v>34,885</c:v>
                </c:pt>
                <c:pt idx="715">
                  <c:v>34,925</c:v>
                </c:pt>
                <c:pt idx="716">
                  <c:v>34,965</c:v>
                </c:pt>
                <c:pt idx="717">
                  <c:v>34,395</c:v>
                </c:pt>
                <c:pt idx="718">
                  <c:v>34,38</c:v>
                </c:pt>
                <c:pt idx="719">
                  <c:v>33,955</c:v>
                </c:pt>
                <c:pt idx="721">
                  <c:v>32,93</c:v>
                </c:pt>
                <c:pt idx="722">
                  <c:v>32,94</c:v>
                </c:pt>
                <c:pt idx="723">
                  <c:v>32,705</c:v>
                </c:pt>
                <c:pt idx="724">
                  <c:v>32,665</c:v>
                </c:pt>
                <c:pt idx="725">
                  <c:v>32,71</c:v>
                </c:pt>
                <c:pt idx="726">
                  <c:v>32,755</c:v>
                </c:pt>
                <c:pt idx="727">
                  <c:v>32,69</c:v>
                </c:pt>
                <c:pt idx="728">
                  <c:v>32,715</c:v>
                </c:pt>
                <c:pt idx="729">
                  <c:v>32,59</c:v>
                </c:pt>
                <c:pt idx="730">
                  <c:v>32,665</c:v>
                </c:pt>
                <c:pt idx="731">
                  <c:v>32,45</c:v>
                </c:pt>
                <c:pt idx="732">
                  <c:v>32,575</c:v>
                </c:pt>
                <c:pt idx="733">
                  <c:v>32,66</c:v>
                </c:pt>
                <c:pt idx="734">
                  <c:v>32,74</c:v>
                </c:pt>
                <c:pt idx="735">
                  <c:v>32,65</c:v>
                </c:pt>
                <c:pt idx="736">
                  <c:v>32,645</c:v>
                </c:pt>
                <c:pt idx="737">
                  <c:v>32,63</c:v>
                </c:pt>
                <c:pt idx="738">
                  <c:v>32,575</c:v>
                </c:pt>
                <c:pt idx="739">
                  <c:v>32,53</c:v>
                </c:pt>
                <c:pt idx="740">
                  <c:v>32,515</c:v>
                </c:pt>
                <c:pt idx="741">
                  <c:v>32,595</c:v>
                </c:pt>
                <c:pt idx="742">
                  <c:v>32,575</c:v>
                </c:pt>
                <c:pt idx="743">
                  <c:v>32,81</c:v>
                </c:pt>
                <c:pt idx="744">
                  <c:v>32,595</c:v>
                </c:pt>
                <c:pt idx="745">
                  <c:v>32,54</c:v>
                </c:pt>
                <c:pt idx="746">
                  <c:v>32,63</c:v>
                </c:pt>
                <c:pt idx="747">
                  <c:v>32,515</c:v>
                </c:pt>
                <c:pt idx="748">
                  <c:v>32,735</c:v>
                </c:pt>
                <c:pt idx="749">
                  <c:v>32,75</c:v>
                </c:pt>
                <c:pt idx="750">
                  <c:v>32,445</c:v>
                </c:pt>
                <c:pt idx="751">
                  <c:v>32,655</c:v>
                </c:pt>
                <c:pt idx="752">
                  <c:v>32,45</c:v>
                </c:pt>
                <c:pt idx="753">
                  <c:v>32,48</c:v>
                </c:pt>
                <c:pt idx="754">
                  <c:v>32,37</c:v>
                </c:pt>
                <c:pt idx="755">
                  <c:v>32,48</c:v>
                </c:pt>
                <c:pt idx="756">
                  <c:v>32,535</c:v>
                </c:pt>
                <c:pt idx="757">
                  <c:v>32,475</c:v>
                </c:pt>
                <c:pt idx="758">
                  <c:v>32,495</c:v>
                </c:pt>
                <c:pt idx="759">
                  <c:v>32,64</c:v>
                </c:pt>
                <c:pt idx="760">
                  <c:v>32,305</c:v>
                </c:pt>
                <c:pt idx="761">
                  <c:v>32,26</c:v>
                </c:pt>
                <c:pt idx="762">
                  <c:v>32,2</c:v>
                </c:pt>
                <c:pt idx="763">
                  <c:v>32,335</c:v>
                </c:pt>
                <c:pt idx="764">
                  <c:v>32,38</c:v>
                </c:pt>
                <c:pt idx="765">
                  <c:v>32,195</c:v>
                </c:pt>
                <c:pt idx="766">
                  <c:v>32,435</c:v>
                </c:pt>
                <c:pt idx="767">
                  <c:v>32,265</c:v>
                </c:pt>
                <c:pt idx="768">
                  <c:v>32,335</c:v>
                </c:pt>
                <c:pt idx="769">
                  <c:v>32,445</c:v>
                </c:pt>
                <c:pt idx="770">
                  <c:v>32,17</c:v>
                </c:pt>
                <c:pt idx="771">
                  <c:v>32,175</c:v>
                </c:pt>
                <c:pt idx="772">
                  <c:v>32,205</c:v>
                </c:pt>
                <c:pt idx="773">
                  <c:v>32,185</c:v>
                </c:pt>
                <c:pt idx="774">
                  <c:v>32,075</c:v>
                </c:pt>
                <c:pt idx="775">
                  <c:v>32,03</c:v>
                </c:pt>
                <c:pt idx="776">
                  <c:v>31,75</c:v>
                </c:pt>
                <c:pt idx="777">
                  <c:v>31,87</c:v>
                </c:pt>
                <c:pt idx="780">
                  <c:v>31,695</c:v>
                </c:pt>
                <c:pt idx="781">
                  <c:v>32,3</c:v>
                </c:pt>
                <c:pt idx="782">
                  <c:v>32,37</c:v>
                </c:pt>
                <c:pt idx="783">
                  <c:v>32,54</c:v>
                </c:pt>
                <c:pt idx="784">
                  <c:v>32,275</c:v>
                </c:pt>
                <c:pt idx="785">
                  <c:v>32,285</c:v>
                </c:pt>
                <c:pt idx="786">
                  <c:v>32,375</c:v>
                </c:pt>
                <c:pt idx="787">
                  <c:v>32,48</c:v>
                </c:pt>
                <c:pt idx="788">
                  <c:v>32,53</c:v>
                </c:pt>
                <c:pt idx="789">
                  <c:v>32,255</c:v>
                </c:pt>
                <c:pt idx="790">
                  <c:v>32,42</c:v>
                </c:pt>
                <c:pt idx="791">
                  <c:v>32,26</c:v>
                </c:pt>
                <c:pt idx="792">
                  <c:v>32,26</c:v>
                </c:pt>
                <c:pt idx="793">
                  <c:v>32,555</c:v>
                </c:pt>
                <c:pt idx="794">
                  <c:v>32,505</c:v>
                </c:pt>
                <c:pt idx="795">
                  <c:v>32,245</c:v>
                </c:pt>
                <c:pt idx="796">
                  <c:v>32,4</c:v>
                </c:pt>
                <c:pt idx="797">
                  <c:v>32,42</c:v>
                </c:pt>
                <c:pt idx="798">
                  <c:v>32,245</c:v>
                </c:pt>
                <c:pt idx="799">
                  <c:v>32,27</c:v>
                </c:pt>
                <c:pt idx="800">
                  <c:v>32,375</c:v>
                </c:pt>
                <c:pt idx="801">
                  <c:v>32,37</c:v>
                </c:pt>
                <c:pt idx="802">
                  <c:v>32,325</c:v>
                </c:pt>
                <c:pt idx="803">
                  <c:v>32,36</c:v>
                </c:pt>
                <c:pt idx="804">
                  <c:v>32,285</c:v>
                </c:pt>
                <c:pt idx="805">
                  <c:v>32,35</c:v>
                </c:pt>
                <c:pt idx="806">
                  <c:v>32,355</c:v>
                </c:pt>
                <c:pt idx="807">
                  <c:v>32,55</c:v>
                </c:pt>
                <c:pt idx="808">
                  <c:v>32,46</c:v>
                </c:pt>
                <c:pt idx="809">
                  <c:v>32,615</c:v>
                </c:pt>
                <c:pt idx="810">
                  <c:v>32,785</c:v>
                </c:pt>
                <c:pt idx="811">
                  <c:v>32,5</c:v>
                </c:pt>
                <c:pt idx="812">
                  <c:v>32,275</c:v>
                </c:pt>
                <c:pt idx="813">
                  <c:v>32,58</c:v>
                </c:pt>
                <c:pt idx="814">
                  <c:v>32,725</c:v>
                </c:pt>
                <c:pt idx="815">
                  <c:v>33,025</c:v>
                </c:pt>
                <c:pt idx="816">
                  <c:v>32,355</c:v>
                </c:pt>
                <c:pt idx="817">
                  <c:v>32,675</c:v>
                </c:pt>
                <c:pt idx="818">
                  <c:v>32,67</c:v>
                </c:pt>
                <c:pt idx="819">
                  <c:v>32,75</c:v>
                </c:pt>
                <c:pt idx="820">
                  <c:v>32,585</c:v>
                </c:pt>
                <c:pt idx="821">
                  <c:v>32,665</c:v>
                </c:pt>
                <c:pt idx="822">
                  <c:v>32,755</c:v>
                </c:pt>
                <c:pt idx="823">
                  <c:v>32,63</c:v>
                </c:pt>
                <c:pt idx="824">
                  <c:v>32,745</c:v>
                </c:pt>
                <c:pt idx="825">
                  <c:v>32,77</c:v>
                </c:pt>
                <c:pt idx="826">
                  <c:v>32,795</c:v>
                </c:pt>
                <c:pt idx="827">
                  <c:v>32,63</c:v>
                </c:pt>
                <c:pt idx="828">
                  <c:v>32,67</c:v>
                </c:pt>
                <c:pt idx="829">
                  <c:v>32,96</c:v>
                </c:pt>
                <c:pt idx="830">
                  <c:v>32,4</c:v>
                </c:pt>
                <c:pt idx="831">
                  <c:v>32,4</c:v>
                </c:pt>
                <c:pt idx="832">
                  <c:v>32,535</c:v>
                </c:pt>
                <c:pt idx="833">
                  <c:v>32,58</c:v>
                </c:pt>
                <c:pt idx="834">
                  <c:v>32,5</c:v>
                </c:pt>
                <c:pt idx="835">
                  <c:v>32,79</c:v>
                </c:pt>
                <c:pt idx="836">
                  <c:v>32,975</c:v>
                </c:pt>
                <c:pt idx="837">
                  <c:v>32,955</c:v>
                </c:pt>
                <c:pt idx="838">
                  <c:v>32,925</c:v>
                </c:pt>
                <c:pt idx="842">
                  <c:v>33,945</c:v>
                </c:pt>
                <c:pt idx="843">
                  <c:v>34,205</c:v>
                </c:pt>
                <c:pt idx="844">
                  <c:v>33,87</c:v>
                </c:pt>
                <c:pt idx="845">
                  <c:v>33,865</c:v>
                </c:pt>
                <c:pt idx="846">
                  <c:v>33,815</c:v>
                </c:pt>
                <c:pt idx="847">
                  <c:v>33,945</c:v>
                </c:pt>
                <c:pt idx="848">
                  <c:v>33,97</c:v>
                </c:pt>
                <c:pt idx="849">
                  <c:v>33,97</c:v>
                </c:pt>
                <c:pt idx="850">
                  <c:v>34,205</c:v>
                </c:pt>
                <c:pt idx="851">
                  <c:v>34,035</c:v>
                </c:pt>
                <c:pt idx="852">
                  <c:v>34</c:v>
                </c:pt>
                <c:pt idx="853">
                  <c:v>34,015</c:v>
                </c:pt>
                <c:pt idx="854">
                  <c:v>34,17</c:v>
                </c:pt>
                <c:pt idx="855">
                  <c:v>33,975</c:v>
                </c:pt>
                <c:pt idx="856">
                  <c:v>34,115</c:v>
                </c:pt>
                <c:pt idx="857">
                  <c:v>34,21</c:v>
                </c:pt>
                <c:pt idx="858">
                  <c:v>34,44</c:v>
                </c:pt>
                <c:pt idx="859">
                  <c:v>34,385</c:v>
                </c:pt>
                <c:pt idx="860">
                  <c:v>34,05</c:v>
                </c:pt>
                <c:pt idx="861">
                  <c:v>34,285</c:v>
                </c:pt>
                <c:pt idx="862">
                  <c:v>34,16</c:v>
                </c:pt>
                <c:pt idx="863">
                  <c:v>34,145</c:v>
                </c:pt>
                <c:pt idx="864">
                  <c:v>34,2</c:v>
                </c:pt>
                <c:pt idx="865">
                  <c:v>34,31</c:v>
                </c:pt>
                <c:pt idx="866">
                  <c:v>34,075</c:v>
                </c:pt>
                <c:pt idx="867">
                  <c:v>34,23</c:v>
                </c:pt>
                <c:pt idx="868">
                  <c:v>34,06</c:v>
                </c:pt>
                <c:pt idx="869">
                  <c:v>34,42</c:v>
                </c:pt>
                <c:pt idx="870">
                  <c:v>34,39</c:v>
                </c:pt>
                <c:pt idx="871">
                  <c:v>34,42</c:v>
                </c:pt>
                <c:pt idx="872">
                  <c:v>34,275</c:v>
                </c:pt>
                <c:pt idx="873">
                  <c:v>34,225</c:v>
                </c:pt>
                <c:pt idx="874">
                  <c:v>34,34</c:v>
                </c:pt>
                <c:pt idx="875">
                  <c:v>34,575</c:v>
                </c:pt>
                <c:pt idx="876">
                  <c:v>34,45</c:v>
                </c:pt>
                <c:pt idx="877">
                  <c:v>34,755</c:v>
                </c:pt>
                <c:pt idx="878">
                  <c:v>34,065</c:v>
                </c:pt>
                <c:pt idx="879">
                  <c:v>34,385</c:v>
                </c:pt>
                <c:pt idx="880">
                  <c:v>34,165</c:v>
                </c:pt>
                <c:pt idx="881">
                  <c:v>34,075</c:v>
                </c:pt>
                <c:pt idx="882">
                  <c:v>34,385</c:v>
                </c:pt>
                <c:pt idx="883">
                  <c:v>34,405</c:v>
                </c:pt>
                <c:pt idx="884">
                  <c:v>34,42</c:v>
                </c:pt>
                <c:pt idx="885">
                  <c:v>34,205</c:v>
                </c:pt>
                <c:pt idx="886">
                  <c:v>33,985</c:v>
                </c:pt>
                <c:pt idx="887">
                  <c:v>34,335</c:v>
                </c:pt>
                <c:pt idx="888">
                  <c:v>34,18</c:v>
                </c:pt>
                <c:pt idx="889">
                  <c:v>34,28</c:v>
                </c:pt>
                <c:pt idx="890">
                  <c:v>34,36</c:v>
                </c:pt>
                <c:pt idx="891">
                  <c:v>34,445</c:v>
                </c:pt>
                <c:pt idx="892">
                  <c:v>34,49</c:v>
                </c:pt>
                <c:pt idx="893">
                  <c:v>34,955</c:v>
                </c:pt>
                <c:pt idx="894">
                  <c:v>34,895</c:v>
                </c:pt>
                <c:pt idx="895">
                  <c:v>34,835</c:v>
                </c:pt>
                <c:pt idx="896">
                  <c:v>34,76</c:v>
                </c:pt>
                <c:pt idx="897">
                  <c:v>34,795</c:v>
                </c:pt>
                <c:pt idx="898">
                  <c:v>34,345</c:v>
                </c:pt>
                <c:pt idx="900">
                  <c:v>33,435</c:v>
                </c:pt>
                <c:pt idx="901">
                  <c:v>33,79</c:v>
                </c:pt>
                <c:pt idx="902">
                  <c:v>34,015</c:v>
                </c:pt>
                <c:pt idx="903">
                  <c:v>34,315</c:v>
                </c:pt>
                <c:pt idx="904">
                  <c:v>34,275</c:v>
                </c:pt>
                <c:pt idx="907">
                  <c:v>34,53</c:v>
                </c:pt>
                <c:pt idx="909">
                  <c:v>34,865</c:v>
                </c:pt>
                <c:pt idx="910">
                  <c:v>34,44</c:v>
                </c:pt>
                <c:pt idx="911">
                  <c:v>34,81</c:v>
                </c:pt>
                <c:pt idx="913">
                  <c:v>34,96</c:v>
                </c:pt>
                <c:pt idx="916">
                  <c:v>35,255</c:v>
                </c:pt>
                <c:pt idx="917">
                  <c:v>35,225</c:v>
                </c:pt>
                <c:pt idx="918">
                  <c:v>35,685</c:v>
                </c:pt>
                <c:pt idx="919">
                  <c:v>34,89</c:v>
                </c:pt>
                <c:pt idx="920">
                  <c:v>34,955</c:v>
                </c:pt>
                <c:pt idx="921">
                  <c:v>35,825</c:v>
                </c:pt>
                <c:pt idx="922">
                  <c:v>34,715</c:v>
                </c:pt>
                <c:pt idx="923">
                  <c:v>34,91</c:v>
                </c:pt>
                <c:pt idx="926">
                  <c:v>35,52</c:v>
                </c:pt>
                <c:pt idx="928">
                  <c:v>35,455</c:v>
                </c:pt>
                <c:pt idx="931">
                  <c:v>36,07</c:v>
                </c:pt>
                <c:pt idx="932">
                  <c:v>35,515</c:v>
                </c:pt>
                <c:pt idx="933">
                  <c:v>35,385</c:v>
                </c:pt>
                <c:pt idx="934">
                  <c:v>35,34</c:v>
                </c:pt>
                <c:pt idx="935">
                  <c:v>35,27</c:v>
                </c:pt>
                <c:pt idx="937">
                  <c:v>34,87</c:v>
                </c:pt>
                <c:pt idx="939">
                  <c:v>35,32</c:v>
                </c:pt>
                <c:pt idx="940">
                  <c:v>35,345</c:v>
                </c:pt>
                <c:pt idx="943">
                  <c:v>35,55</c:v>
                </c:pt>
                <c:pt idx="944">
                  <c:v>35,555</c:v>
                </c:pt>
                <c:pt idx="945">
                  <c:v>35,945</c:v>
                </c:pt>
                <c:pt idx="946">
                  <c:v>35,765</c:v>
                </c:pt>
                <c:pt idx="947">
                  <c:v>35,165</c:v>
                </c:pt>
                <c:pt idx="950">
                  <c:v>35,365</c:v>
                </c:pt>
                <c:pt idx="951">
                  <c:v>35,46</c:v>
                </c:pt>
                <c:pt idx="952">
                  <c:v>35,59</c:v>
                </c:pt>
                <c:pt idx="953">
                  <c:v>35,91</c:v>
                </c:pt>
                <c:pt idx="954">
                  <c:v>35,64</c:v>
                </c:pt>
                <c:pt idx="957">
                  <c:v>35,67</c:v>
                </c:pt>
                <c:pt idx="959">
                  <c:v>34,73</c:v>
                </c:pt>
              </c:strCache>
            </c:strRef>
          </c:xVal>
          <c:yVal>
            <c:numRef>
              <c:f>Figures!$G$11:$G$1098</c:f>
              <c:numCache>
                <c:formatCode>0.00</c:formatCode>
                <c:ptCount val="1088"/>
                <c:pt idx="0">
                  <c:v>-1.0000000000001563E-2</c:v>
                </c:pt>
                <c:pt idx="1">
                  <c:v>-0.15000000000000213</c:v>
                </c:pt>
                <c:pt idx="2" formatCode="General">
                  <c:v>2.0000000000010232E-2</c:v>
                </c:pt>
                <c:pt idx="3" formatCode="General">
                  <c:v>-2.0000000000010232E-2</c:v>
                </c:pt>
                <c:pt idx="4" formatCode="General">
                  <c:v>5.0000000000018474E-2</c:v>
                </c:pt>
                <c:pt idx="5" formatCode="General">
                  <c:v>-2.0000000000003126E-2</c:v>
                </c:pt>
                <c:pt idx="6" formatCode="General">
                  <c:v>2.9999999999983373E-2</c:v>
                </c:pt>
                <c:pt idx="7" formatCode="General">
                  <c:v>4.0000000000006253E-2</c:v>
                </c:pt>
                <c:pt idx="8" formatCode="General">
                  <c:v>-4.9999999999990052E-2</c:v>
                </c:pt>
                <c:pt idx="9" formatCode="General">
                  <c:v>1.9999999999988916E-2</c:v>
                </c:pt>
                <c:pt idx="10" formatCode="General">
                  <c:v>5.0000000000007816E-2</c:v>
                </c:pt>
                <c:pt idx="11" formatCode="General">
                  <c:v>-8.0000000000023164E-2</c:v>
                </c:pt>
                <c:pt idx="12" formatCode="General">
                  <c:v>-4.9999999999958078E-2</c:v>
                </c:pt>
                <c:pt idx="13" formatCode="General">
                  <c:v>5.999999999998451E-2</c:v>
                </c:pt>
                <c:pt idx="14" formatCode="General">
                  <c:v>-5.0000000000018474E-2</c:v>
                </c:pt>
                <c:pt idx="15" formatCode="General">
                  <c:v>0</c:v>
                </c:pt>
                <c:pt idx="16" formatCode="General">
                  <c:v>4.0000000000052438E-2</c:v>
                </c:pt>
                <c:pt idx="17" formatCode="General">
                  <c:v>-2.9999999999990479E-2</c:v>
                </c:pt>
                <c:pt idx="18" formatCode="General">
                  <c:v>1.9999999999910756E-2</c:v>
                </c:pt>
                <c:pt idx="19" formatCode="General">
                  <c:v>-1.9999999999939178E-2</c:v>
                </c:pt>
                <c:pt idx="20" formatCode="General">
                  <c:v>0.19999999999994955</c:v>
                </c:pt>
                <c:pt idx="21" formatCode="General">
                  <c:v>0.12000000000000455</c:v>
                </c:pt>
                <c:pt idx="22" formatCode="General">
                  <c:v>-0.28999999999992809</c:v>
                </c:pt>
                <c:pt idx="23" formatCode="General">
                  <c:v>2.9999999999944293E-2</c:v>
                </c:pt>
                <c:pt idx="24" formatCode="General">
                  <c:v>-9.9999999999234035E-3</c:v>
                </c:pt>
                <c:pt idx="25" formatCode="General">
                  <c:v>-3.0000000000036664E-2</c:v>
                </c:pt>
                <c:pt idx="26" formatCode="General">
                  <c:v>1.9999999999932072E-2</c:v>
                </c:pt>
                <c:pt idx="27" formatCode="General">
                  <c:v>-9.9999999999447198E-3</c:v>
                </c:pt>
                <c:pt idx="28">
                  <c:v>-4.6185277824406512E-14</c:v>
                </c:pt>
                <c:pt idx="29" formatCode="General">
                  <c:v>7.00000000000216E-2</c:v>
                </c:pt>
                <c:pt idx="30" formatCode="General">
                  <c:v>-3.0000000000033111E-2</c:v>
                </c:pt>
                <c:pt idx="31" formatCode="General">
                  <c:v>-9.9999999999944578E-3</c:v>
                </c:pt>
                <c:pt idx="32" formatCode="General">
                  <c:v>3.0000000000065086E-2</c:v>
                </c:pt>
                <c:pt idx="33" formatCode="General">
                  <c:v>-6.0000000000091092E-2</c:v>
                </c:pt>
                <c:pt idx="34" formatCode="General">
                  <c:v>3.0000000000008242E-2</c:v>
                </c:pt>
                <c:pt idx="35" formatCode="General">
                  <c:v>-4.0000000000034674E-2</c:v>
                </c:pt>
                <c:pt idx="36" formatCode="General">
                  <c:v>2.0000000000123919E-2</c:v>
                </c:pt>
                <c:pt idx="37" formatCode="General">
                  <c:v>4.999999999986926E-2</c:v>
                </c:pt>
                <c:pt idx="38" formatCode="General">
                  <c:v>-8.9999999999889724E-2</c:v>
                </c:pt>
                <c:pt idx="39" formatCode="General">
                  <c:v>6.9999999999971863E-2</c:v>
                </c:pt>
                <c:pt idx="40" formatCode="General">
                  <c:v>-6.9999999999907914E-2</c:v>
                </c:pt>
                <c:pt idx="41" formatCode="General">
                  <c:v>2.999999999996561E-2</c:v>
                </c:pt>
                <c:pt idx="42" formatCode="General">
                  <c:v>-4.9999999999954525E-2</c:v>
                </c:pt>
                <c:pt idx="43" formatCode="General">
                  <c:v>7.9999999999962768E-2</c:v>
                </c:pt>
                <c:pt idx="44" formatCode="General">
                  <c:v>-1.9999999999935625E-2</c:v>
                </c:pt>
                <c:pt idx="45" formatCode="General">
                  <c:v>-5.0000000000217426E-2</c:v>
                </c:pt>
                <c:pt idx="46" formatCode="General">
                  <c:v>-5.9999999999845954E-2</c:v>
                </c:pt>
                <c:pt idx="47" formatCode="General">
                  <c:v>4.0000000000016911E-2</c:v>
                </c:pt>
                <c:pt idx="48">
                  <c:v>-8.5265128291212022E-14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2.0000000000027995E-2</c:v>
                </c:pt>
                <c:pt idx="52" formatCode="General">
                  <c:v>-0.10000000000001563</c:v>
                </c:pt>
                <c:pt idx="53" formatCode="General">
                  <c:v>0.11000000000003496</c:v>
                </c:pt>
                <c:pt idx="54" formatCode="General">
                  <c:v>-9.9999999999909051E-3</c:v>
                </c:pt>
                <c:pt idx="55" formatCode="General">
                  <c:v>6.9999999999900808E-2</c:v>
                </c:pt>
                <c:pt idx="56" formatCode="General">
                  <c:v>-9.9999999999972999E-2</c:v>
                </c:pt>
                <c:pt idx="57" formatCode="General">
                  <c:v>-2.0000000000063523E-2</c:v>
                </c:pt>
                <c:pt idx="58" formatCode="General">
                  <c:v>5.0000000000210321E-2</c:v>
                </c:pt>
                <c:pt idx="59" formatCode="General">
                  <c:v>0.63999999999997215</c:v>
                </c:pt>
                <c:pt idx="60" formatCode="General">
                  <c:v>-0.15999999999999659</c:v>
                </c:pt>
                <c:pt idx="61" formatCode="General">
                  <c:v>5.9999999999995168E-2</c:v>
                </c:pt>
                <c:pt idx="62" formatCode="General">
                  <c:v>-3.9999999999999147E-2</c:v>
                </c:pt>
                <c:pt idx="63" formatCode="General">
                  <c:v>-9.9999999999944578E-3</c:v>
                </c:pt>
                <c:pt idx="64" formatCode="General">
                  <c:v>1.9999999999988916E-2</c:v>
                </c:pt>
                <c:pt idx="65" formatCode="General">
                  <c:v>3.0000000000001137E-2</c:v>
                </c:pt>
                <c:pt idx="66" formatCode="General">
                  <c:v>-3.0000000000001137E-2</c:v>
                </c:pt>
                <c:pt idx="67" formatCode="General">
                  <c:v>0</c:v>
                </c:pt>
                <c:pt idx="68" formatCode="General">
                  <c:v>2.9999999999983373E-2</c:v>
                </c:pt>
                <c:pt idx="69" formatCode="General">
                  <c:v>1.000000000003709E-2</c:v>
                </c:pt>
                <c:pt idx="70" formatCode="General">
                  <c:v>0</c:v>
                </c:pt>
                <c:pt idx="71" formatCode="General">
                  <c:v>0.11000000000000298</c:v>
                </c:pt>
                <c:pt idx="72" formatCode="General">
                  <c:v>-9.0000000000017621E-2</c:v>
                </c:pt>
                <c:pt idx="73" formatCode="General">
                  <c:v>-5.9999999999966747E-2</c:v>
                </c:pt>
                <c:pt idx="74" formatCode="General">
                  <c:v>1.0000000000001563E-2</c:v>
                </c:pt>
                <c:pt idx="75" formatCode="General">
                  <c:v>9.9999999999518252E-3</c:v>
                </c:pt>
                <c:pt idx="76" formatCode="General">
                  <c:v>7.0000000000042917E-2</c:v>
                </c:pt>
                <c:pt idx="77" formatCode="General">
                  <c:v>-5.9999999999966747E-2</c:v>
                </c:pt>
                <c:pt idx="78" formatCode="General">
                  <c:v>-7.0000000000085549E-2</c:v>
                </c:pt>
                <c:pt idx="79" formatCode="General">
                  <c:v>3.0000000000026006E-2</c:v>
                </c:pt>
                <c:pt idx="80" formatCode="General">
                  <c:v>4.0000000000034674E-2</c:v>
                </c:pt>
                <c:pt idx="81" formatCode="General">
                  <c:v>-2.0000000000045759E-2</c:v>
                </c:pt>
                <c:pt idx="82" formatCode="General">
                  <c:v>0.1600000000000108</c:v>
                </c:pt>
                <c:pt idx="83" formatCode="General">
                  <c:v>-3.9999999999981384E-2</c:v>
                </c:pt>
                <c:pt idx="84" formatCode="General">
                  <c:v>0</c:v>
                </c:pt>
                <c:pt idx="85" formatCode="General">
                  <c:v>-0.13999999999998636</c:v>
                </c:pt>
                <c:pt idx="86" formatCode="General">
                  <c:v>4.9999999999936762E-2</c:v>
                </c:pt>
                <c:pt idx="87" formatCode="General">
                  <c:v>2.9999999999994031E-2</c:v>
                </c:pt>
                <c:pt idx="88" formatCode="General">
                  <c:v>-3.9999999999995595E-2</c:v>
                </c:pt>
                <c:pt idx="89">
                  <c:v>6.3948846218409017E-14</c:v>
                </c:pt>
                <c:pt idx="90" formatCode="General">
                  <c:v>9.9999999999589306E-3</c:v>
                </c:pt>
                <c:pt idx="91" formatCode="General">
                  <c:v>9.9999999999624833E-3</c:v>
                </c:pt>
                <c:pt idx="92" formatCode="General">
                  <c:v>1.0000000000005116E-2</c:v>
                </c:pt>
                <c:pt idx="93" formatCode="General">
                  <c:v>-3.9999999999992042E-2</c:v>
                </c:pt>
                <c:pt idx="94" formatCode="General">
                  <c:v>3.0000000000065086E-2</c:v>
                </c:pt>
                <c:pt idx="95" formatCode="General">
                  <c:v>-4.0000000000109281E-2</c:v>
                </c:pt>
                <c:pt idx="96" formatCode="General">
                  <c:v>3.9999999999981384E-2</c:v>
                </c:pt>
                <c:pt idx="97" formatCode="General">
                  <c:v>2.0000000000116813E-2</c:v>
                </c:pt>
                <c:pt idx="98" formatCode="General">
                  <c:v>-6.9999999999971863E-2</c:v>
                </c:pt>
                <c:pt idx="99" formatCode="General">
                  <c:v>7.999999999983487E-2</c:v>
                </c:pt>
                <c:pt idx="100" formatCode="General">
                  <c:v>-7.9999999999827764E-2</c:v>
                </c:pt>
                <c:pt idx="101" formatCode="General">
                  <c:v>2.9999999999930083E-2</c:v>
                </c:pt>
                <c:pt idx="102" formatCode="General">
                  <c:v>0.31000000000011596</c:v>
                </c:pt>
                <c:pt idx="103" formatCode="General">
                  <c:v>-2.0000000000198526E-2</c:v>
                </c:pt>
                <c:pt idx="104" formatCode="General">
                  <c:v>-0.28999999999999204</c:v>
                </c:pt>
                <c:pt idx="105">
                  <c:v>7.1054273576010019E-14</c:v>
                </c:pt>
                <c:pt idx="106" formatCode="General">
                  <c:v>-3.0000000000036664E-2</c:v>
                </c:pt>
                <c:pt idx="107" formatCode="General">
                  <c:v>4.0000000000034674E-2</c:v>
                </c:pt>
                <c:pt idx="108" formatCode="General">
                  <c:v>-4.0000000000070202E-2</c:v>
                </c:pt>
                <c:pt idx="109" formatCode="General">
                  <c:v>1.0000000000019327E-2</c:v>
                </c:pt>
                <c:pt idx="110" formatCode="General">
                  <c:v>1.0000000000125908E-2</c:v>
                </c:pt>
                <c:pt idx="111" formatCode="General">
                  <c:v>-9.9999999999695888E-3</c:v>
                </c:pt>
                <c:pt idx="112" formatCode="General">
                  <c:v>9.9999999998630074E-3</c:v>
                </c:pt>
                <c:pt idx="113" formatCode="General">
                  <c:v>-4.9999999999862155E-2</c:v>
                </c:pt>
                <c:pt idx="114" formatCode="General">
                  <c:v>0</c:v>
                </c:pt>
                <c:pt idx="115">
                  <c:v>-1.4566126083082054E-13</c:v>
                </c:pt>
                <c:pt idx="116" formatCode="General">
                  <c:v>1.0000000000090381E-2</c:v>
                </c:pt>
                <c:pt idx="117" formatCode="General">
                  <c:v>0</c:v>
                </c:pt>
                <c:pt idx="118" formatCode="General">
                  <c:v>8.0000000000055138E-2</c:v>
                </c:pt>
                <c:pt idx="119" formatCode="General">
                  <c:v>-0.17000000000016513</c:v>
                </c:pt>
                <c:pt idx="120" formatCode="General">
                  <c:v>-1.9999999999999574E-2</c:v>
                </c:pt>
                <c:pt idx="121" formatCode="General">
                  <c:v>0.23999999999999844</c:v>
                </c:pt>
                <c:pt idx="122" formatCode="General">
                  <c:v>2.0000000000006679E-2</c:v>
                </c:pt>
                <c:pt idx="123" formatCode="General">
                  <c:v>-0.23000000000000398</c:v>
                </c:pt>
                <c:pt idx="124" formatCode="General">
                  <c:v>-9.9999999999980105E-3</c:v>
                </c:pt>
                <c:pt idx="125" formatCode="General">
                  <c:v>-4.0000000000009805E-2</c:v>
                </c:pt>
                <c:pt idx="126" formatCode="General">
                  <c:v>3.0000000000008242E-2</c:v>
                </c:pt>
                <c:pt idx="127" formatCode="General">
                  <c:v>2.9999999999990479E-2</c:v>
                </c:pt>
                <c:pt idx="128" formatCode="General">
                  <c:v>-0.10000000000000497</c:v>
                </c:pt>
                <c:pt idx="129" formatCode="General">
                  <c:v>3.9999999999999147E-2</c:v>
                </c:pt>
                <c:pt idx="130" formatCode="General">
                  <c:v>-2.0000000000003126E-2</c:v>
                </c:pt>
                <c:pt idx="131" formatCode="General">
                  <c:v>-1.9999999999967599E-2</c:v>
                </c:pt>
                <c:pt idx="132" formatCode="General">
                  <c:v>4.9999999999993605E-2</c:v>
                </c:pt>
                <c:pt idx="133" formatCode="General">
                  <c:v>0</c:v>
                </c:pt>
                <c:pt idx="134" formatCode="General">
                  <c:v>1.9999999999956941E-2</c:v>
                </c:pt>
                <c:pt idx="135" formatCode="General">
                  <c:v>2.0000000000013785E-2</c:v>
                </c:pt>
                <c:pt idx="136" formatCode="General">
                  <c:v>-8.0000000000051585E-2</c:v>
                </c:pt>
                <c:pt idx="137" formatCode="General">
                  <c:v>5.0000000000014921E-2</c:v>
                </c:pt>
                <c:pt idx="138" formatCode="General">
                  <c:v>-1.9999999999988916E-2</c:v>
                </c:pt>
                <c:pt idx="139" formatCode="General">
                  <c:v>5.9999999999973852E-2</c:v>
                </c:pt>
                <c:pt idx="140" formatCode="General">
                  <c:v>-7.999999999992724E-2</c:v>
                </c:pt>
                <c:pt idx="141" formatCode="General">
                  <c:v>-2.000000000005997E-2</c:v>
                </c:pt>
                <c:pt idx="142" formatCode="General">
                  <c:v>-9.9999999999269562E-3</c:v>
                </c:pt>
                <c:pt idx="143" formatCode="General">
                  <c:v>2.9999999999912319E-2</c:v>
                </c:pt>
                <c:pt idx="144" formatCode="General">
                  <c:v>3.0000000000068638E-2</c:v>
                </c:pt>
                <c:pt idx="145" formatCode="General">
                  <c:v>-2.9999999999976268E-2</c:v>
                </c:pt>
                <c:pt idx="146" formatCode="General">
                  <c:v>1.9999999999932072E-2</c:v>
                </c:pt>
                <c:pt idx="147" formatCode="General">
                  <c:v>2.9999999999972715E-2</c:v>
                </c:pt>
                <c:pt idx="148" formatCode="General">
                  <c:v>-3.9999999999945857E-2</c:v>
                </c:pt>
                <c:pt idx="149" formatCode="General">
                  <c:v>2.0000000000052864E-2</c:v>
                </c:pt>
                <c:pt idx="150" formatCode="General">
                  <c:v>-4.0000000000006253E-2</c:v>
                </c:pt>
                <c:pt idx="151" formatCode="General">
                  <c:v>0</c:v>
                </c:pt>
                <c:pt idx="152" formatCode="General">
                  <c:v>-2.0000000000003126E-2</c:v>
                </c:pt>
                <c:pt idx="153" formatCode="General">
                  <c:v>4.0000000000055991E-2</c:v>
                </c:pt>
                <c:pt idx="154" formatCode="General">
                  <c:v>-4.0000000000105729E-2</c:v>
                </c:pt>
                <c:pt idx="155" formatCode="General">
                  <c:v>1.0000000000012221E-2</c:v>
                </c:pt>
                <c:pt idx="156" formatCode="General">
                  <c:v>1.0000000000147224E-2</c:v>
                </c:pt>
                <c:pt idx="157" formatCode="General">
                  <c:v>9.9999999998843236E-3</c:v>
                </c:pt>
                <c:pt idx="158" formatCode="General">
                  <c:v>9.9999999999695888E-3</c:v>
                </c:pt>
                <c:pt idx="159" formatCode="General">
                  <c:v>0</c:v>
                </c:pt>
                <c:pt idx="160" formatCode="General">
                  <c:v>2.0000000000102602E-2</c:v>
                </c:pt>
                <c:pt idx="161" formatCode="General">
                  <c:v>1.9999999999910756E-2</c:v>
                </c:pt>
                <c:pt idx="162" formatCode="General">
                  <c:v>-2.9999999999919424E-2</c:v>
                </c:pt>
                <c:pt idx="163" formatCode="General">
                  <c:v>2.9999999999901661E-2</c:v>
                </c:pt>
                <c:pt idx="164" formatCode="General">
                  <c:v>-7.9999999999962768E-2</c:v>
                </c:pt>
                <c:pt idx="165" formatCode="General">
                  <c:v>-9.9999999998630074E-3</c:v>
                </c:pt>
                <c:pt idx="166" formatCode="General">
                  <c:v>5.9999999999902798E-2</c:v>
                </c:pt>
                <c:pt idx="167" formatCode="General">
                  <c:v>-3.0000000000001137E-2</c:v>
                </c:pt>
                <c:pt idx="168" formatCode="General">
                  <c:v>2.9999999999915872E-2</c:v>
                </c:pt>
                <c:pt idx="169" formatCode="General">
                  <c:v>-4.9999999999812417E-2</c:v>
                </c:pt>
                <c:pt idx="170" formatCode="General">
                  <c:v>9.9999999998345857E-3</c:v>
                </c:pt>
                <c:pt idx="171" formatCode="General">
                  <c:v>1.0000000000118803E-2</c:v>
                </c:pt>
                <c:pt idx="172">
                  <c:v>-1.2789769243681803E-13</c:v>
                </c:pt>
                <c:pt idx="173" formatCode="General">
                  <c:v>1.000000000007617E-2</c:v>
                </c:pt>
                <c:pt idx="174" formatCode="General">
                  <c:v>-1.0000000000033538E-2</c:v>
                </c:pt>
                <c:pt idx="175" formatCode="General">
                  <c:v>-2.0000000000052864E-2</c:v>
                </c:pt>
                <c:pt idx="176" formatCode="General">
                  <c:v>8.0000000000097771E-2</c:v>
                </c:pt>
                <c:pt idx="177" formatCode="General">
                  <c:v>-4.9999999999961631E-2</c:v>
                </c:pt>
                <c:pt idx="178" formatCode="General">
                  <c:v>5.9999999999927667E-2</c:v>
                </c:pt>
                <c:pt idx="179" formatCode="General">
                  <c:v>0.24000000000006239</c:v>
                </c:pt>
                <c:pt idx="180" formatCode="General">
                  <c:v>0.24000000000000199</c:v>
                </c:pt>
                <c:pt idx="181" formatCode="General">
                  <c:v>-6.0000000000002274E-2</c:v>
                </c:pt>
                <c:pt idx="182" formatCode="General">
                  <c:v>9.9999999999980105E-3</c:v>
                </c:pt>
                <c:pt idx="183" formatCode="General">
                  <c:v>1.9999999999999574E-2</c:v>
                </c:pt>
                <c:pt idx="184" formatCode="General">
                  <c:v>-9.9999999999837996E-3</c:v>
                </c:pt>
                <c:pt idx="185" formatCode="General">
                  <c:v>-1.0000000000005116E-2</c:v>
                </c:pt>
                <c:pt idx="186" formatCode="General">
                  <c:v>2.9999999999986926E-2</c:v>
                </c:pt>
                <c:pt idx="187" formatCode="General">
                  <c:v>-5.0000000000000711E-2</c:v>
                </c:pt>
                <c:pt idx="188" formatCode="General">
                  <c:v>5.0000000000007816E-2</c:v>
                </c:pt>
                <c:pt idx="189" formatCode="General">
                  <c:v>4.9999999999982947E-2</c:v>
                </c:pt>
                <c:pt idx="190" formatCode="General">
                  <c:v>-7.0000000000000284E-2</c:v>
                </c:pt>
                <c:pt idx="191" formatCode="General">
                  <c:v>-1.9999999999960494E-2</c:v>
                </c:pt>
                <c:pt idx="192" formatCode="General">
                  <c:v>9.9999999999980105E-3</c:v>
                </c:pt>
                <c:pt idx="193" formatCode="General">
                  <c:v>-3.0000000000008242E-2</c:v>
                </c:pt>
                <c:pt idx="194" formatCode="General">
                  <c:v>5.9999999999963194E-2</c:v>
                </c:pt>
                <c:pt idx="195">
                  <c:v>2.8421709430404007E-14</c:v>
                </c:pt>
                <c:pt idx="196" formatCode="General">
                  <c:v>-2.9999999999983373E-2</c:v>
                </c:pt>
                <c:pt idx="197">
                  <c:v>2.8421709430404007E-14</c:v>
                </c:pt>
                <c:pt idx="198" formatCode="General">
                  <c:v>-2.0000000000081286E-2</c:v>
                </c:pt>
                <c:pt idx="199" formatCode="General">
                  <c:v>3.9999999999984936E-2</c:v>
                </c:pt>
                <c:pt idx="200" formatCode="General">
                  <c:v>0</c:v>
                </c:pt>
                <c:pt idx="201" formatCode="General">
                  <c:v>1.0000000000012221E-2</c:v>
                </c:pt>
                <c:pt idx="202" formatCode="General">
                  <c:v>-1.9999999999953388E-2</c:v>
                </c:pt>
                <c:pt idx="203" formatCode="General">
                  <c:v>4.9999999999958078E-2</c:v>
                </c:pt>
                <c:pt idx="204" formatCode="General">
                  <c:v>-7.0000000000014495E-2</c:v>
                </c:pt>
                <c:pt idx="205" formatCode="General">
                  <c:v>1.0000000000019327E-2</c:v>
                </c:pt>
                <c:pt idx="206" formatCode="General">
                  <c:v>9.9999999999731415E-3</c:v>
                </c:pt>
                <c:pt idx="207" formatCode="General">
                  <c:v>1.0000000000001563E-2</c:v>
                </c:pt>
                <c:pt idx="208">
                  <c:v>6.0396132539608516E-14</c:v>
                </c:pt>
                <c:pt idx="209" formatCode="General">
                  <c:v>-0.22000000000004505</c:v>
                </c:pt>
                <c:pt idx="210" formatCode="General">
                  <c:v>0.16999999999997684</c:v>
                </c:pt>
                <c:pt idx="211" formatCode="General">
                  <c:v>3.000000000009706E-2</c:v>
                </c:pt>
                <c:pt idx="212" formatCode="General">
                  <c:v>1.9999999999910756E-2</c:v>
                </c:pt>
                <c:pt idx="213" formatCode="General">
                  <c:v>-0.23999999999994515</c:v>
                </c:pt>
                <c:pt idx="214" formatCode="General">
                  <c:v>-1.0000000000008669E-2</c:v>
                </c:pt>
                <c:pt idx="215" formatCode="General">
                  <c:v>0.30999999999988148</c:v>
                </c:pt>
                <c:pt idx="216" formatCode="General">
                  <c:v>5.0000000000153477E-2</c:v>
                </c:pt>
                <c:pt idx="217" formatCode="General">
                  <c:v>-0.10999999999995325</c:v>
                </c:pt>
                <c:pt idx="218" formatCode="General">
                  <c:v>4.9999999999982947E-2</c:v>
                </c:pt>
                <c:pt idx="219" formatCode="General">
                  <c:v>9.9999999999553779E-3</c:v>
                </c:pt>
                <c:pt idx="220" formatCode="General">
                  <c:v>5.999999999994543E-2</c:v>
                </c:pt>
                <c:pt idx="221" formatCode="General">
                  <c:v>-4.9999999999926104E-2</c:v>
                </c:pt>
                <c:pt idx="222" formatCode="General">
                  <c:v>-6.000000000015504E-2</c:v>
                </c:pt>
                <c:pt idx="223" formatCode="General">
                  <c:v>9.0000000000156177E-2</c:v>
                </c:pt>
                <c:pt idx="224" formatCode="General">
                  <c:v>-3.0000000000065086E-2</c:v>
                </c:pt>
                <c:pt idx="225">
                  <c:v>1.2789769243681803E-13</c:v>
                </c:pt>
                <c:pt idx="226" formatCode="General">
                  <c:v>9.9999999998807709E-3</c:v>
                </c:pt>
                <c:pt idx="227" formatCode="General">
                  <c:v>-3.0000000000036664E-2</c:v>
                </c:pt>
                <c:pt idx="228" formatCode="General">
                  <c:v>-0.29000000000003467</c:v>
                </c:pt>
                <c:pt idx="229" formatCode="General">
                  <c:v>0.27000000000012747</c:v>
                </c:pt>
                <c:pt idx="230" formatCode="General">
                  <c:v>3.0000000000026006E-2</c:v>
                </c:pt>
                <c:pt idx="231" formatCode="General">
                  <c:v>9.9999999999553779E-3</c:v>
                </c:pt>
                <c:pt idx="232" formatCode="General">
                  <c:v>4.9999999999936762E-2</c:v>
                </c:pt>
                <c:pt idx="233" formatCode="General">
                  <c:v>-8.9999999999907487E-2</c:v>
                </c:pt>
                <c:pt idx="234" formatCode="General">
                  <c:v>2.999999999992653E-2</c:v>
                </c:pt>
                <c:pt idx="235" formatCode="General">
                  <c:v>3.00000000000189E-2</c:v>
                </c:pt>
                <c:pt idx="236" formatCode="General">
                  <c:v>-2.9999999999919424E-2</c:v>
                </c:pt>
                <c:pt idx="237" formatCode="General">
                  <c:v>9.9999999998168221E-3</c:v>
                </c:pt>
                <c:pt idx="238" formatCode="General">
                  <c:v>-0.32999999999990948</c:v>
                </c:pt>
                <c:pt idx="239" formatCode="General">
                  <c:v>0.76000000000007262</c:v>
                </c:pt>
                <c:pt idx="240" formatCode="General">
                  <c:v>-4.9999999999997158E-2</c:v>
                </c:pt>
                <c:pt idx="241" formatCode="General">
                  <c:v>-7.0000000000000284E-2</c:v>
                </c:pt>
                <c:pt idx="242" formatCode="General">
                  <c:v>-9.0000000000006963E-2</c:v>
                </c:pt>
                <c:pt idx="243" formatCode="General">
                  <c:v>9.0000000000006963E-2</c:v>
                </c:pt>
                <c:pt idx="244" formatCode="General">
                  <c:v>1.9999999999999574E-2</c:v>
                </c:pt>
                <c:pt idx="245" formatCode="General">
                  <c:v>0</c:v>
                </c:pt>
                <c:pt idx="246" formatCode="General">
                  <c:v>-4.0000000000027569E-2</c:v>
                </c:pt>
                <c:pt idx="247" formatCode="General">
                  <c:v>1.0000000000012221E-2</c:v>
                </c:pt>
                <c:pt idx="248" formatCode="General">
                  <c:v>-5.0000000000000711E-2</c:v>
                </c:pt>
                <c:pt idx="249" formatCode="General">
                  <c:v>0.15000000000001634</c:v>
                </c:pt>
                <c:pt idx="250" formatCode="General">
                  <c:v>-5.0000000000014921E-2</c:v>
                </c:pt>
                <c:pt idx="251" formatCode="General">
                  <c:v>-3.9999999999999147E-2</c:v>
                </c:pt>
                <c:pt idx="252" formatCode="General">
                  <c:v>-4.99999999999865E-2</c:v>
                </c:pt>
                <c:pt idx="253" formatCode="General">
                  <c:v>6.0000000000016485E-2</c:v>
                </c:pt>
                <c:pt idx="254" formatCode="General">
                  <c:v>-2.0000000000013785E-2</c:v>
                </c:pt>
                <c:pt idx="255" formatCode="General">
                  <c:v>1.999999999998181E-2</c:v>
                </c:pt>
                <c:pt idx="256" formatCode="General">
                  <c:v>-3.0000000000036664E-2</c:v>
                </c:pt>
                <c:pt idx="257" formatCode="General">
                  <c:v>4.0000000000066649E-2</c:v>
                </c:pt>
                <c:pt idx="258" formatCode="General">
                  <c:v>-1.0000000000058407E-2</c:v>
                </c:pt>
                <c:pt idx="259">
                  <c:v>8.5265128291212022E-14</c:v>
                </c:pt>
                <c:pt idx="260" formatCode="General">
                  <c:v>-3.0000000000008242E-2</c:v>
                </c:pt>
                <c:pt idx="261" formatCode="General">
                  <c:v>9.9999999999198508E-3</c:v>
                </c:pt>
                <c:pt idx="262" formatCode="General">
                  <c:v>3.9999999999984936E-2</c:v>
                </c:pt>
                <c:pt idx="263">
                  <c:v>1.0302869668521453E-13</c:v>
                </c:pt>
                <c:pt idx="264" formatCode="General">
                  <c:v>-2.0000000000027995E-2</c:v>
                </c:pt>
                <c:pt idx="265" formatCode="General">
                  <c:v>3.00000000000189E-2</c:v>
                </c:pt>
                <c:pt idx="266" formatCode="General">
                  <c:v>-2.0000000000045759E-2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9.9999999999873523E-3</c:v>
                </c:pt>
                <c:pt idx="270" formatCode="General">
                  <c:v>-9.9999999999909051E-3</c:v>
                </c:pt>
                <c:pt idx="271" formatCode="General">
                  <c:v>0.10000000000001918</c:v>
                </c:pt>
                <c:pt idx="272" formatCode="General">
                  <c:v>-0.13000000000016598</c:v>
                </c:pt>
                <c:pt idx="273" formatCode="General">
                  <c:v>3.0000000000054428E-2</c:v>
                </c:pt>
                <c:pt idx="274" formatCode="General">
                  <c:v>-2.9999999999873239E-2</c:v>
                </c:pt>
                <c:pt idx="275" formatCode="General">
                  <c:v>0</c:v>
                </c:pt>
                <c:pt idx="276" formatCode="General">
                  <c:v>0.31999999999984396</c:v>
                </c:pt>
                <c:pt idx="277" formatCode="General">
                  <c:v>-8.9999999999797353E-2</c:v>
                </c:pt>
                <c:pt idx="278" formatCode="General">
                  <c:v>-0.25000000000011724</c:v>
                </c:pt>
                <c:pt idx="279" formatCode="General">
                  <c:v>4.9999999999918998E-2</c:v>
                </c:pt>
                <c:pt idx="280" formatCode="General">
                  <c:v>-1.9999999999964047E-2</c:v>
                </c:pt>
                <c:pt idx="281" formatCode="General">
                  <c:v>-2.9999999999837712E-2</c:v>
                </c:pt>
                <c:pt idx="282" formatCode="General">
                  <c:v>1.0000000000019327E-2</c:v>
                </c:pt>
                <c:pt idx="283" formatCode="General">
                  <c:v>3.9999999999974278E-2</c:v>
                </c:pt>
                <c:pt idx="284" formatCode="General">
                  <c:v>-2.0000000000173657E-2</c:v>
                </c:pt>
                <c:pt idx="285">
                  <c:v>8.5265128291212022E-14</c:v>
                </c:pt>
                <c:pt idx="286" formatCode="General">
                  <c:v>-3.9999999999970726E-2</c:v>
                </c:pt>
                <c:pt idx="287" formatCode="General">
                  <c:v>0.11000000000004206</c:v>
                </c:pt>
                <c:pt idx="288" formatCode="General">
                  <c:v>0.30999999999993832</c:v>
                </c:pt>
                <c:pt idx="289" formatCode="General">
                  <c:v>-0.42999999999995708</c:v>
                </c:pt>
                <c:pt idx="290" formatCode="General">
                  <c:v>7.9999999999884608E-2</c:v>
                </c:pt>
                <c:pt idx="291" formatCode="General">
                  <c:v>-9.9999999999198508E-3</c:v>
                </c:pt>
                <c:pt idx="292" formatCode="General">
                  <c:v>-2.9999999999944293E-2</c:v>
                </c:pt>
                <c:pt idx="293" formatCode="General">
                  <c:v>3.9999999999935199E-2</c:v>
                </c:pt>
                <c:pt idx="294" formatCode="General">
                  <c:v>-2.0000000000074181E-2</c:v>
                </c:pt>
                <c:pt idx="295" formatCode="General">
                  <c:v>1.0000000000054854E-2</c:v>
                </c:pt>
                <c:pt idx="296" formatCode="General">
                  <c:v>-6.0000000000080433E-2</c:v>
                </c:pt>
                <c:pt idx="297" formatCode="General">
                  <c:v>1.000000000007617E-2</c:v>
                </c:pt>
                <c:pt idx="298" formatCode="General">
                  <c:v>2.9999999999972715E-2</c:v>
                </c:pt>
                <c:pt idx="299" formatCode="General">
                  <c:v>-0.25999999999990919</c:v>
                </c:pt>
                <c:pt idx="300" formatCode="General">
                  <c:v>0.22000000000000242</c:v>
                </c:pt>
                <c:pt idx="301" formatCode="General">
                  <c:v>-5.0000000000000711E-2</c:v>
                </c:pt>
                <c:pt idx="302" formatCode="General">
                  <c:v>-0.26999999999999602</c:v>
                </c:pt>
                <c:pt idx="303" formatCode="General">
                  <c:v>4.9999999999993605E-2</c:v>
                </c:pt>
                <c:pt idx="304" formatCode="General">
                  <c:v>-5.0000000000011369E-2</c:v>
                </c:pt>
                <c:pt idx="305" formatCode="General">
                  <c:v>0.31000000000001293</c:v>
                </c:pt>
                <c:pt idx="306" formatCode="General">
                  <c:v>-0.3200000000000145</c:v>
                </c:pt>
                <c:pt idx="307" formatCode="General">
                  <c:v>2.0000000000013785E-2</c:v>
                </c:pt>
                <c:pt idx="308" formatCode="General">
                  <c:v>3.0000000000026006E-2</c:v>
                </c:pt>
                <c:pt idx="309" formatCode="General">
                  <c:v>0.10999999999997812</c:v>
                </c:pt>
                <c:pt idx="310" formatCode="General">
                  <c:v>-0.13000000000000256</c:v>
                </c:pt>
                <c:pt idx="311" formatCode="General">
                  <c:v>1.0000000000019327E-2</c:v>
                </c:pt>
                <c:pt idx="312" formatCode="General">
                  <c:v>1.0000000000005116E-2</c:v>
                </c:pt>
                <c:pt idx="313" formatCode="General">
                  <c:v>9.9999999999553779E-3</c:v>
                </c:pt>
                <c:pt idx="314" formatCode="General">
                  <c:v>-9.9999999999731415E-3</c:v>
                </c:pt>
                <c:pt idx="315" formatCode="General">
                  <c:v>2.9999999999976268E-2</c:v>
                </c:pt>
                <c:pt idx="316" formatCode="General">
                  <c:v>-5.9999999999966747E-2</c:v>
                </c:pt>
                <c:pt idx="317" formatCode="General">
                  <c:v>0.10000000000002629</c:v>
                </c:pt>
                <c:pt idx="318" formatCode="General">
                  <c:v>-0.11000000000007759</c:v>
                </c:pt>
                <c:pt idx="319" formatCode="General">
                  <c:v>4.0000000000027569E-2</c:v>
                </c:pt>
                <c:pt idx="320" formatCode="General">
                  <c:v>-6.0000000000048459E-2</c:v>
                </c:pt>
                <c:pt idx="321" formatCode="General">
                  <c:v>3.0000000000036664E-2</c:v>
                </c:pt>
                <c:pt idx="322" formatCode="General">
                  <c:v>2.0000000000063523E-2</c:v>
                </c:pt>
                <c:pt idx="323" formatCode="General">
                  <c:v>9.9999999999553779E-3</c:v>
                </c:pt>
                <c:pt idx="324" formatCode="General">
                  <c:v>-5.0000000000007816E-2</c:v>
                </c:pt>
                <c:pt idx="325" formatCode="General">
                  <c:v>5.9999999999973852E-2</c:v>
                </c:pt>
                <c:pt idx="326" formatCode="General">
                  <c:v>-4.99999999999865E-2</c:v>
                </c:pt>
                <c:pt idx="327">
                  <c:v>7.815970093361102E-14</c:v>
                </c:pt>
                <c:pt idx="328" formatCode="General">
                  <c:v>9.9999999999411671E-3</c:v>
                </c:pt>
                <c:pt idx="329" formatCode="General">
                  <c:v>0</c:v>
                </c:pt>
                <c:pt idx="330" formatCode="General">
                  <c:v>3.9999999999981384E-2</c:v>
                </c:pt>
                <c:pt idx="331" formatCode="General">
                  <c:v>-7.0000000000003837E-2</c:v>
                </c:pt>
                <c:pt idx="332" formatCode="General">
                  <c:v>-4.9999999999968736E-2</c:v>
                </c:pt>
                <c:pt idx="333" formatCode="General">
                  <c:v>-4.9999999999918998E-2</c:v>
                </c:pt>
                <c:pt idx="334" formatCode="General">
                  <c:v>9.9999999999809575E-2</c:v>
                </c:pt>
                <c:pt idx="335" formatCode="General">
                  <c:v>3.0000000000089955E-2</c:v>
                </c:pt>
                <c:pt idx="336" formatCode="General">
                  <c:v>6.000000000006267E-2</c:v>
                </c:pt>
                <c:pt idx="337" formatCode="General">
                  <c:v>-5.0000000000046896E-2</c:v>
                </c:pt>
                <c:pt idx="338" formatCode="General">
                  <c:v>2.0000000000052864E-2</c:v>
                </c:pt>
                <c:pt idx="339">
                  <c:v>-8.1712414612411521E-14</c:v>
                </c:pt>
                <c:pt idx="340" formatCode="General">
                  <c:v>-1.9999999999946283E-2</c:v>
                </c:pt>
                <c:pt idx="341" formatCode="General">
                  <c:v>-5.0000000000046896E-2</c:v>
                </c:pt>
                <c:pt idx="342" formatCode="General">
                  <c:v>5.9999999999899245E-2</c:v>
                </c:pt>
                <c:pt idx="343" formatCode="General">
                  <c:v>1.0000000000044196E-2</c:v>
                </c:pt>
                <c:pt idx="344" formatCode="General">
                  <c:v>-2.9999999999983373E-2</c:v>
                </c:pt>
                <c:pt idx="345">
                  <c:v>-4.6185277824406512E-14</c:v>
                </c:pt>
                <c:pt idx="346" formatCode="General">
                  <c:v>1.0000000000090381E-2</c:v>
                </c:pt>
                <c:pt idx="347" formatCode="General">
                  <c:v>-1.9999999999935625E-2</c:v>
                </c:pt>
                <c:pt idx="348" formatCode="General">
                  <c:v>1.9999999999964047E-2</c:v>
                </c:pt>
                <c:pt idx="349" formatCode="General">
                  <c:v>-1.0000000000108145E-2</c:v>
                </c:pt>
                <c:pt idx="350">
                  <c:v>1.9184653865522705E-13</c:v>
                </c:pt>
                <c:pt idx="351" formatCode="General">
                  <c:v>3.9999999999899671E-2</c:v>
                </c:pt>
                <c:pt idx="352" formatCode="General">
                  <c:v>-3.0000000000107718E-2</c:v>
                </c:pt>
                <c:pt idx="353" formatCode="General">
                  <c:v>-3.9999999999835723E-2</c:v>
                </c:pt>
                <c:pt idx="354" formatCode="General">
                  <c:v>6.9999999999865281E-2</c:v>
                </c:pt>
                <c:pt idx="355" formatCode="General">
                  <c:v>0.26000000000001933</c:v>
                </c:pt>
                <c:pt idx="356" formatCode="General">
                  <c:v>-0.31999999999983686</c:v>
                </c:pt>
                <c:pt idx="357">
                  <c:v>-1.9895196601282805E-13</c:v>
                </c:pt>
                <c:pt idx="358" formatCode="General">
                  <c:v>-4.9999999999990052E-2</c:v>
                </c:pt>
                <c:pt idx="359" formatCode="General">
                  <c:v>0.6100000000000918</c:v>
                </c:pt>
                <c:pt idx="360" formatCode="General">
                  <c:v>-3.0000000000001137E-2</c:v>
                </c:pt>
                <c:pt idx="361" formatCode="General">
                  <c:v>-4.0000000000006253E-2</c:v>
                </c:pt>
                <c:pt idx="362" formatCode="General">
                  <c:v>0.28000000000000114</c:v>
                </c:pt>
                <c:pt idx="363" formatCode="General">
                  <c:v>-0.25999999999999091</c:v>
                </c:pt>
                <c:pt idx="364" formatCode="General">
                  <c:v>1.9999999999996021E-2</c:v>
                </c:pt>
                <c:pt idx="365" formatCode="General">
                  <c:v>-3.9999999999992042E-2</c:v>
                </c:pt>
                <c:pt idx="366" formatCode="General">
                  <c:v>-4.0000000000006253E-2</c:v>
                </c:pt>
                <c:pt idx="367" formatCode="General">
                  <c:v>4.0000000000006253E-2</c:v>
                </c:pt>
                <c:pt idx="368" formatCode="General">
                  <c:v>0</c:v>
                </c:pt>
                <c:pt idx="369" formatCode="General">
                  <c:v>0</c:v>
                </c:pt>
                <c:pt idx="370" formatCode="General">
                  <c:v>2.0000000000031548E-2</c:v>
                </c:pt>
                <c:pt idx="371" formatCode="General">
                  <c:v>-0.10000000000003695</c:v>
                </c:pt>
                <c:pt idx="372" formatCode="General">
                  <c:v>7.00000000000216E-2</c:v>
                </c:pt>
                <c:pt idx="373" formatCode="General">
                  <c:v>2.0000000000017337E-2</c:v>
                </c:pt>
                <c:pt idx="374" formatCode="General">
                  <c:v>-1.9999999999996021E-2</c:v>
                </c:pt>
                <c:pt idx="375" formatCode="General">
                  <c:v>-5.6843418860808015E-14</c:v>
                </c:pt>
                <c:pt idx="376" formatCode="General">
                  <c:v>-1.0000000000012221E-2</c:v>
                </c:pt>
                <c:pt idx="377" formatCode="General">
                  <c:v>-3.9999999999949409E-2</c:v>
                </c:pt>
                <c:pt idx="378" formatCode="General">
                  <c:v>-6.9999999999957652E-2</c:v>
                </c:pt>
                <c:pt idx="379" formatCode="General">
                  <c:v>0.16999999999991644</c:v>
                </c:pt>
                <c:pt idx="380" formatCode="General">
                  <c:v>1.999999999998181E-2</c:v>
                </c:pt>
                <c:pt idx="381" formatCode="General">
                  <c:v>-9.9999999999269562E-3</c:v>
                </c:pt>
                <c:pt idx="382" formatCode="General">
                  <c:v>-4.0000000000034674E-2</c:v>
                </c:pt>
                <c:pt idx="383" formatCode="General">
                  <c:v>1.0000000000005116E-2</c:v>
                </c:pt>
                <c:pt idx="384" formatCode="General">
                  <c:v>-3.0000000000015348E-2</c:v>
                </c:pt>
                <c:pt idx="385" formatCode="General">
                  <c:v>4.0000000000048885E-2</c:v>
                </c:pt>
                <c:pt idx="386" formatCode="General">
                  <c:v>1.9999999999960494E-2</c:v>
                </c:pt>
                <c:pt idx="387" formatCode="General">
                  <c:v>-2.9999999999951399E-2</c:v>
                </c:pt>
                <c:pt idx="388" formatCode="General">
                  <c:v>1.9999999999939178E-2</c:v>
                </c:pt>
                <c:pt idx="389" formatCode="General">
                  <c:v>-2.9999999999994031E-2</c:v>
                </c:pt>
                <c:pt idx="390" formatCode="General">
                  <c:v>-2.0000000000010232E-2</c:v>
                </c:pt>
                <c:pt idx="391" formatCode="General">
                  <c:v>2.9999999999994031E-2</c:v>
                </c:pt>
                <c:pt idx="392" formatCode="General">
                  <c:v>5.0000000000011369E-2</c:v>
                </c:pt>
                <c:pt idx="393" formatCode="General">
                  <c:v>-9.9999999999944578E-2</c:v>
                </c:pt>
                <c:pt idx="394" formatCode="General">
                  <c:v>0</c:v>
                </c:pt>
                <c:pt idx="395" formatCode="General">
                  <c:v>2.0000000000081286E-2</c:v>
                </c:pt>
                <c:pt idx="396" formatCode="General">
                  <c:v>1.9999999999910756E-2</c:v>
                </c:pt>
                <c:pt idx="397" formatCode="General">
                  <c:v>1.999999999998181E-2</c:v>
                </c:pt>
                <c:pt idx="398" formatCode="General">
                  <c:v>-3.9999999999899671E-2</c:v>
                </c:pt>
                <c:pt idx="399" formatCode="General">
                  <c:v>-4.0000000000098623E-2</c:v>
                </c:pt>
                <c:pt idx="400" formatCode="General">
                  <c:v>8.9999999999953673E-2</c:v>
                </c:pt>
                <c:pt idx="401" formatCode="General">
                  <c:v>-7.9999999999891713E-2</c:v>
                </c:pt>
                <c:pt idx="402" formatCode="General">
                  <c:v>-4.0000000000048885E-2</c:v>
                </c:pt>
                <c:pt idx="403" formatCode="General">
                  <c:v>4.0000000000048885E-2</c:v>
                </c:pt>
                <c:pt idx="404" formatCode="General">
                  <c:v>-1.0000000000033538E-2</c:v>
                </c:pt>
                <c:pt idx="405" formatCode="General">
                  <c:v>2.9999999999972715E-2</c:v>
                </c:pt>
                <c:pt idx="406" formatCode="General">
                  <c:v>-2.9999999999873239E-2</c:v>
                </c:pt>
                <c:pt idx="407" formatCode="General">
                  <c:v>1.9999999999875229E-2</c:v>
                </c:pt>
                <c:pt idx="408" formatCode="General">
                  <c:v>1.0000000000012221E-2</c:v>
                </c:pt>
                <c:pt idx="409" formatCode="General">
                  <c:v>-1.9999999999875229E-2</c:v>
                </c:pt>
                <c:pt idx="410" formatCode="General">
                  <c:v>0.11999999999989086</c:v>
                </c:pt>
                <c:pt idx="411" formatCode="General">
                  <c:v>-0.11000000000003496</c:v>
                </c:pt>
                <c:pt idx="412" formatCode="General">
                  <c:v>8.0000000000019611E-2</c:v>
                </c:pt>
                <c:pt idx="413">
                  <c:v>9.2370555648813024E-14</c:v>
                </c:pt>
                <c:pt idx="414" formatCode="General">
                  <c:v>-5.9999999999966747E-2</c:v>
                </c:pt>
                <c:pt idx="415" formatCode="General">
                  <c:v>-2.0000000000045759E-2</c:v>
                </c:pt>
                <c:pt idx="416" formatCode="General">
                  <c:v>2.9999999999972715E-2</c:v>
                </c:pt>
                <c:pt idx="417" formatCode="General">
                  <c:v>-6.0000000000087539E-2</c:v>
                </c:pt>
                <c:pt idx="418" formatCode="General">
                  <c:v>3.000000000013614E-2</c:v>
                </c:pt>
                <c:pt idx="419" formatCode="General">
                  <c:v>-0.32000000000010687</c:v>
                </c:pt>
                <c:pt idx="420" formatCode="General">
                  <c:v>0.23000000000000043</c:v>
                </c:pt>
                <c:pt idx="421" formatCode="General">
                  <c:v>0</c:v>
                </c:pt>
                <c:pt idx="422" formatCode="General">
                  <c:v>-1.0000000000001563E-2</c:v>
                </c:pt>
                <c:pt idx="423" formatCode="General">
                  <c:v>-0.30000000000000071</c:v>
                </c:pt>
                <c:pt idx="424" formatCode="General">
                  <c:v>1.0000000000005116E-2</c:v>
                </c:pt>
                <c:pt idx="425" formatCode="General">
                  <c:v>-3.9999999999995595E-2</c:v>
                </c:pt>
                <c:pt idx="426" formatCode="General">
                  <c:v>0.36000000000000298</c:v>
                </c:pt>
                <c:pt idx="427" formatCode="General">
                  <c:v>-0.31000000000000938</c:v>
                </c:pt>
                <c:pt idx="428" formatCode="General">
                  <c:v>-3.00000000000189E-2</c:v>
                </c:pt>
                <c:pt idx="429" formatCode="General">
                  <c:v>1.0000000000033538E-2</c:v>
                </c:pt>
                <c:pt idx="430" formatCode="General">
                  <c:v>1.9999999999971152E-2</c:v>
                </c:pt>
                <c:pt idx="431" formatCode="General">
                  <c:v>-1.9999999999999574E-2</c:v>
                </c:pt>
                <c:pt idx="432" formatCode="General">
                  <c:v>8.9999999999996305E-2</c:v>
                </c:pt>
                <c:pt idx="433" formatCode="General">
                  <c:v>-0.10999999999996035</c:v>
                </c:pt>
                <c:pt idx="434" formatCode="General">
                  <c:v>0.34999999999995168</c:v>
                </c:pt>
                <c:pt idx="435" formatCode="General">
                  <c:v>3.0000000000029559E-2</c:v>
                </c:pt>
                <c:pt idx="436" formatCode="General">
                  <c:v>1.999999999998181E-2</c:v>
                </c:pt>
                <c:pt idx="437" formatCode="General">
                  <c:v>-0.34000000000000341</c:v>
                </c:pt>
                <c:pt idx="438" formatCode="General">
                  <c:v>0.30000000000006821</c:v>
                </c:pt>
                <c:pt idx="439" formatCode="General">
                  <c:v>-4.0000000000073754E-2</c:v>
                </c:pt>
                <c:pt idx="440" formatCode="General">
                  <c:v>-0.2399999999999558</c:v>
                </c:pt>
                <c:pt idx="441" formatCode="General">
                  <c:v>0.25999999999997669</c:v>
                </c:pt>
                <c:pt idx="442" formatCode="General">
                  <c:v>-0.29000000000001691</c:v>
                </c:pt>
                <c:pt idx="443" formatCode="General">
                  <c:v>5.0000000000032685E-2</c:v>
                </c:pt>
                <c:pt idx="444" formatCode="General">
                  <c:v>-7.9999999999991189E-2</c:v>
                </c:pt>
                <c:pt idx="445" formatCode="General">
                  <c:v>0.31000000000002714</c:v>
                </c:pt>
                <c:pt idx="446" formatCode="General">
                  <c:v>-0.31000000000001648</c:v>
                </c:pt>
                <c:pt idx="447" formatCode="General">
                  <c:v>0.3399999999999217</c:v>
                </c:pt>
                <c:pt idx="448" formatCode="General">
                  <c:v>-9.9999999999127454E-3</c:v>
                </c:pt>
                <c:pt idx="449" formatCode="General">
                  <c:v>-0.30000000000001492</c:v>
                </c:pt>
                <c:pt idx="450" formatCode="General">
                  <c:v>-2.9999999999986926E-2</c:v>
                </c:pt>
                <c:pt idx="451" formatCode="General">
                  <c:v>0.5999999999999126</c:v>
                </c:pt>
                <c:pt idx="452" formatCode="General">
                  <c:v>-0.54999999999996518</c:v>
                </c:pt>
                <c:pt idx="453" formatCode="General">
                  <c:v>-9.9999999998807709E-3</c:v>
                </c:pt>
                <c:pt idx="454" formatCode="General">
                  <c:v>0.30999999999981753</c:v>
                </c:pt>
                <c:pt idx="455" formatCode="General">
                  <c:v>8.9999999999971436E-2</c:v>
                </c:pt>
                <c:pt idx="456" formatCode="General">
                  <c:v>-0.22999999999984411</c:v>
                </c:pt>
                <c:pt idx="457" formatCode="General">
                  <c:v>9.9999999999926814E-2</c:v>
                </c:pt>
                <c:pt idx="458" formatCode="General">
                  <c:v>-0.18999999999988049</c:v>
                </c:pt>
                <c:pt idx="459" formatCode="General">
                  <c:v>0.16000000000000014</c:v>
                </c:pt>
                <c:pt idx="460" formatCode="General">
                  <c:v>3.9999999999952962E-2</c:v>
                </c:pt>
                <c:pt idx="461" formatCode="General">
                  <c:v>0.17000000000000171</c:v>
                </c:pt>
                <c:pt idx="462" formatCode="General">
                  <c:v>-0.49000000000016541</c:v>
                </c:pt>
                <c:pt idx="463" formatCode="General">
                  <c:v>4.0000000000073754E-2</c:v>
                </c:pt>
                <c:pt idx="464" formatCode="General">
                  <c:v>0.27000000000014523</c:v>
                </c:pt>
                <c:pt idx="465" formatCode="General">
                  <c:v>-2.0000000000074181E-2</c:v>
                </c:pt>
                <c:pt idx="466" formatCode="General">
                  <c:v>-0.2999999999999261</c:v>
                </c:pt>
                <c:pt idx="467" formatCode="General">
                  <c:v>9.9999999999880629E-2</c:v>
                </c:pt>
                <c:pt idx="468" formatCode="General">
                  <c:v>0.28000000000008995</c:v>
                </c:pt>
                <c:pt idx="469" formatCode="General">
                  <c:v>-6.0000000000126619E-2</c:v>
                </c:pt>
                <c:pt idx="470" formatCode="General">
                  <c:v>2.9999999999962057E-2</c:v>
                </c:pt>
                <c:pt idx="471" formatCode="General">
                  <c:v>-2.0000000000010232E-2</c:v>
                </c:pt>
                <c:pt idx="472" formatCode="General">
                  <c:v>-1.9999999999935625E-2</c:v>
                </c:pt>
                <c:pt idx="473" formatCode="General">
                  <c:v>-0.23999999999996291</c:v>
                </c:pt>
                <c:pt idx="474" formatCode="General">
                  <c:v>0.23999999999999844</c:v>
                </c:pt>
                <c:pt idx="475" formatCode="General">
                  <c:v>-0.28999999999995296</c:v>
                </c:pt>
                <c:pt idx="476" formatCode="General">
                  <c:v>0.40999999999998948</c:v>
                </c:pt>
                <c:pt idx="477" formatCode="General">
                  <c:v>-0.1300000000001269</c:v>
                </c:pt>
                <c:pt idx="478" formatCode="General">
                  <c:v>9.9999999999909051E-3</c:v>
                </c:pt>
                <c:pt idx="479" formatCode="General">
                  <c:v>-0.44999999999999218</c:v>
                </c:pt>
                <c:pt idx="480" formatCode="General">
                  <c:v>0.23000000000000043</c:v>
                </c:pt>
                <c:pt idx="481" formatCode="General">
                  <c:v>-0.31000000000000227</c:v>
                </c:pt>
                <c:pt idx="482" formatCode="General">
                  <c:v>0.10999999999999233</c:v>
                </c:pt>
                <c:pt idx="483" formatCode="General">
                  <c:v>6.0000000000005826E-2</c:v>
                </c:pt>
                <c:pt idx="484" formatCode="General">
                  <c:v>-4.0000000000013358E-2</c:v>
                </c:pt>
                <c:pt idx="485" formatCode="General">
                  <c:v>0</c:v>
                </c:pt>
                <c:pt idx="486" formatCode="General">
                  <c:v>1.0000000000005116E-2</c:v>
                </c:pt>
                <c:pt idx="487" formatCode="General">
                  <c:v>8.9999999999992752E-2</c:v>
                </c:pt>
                <c:pt idx="488" formatCode="General">
                  <c:v>-3.0000000000001137E-2</c:v>
                </c:pt>
                <c:pt idx="489" formatCode="General">
                  <c:v>-9.9999999999980105E-3</c:v>
                </c:pt>
                <c:pt idx="490" formatCode="General">
                  <c:v>3.5527136788005009E-14</c:v>
                </c:pt>
                <c:pt idx="491" formatCode="General">
                  <c:v>8.999999999995012E-2</c:v>
                </c:pt>
                <c:pt idx="492" formatCode="General">
                  <c:v>-9.9999999999944578E-3</c:v>
                </c:pt>
                <c:pt idx="493" formatCode="General">
                  <c:v>-6.9999999999964757E-2</c:v>
                </c:pt>
                <c:pt idx="494" formatCode="General">
                  <c:v>2.0000000000003126E-2</c:v>
                </c:pt>
                <c:pt idx="495" formatCode="General">
                  <c:v>-3.0000000000011795E-2</c:v>
                </c:pt>
                <c:pt idx="496" formatCode="General">
                  <c:v>2.0000000000024443E-2</c:v>
                </c:pt>
                <c:pt idx="497" formatCode="General">
                  <c:v>-0.16999999999997328</c:v>
                </c:pt>
                <c:pt idx="498" formatCode="General">
                  <c:v>9.9999999999944578E-3</c:v>
                </c:pt>
                <c:pt idx="499" formatCode="General">
                  <c:v>-2.0000000000003126E-2</c:v>
                </c:pt>
                <c:pt idx="500" formatCode="General">
                  <c:v>-2.0000000000010232E-2</c:v>
                </c:pt>
                <c:pt idx="501" formatCode="General">
                  <c:v>0.15999999999996106</c:v>
                </c:pt>
                <c:pt idx="502" formatCode="General">
                  <c:v>-4.0000000000034674E-2</c:v>
                </c:pt>
                <c:pt idx="503" formatCode="General">
                  <c:v>9.0000000000053149E-2</c:v>
                </c:pt>
                <c:pt idx="504" formatCode="General">
                  <c:v>-0.22999999999998266</c:v>
                </c:pt>
                <c:pt idx="505" formatCode="General">
                  <c:v>0.14999999999998437</c:v>
                </c:pt>
                <c:pt idx="506" formatCode="General">
                  <c:v>-0.11000000000005627</c:v>
                </c:pt>
                <c:pt idx="507" formatCode="General">
                  <c:v>0.2100000000000648</c:v>
                </c:pt>
                <c:pt idx="508" formatCode="General">
                  <c:v>-6.0000000000037801E-2</c:v>
                </c:pt>
                <c:pt idx="509" formatCode="General">
                  <c:v>-0.12000000000003297</c:v>
                </c:pt>
                <c:pt idx="510" formatCode="General">
                  <c:v>-9.9999999999553779E-3</c:v>
                </c:pt>
                <c:pt idx="511" formatCode="General">
                  <c:v>4.9999999999904787E-2</c:v>
                </c:pt>
                <c:pt idx="512" formatCode="General">
                  <c:v>5.0000000000000711E-2</c:v>
                </c:pt>
                <c:pt idx="513" formatCode="General">
                  <c:v>-0.10999999999985732</c:v>
                </c:pt>
                <c:pt idx="514" formatCode="General">
                  <c:v>0.2699999999999747</c:v>
                </c:pt>
                <c:pt idx="515" formatCode="General">
                  <c:v>-1.0000000000026432E-2</c:v>
                </c:pt>
                <c:pt idx="516" formatCode="General">
                  <c:v>-0.30999999999998806</c:v>
                </c:pt>
                <c:pt idx="517" formatCode="General">
                  <c:v>8.0000000000019611E-2</c:v>
                </c:pt>
                <c:pt idx="518" formatCode="General">
                  <c:v>-9.9999999999837996E-3</c:v>
                </c:pt>
                <c:pt idx="519" formatCode="General">
                  <c:v>5.9999999999988063E-2</c:v>
                </c:pt>
                <c:pt idx="520" formatCode="General">
                  <c:v>-6.9999999999957652E-2</c:v>
                </c:pt>
                <c:pt idx="521" formatCode="General">
                  <c:v>-1.0000000000161435E-2</c:v>
                </c:pt>
                <c:pt idx="522" formatCode="General">
                  <c:v>2.0000000000067075E-2</c:v>
                </c:pt>
                <c:pt idx="523" formatCode="General">
                  <c:v>9.9999999999340616E-3</c:v>
                </c:pt>
                <c:pt idx="524" formatCode="General">
                  <c:v>-2.9999999999972715E-2</c:v>
                </c:pt>
                <c:pt idx="525" formatCode="General">
                  <c:v>8.0000000000119087E-2</c:v>
                </c:pt>
                <c:pt idx="526" formatCode="General">
                  <c:v>-5.0000000000018474E-2</c:v>
                </c:pt>
                <c:pt idx="527" formatCode="General">
                  <c:v>-4.9999999999961631E-2</c:v>
                </c:pt>
                <c:pt idx="528" formatCode="General">
                  <c:v>-0.10000000000011511</c:v>
                </c:pt>
                <c:pt idx="529" formatCode="General">
                  <c:v>2.0000000000052864E-2</c:v>
                </c:pt>
                <c:pt idx="530" formatCode="General">
                  <c:v>0.29000000000002757</c:v>
                </c:pt>
                <c:pt idx="531" formatCode="General">
                  <c:v>-0.25000000000004263</c:v>
                </c:pt>
                <c:pt idx="532" formatCode="General">
                  <c:v>3.0000000000043769E-2</c:v>
                </c:pt>
                <c:pt idx="533" formatCode="General">
                  <c:v>3.9999999999920988E-2</c:v>
                </c:pt>
                <c:pt idx="534" formatCode="General">
                  <c:v>-3.0000000000065086E-2</c:v>
                </c:pt>
                <c:pt idx="535" formatCode="General">
                  <c:v>1.9895196601282805E-13</c:v>
                </c:pt>
                <c:pt idx="536" formatCode="General">
                  <c:v>-4.0000000000190994E-2</c:v>
                </c:pt>
                <c:pt idx="537" formatCode="General">
                  <c:v>0.16000000000008185</c:v>
                </c:pt>
                <c:pt idx="538" formatCode="General">
                  <c:v>-9.9999999999901945E-2</c:v>
                </c:pt>
                <c:pt idx="539" formatCode="General">
                  <c:v>0.49999999999992895</c:v>
                </c:pt>
                <c:pt idx="540" formatCode="General">
                  <c:v>-0.17999999999999972</c:v>
                </c:pt>
                <c:pt idx="541" formatCode="General">
                  <c:v>-0.10000000000000142</c:v>
                </c:pt>
                <c:pt idx="542" formatCode="General">
                  <c:v>0.10999999999999943</c:v>
                </c:pt>
                <c:pt idx="543" formatCode="General">
                  <c:v>3.9999999999999147E-2</c:v>
                </c:pt>
                <c:pt idx="544" formatCode="General">
                  <c:v>-0.12000000000000455</c:v>
                </c:pt>
                <c:pt idx="545" formatCode="General">
                  <c:v>-5.9999999999988063E-2</c:v>
                </c:pt>
                <c:pt idx="546" formatCode="General">
                  <c:v>9.9999999999980105E-2</c:v>
                </c:pt>
                <c:pt idx="547" formatCode="General">
                  <c:v>-1.9999999999988916E-2</c:v>
                </c:pt>
                <c:pt idx="548" formatCode="General">
                  <c:v>-2.9999999999986926E-2</c:v>
                </c:pt>
                <c:pt idx="549" formatCode="General">
                  <c:v>-2.9999999999986926E-2</c:v>
                </c:pt>
                <c:pt idx="550" formatCode="General">
                  <c:v>8.9999999999953673E-2</c:v>
                </c:pt>
                <c:pt idx="551" formatCode="General">
                  <c:v>-6.9999999999957652E-2</c:v>
                </c:pt>
                <c:pt idx="552" formatCode="General">
                  <c:v>9.9999999999909051E-3</c:v>
                </c:pt>
                <c:pt idx="553" formatCode="General">
                  <c:v>1.9999999999988916E-2</c:v>
                </c:pt>
                <c:pt idx="554" formatCode="General">
                  <c:v>4.9999999999975842E-2</c:v>
                </c:pt>
                <c:pt idx="555" formatCode="General">
                  <c:v>1.0000000000019327E-2</c:v>
                </c:pt>
                <c:pt idx="556" formatCode="General">
                  <c:v>-4.9999999999982947E-2</c:v>
                </c:pt>
                <c:pt idx="557" formatCode="General">
                  <c:v>7.9999999999998295E-2</c:v>
                </c:pt>
                <c:pt idx="558" formatCode="General">
                  <c:v>-3.0000000000043769E-2</c:v>
                </c:pt>
                <c:pt idx="559" formatCode="General">
                  <c:v>2.000000000005997E-2</c:v>
                </c:pt>
                <c:pt idx="560" formatCode="General">
                  <c:v>-4.0000000000084412E-2</c:v>
                </c:pt>
                <c:pt idx="561">
                  <c:v>1.0658141036401503E-13</c:v>
                </c:pt>
                <c:pt idx="562" formatCode="General">
                  <c:v>-4.0000000000105729E-2</c:v>
                </c:pt>
                <c:pt idx="563" formatCode="General">
                  <c:v>1.0000000000097486E-2</c:v>
                </c:pt>
                <c:pt idx="564" formatCode="General">
                  <c:v>-4.000000000004178E-2</c:v>
                </c:pt>
                <c:pt idx="565" formatCode="General">
                  <c:v>6.9999999999943441E-2</c:v>
                </c:pt>
                <c:pt idx="566" formatCode="General">
                  <c:v>-2.9999999999944293E-2</c:v>
                </c:pt>
                <c:pt idx="567" formatCode="General">
                  <c:v>1.0000000000019327E-2</c:v>
                </c:pt>
                <c:pt idx="568" formatCode="General">
                  <c:v>2.9999999999880345E-2</c:v>
                </c:pt>
                <c:pt idx="569">
                  <c:v>8.5265128291212022E-14</c:v>
                </c:pt>
                <c:pt idx="570" formatCode="General">
                  <c:v>2.0000000000010232E-2</c:v>
                </c:pt>
                <c:pt idx="571">
                  <c:v>6.3948846218409017E-14</c:v>
                </c:pt>
                <c:pt idx="572" formatCode="General">
                  <c:v>-4.000000000011994E-2</c:v>
                </c:pt>
                <c:pt idx="573" formatCode="General">
                  <c:v>1.0000000000125908E-2</c:v>
                </c:pt>
                <c:pt idx="574" formatCode="General">
                  <c:v>-2.0000000000116813E-2</c:v>
                </c:pt>
                <c:pt idx="575" formatCode="General">
                  <c:v>3.0000000000001137E-2</c:v>
                </c:pt>
                <c:pt idx="576" formatCode="General">
                  <c:v>-3.9999999999842828E-2</c:v>
                </c:pt>
                <c:pt idx="577" formatCode="General">
                  <c:v>9.9999999997848477E-3</c:v>
                </c:pt>
                <c:pt idx="578" formatCode="General">
                  <c:v>3.0000000000192983E-2</c:v>
                </c:pt>
                <c:pt idx="579" formatCode="General">
                  <c:v>2.9999999999944293E-2</c:v>
                </c:pt>
                <c:pt idx="580" formatCode="General">
                  <c:v>-1.0000000000019327E-2</c:v>
                </c:pt>
                <c:pt idx="581" formatCode="General">
                  <c:v>3.9999999999984936E-2</c:v>
                </c:pt>
                <c:pt idx="582" formatCode="General">
                  <c:v>-3.9999999999878355E-2</c:v>
                </c:pt>
                <c:pt idx="583" formatCode="General">
                  <c:v>0.27999999999987324</c:v>
                </c:pt>
                <c:pt idx="584" formatCode="General">
                  <c:v>-0.30000000000007532</c:v>
                </c:pt>
                <c:pt idx="585" formatCode="General">
                  <c:v>-1.9999999999853912E-2</c:v>
                </c:pt>
                <c:pt idx="586" formatCode="General">
                  <c:v>-1.9999999999988916E-2</c:v>
                </c:pt>
                <c:pt idx="587" formatCode="General">
                  <c:v>4.9999999999883471E-2</c:v>
                </c:pt>
                <c:pt idx="588" formatCode="General">
                  <c:v>-3.9999999999984936E-2</c:v>
                </c:pt>
                <c:pt idx="589" formatCode="General">
                  <c:v>9.9999999999965894E-2</c:v>
                </c:pt>
                <c:pt idx="590" formatCode="General">
                  <c:v>-6.9999999999865281E-2</c:v>
                </c:pt>
                <c:pt idx="591" formatCode="General">
                  <c:v>-1.0000000000026432E-2</c:v>
                </c:pt>
                <c:pt idx="592" formatCode="General">
                  <c:v>-1.9999999999946283E-2</c:v>
                </c:pt>
                <c:pt idx="593" formatCode="General">
                  <c:v>1.9999999999960494E-2</c:v>
                </c:pt>
                <c:pt idx="594">
                  <c:v>-1.3500311979441904E-13</c:v>
                </c:pt>
                <c:pt idx="595" formatCode="General">
                  <c:v>3.0000000000192983E-2</c:v>
                </c:pt>
                <c:pt idx="596" formatCode="General">
                  <c:v>-0.10000000000003695</c:v>
                </c:pt>
                <c:pt idx="597" formatCode="General">
                  <c:v>4.0000000000020464E-2</c:v>
                </c:pt>
                <c:pt idx="598" formatCode="General">
                  <c:v>9.9999999997848477E-3</c:v>
                </c:pt>
                <c:pt idx="599" formatCode="General">
                  <c:v>-0.25999999999990564</c:v>
                </c:pt>
                <c:pt idx="600" formatCode="General">
                  <c:v>-9.9999999999980105E-3</c:v>
                </c:pt>
                <c:pt idx="601" formatCode="General">
                  <c:v>-0.14999999999999858</c:v>
                </c:pt>
                <c:pt idx="602" formatCode="General">
                  <c:v>0.10999999999999943</c:v>
                </c:pt>
                <c:pt idx="603" formatCode="General">
                  <c:v>-6.0000000000002274E-2</c:v>
                </c:pt>
                <c:pt idx="604" formatCode="General">
                  <c:v>-2.9999999999986926E-2</c:v>
                </c:pt>
                <c:pt idx="605" formatCode="General">
                  <c:v>8.00000000000054E-2</c:v>
                </c:pt>
                <c:pt idx="606" formatCode="General">
                  <c:v>9.9999999999980105E-3</c:v>
                </c:pt>
                <c:pt idx="607" formatCode="General">
                  <c:v>-7.9999999999984084E-2</c:v>
                </c:pt>
                <c:pt idx="608" formatCode="General">
                  <c:v>-3.0000000000029559E-2</c:v>
                </c:pt>
                <c:pt idx="609" formatCode="General">
                  <c:v>-1.999999999998181E-2</c:v>
                </c:pt>
                <c:pt idx="610" formatCode="General">
                  <c:v>4.9999999999997158E-2</c:v>
                </c:pt>
                <c:pt idx="611" formatCode="General">
                  <c:v>9.9999999999695888E-3</c:v>
                </c:pt>
                <c:pt idx="612" formatCode="General">
                  <c:v>8.00000000000054E-2</c:v>
                </c:pt>
                <c:pt idx="613" formatCode="General">
                  <c:v>-2.9999999999972715E-2</c:v>
                </c:pt>
                <c:pt idx="614" formatCode="General">
                  <c:v>-7.0000000000000284E-2</c:v>
                </c:pt>
                <c:pt idx="615" formatCode="General">
                  <c:v>3.0000000000043769E-2</c:v>
                </c:pt>
                <c:pt idx="616" formatCode="General">
                  <c:v>9.9999999999340616E-3</c:v>
                </c:pt>
                <c:pt idx="617" formatCode="General">
                  <c:v>-0.10000000000000853</c:v>
                </c:pt>
                <c:pt idx="618" formatCode="General">
                  <c:v>0.11999999999999744</c:v>
                </c:pt>
                <c:pt idx="619" formatCode="General">
                  <c:v>-6.9999999999993179E-2</c:v>
                </c:pt>
                <c:pt idx="620" formatCode="General">
                  <c:v>7.0000000000064233E-2</c:v>
                </c:pt>
                <c:pt idx="621" formatCode="General">
                  <c:v>-4.0000000000084412E-2</c:v>
                </c:pt>
                <c:pt idx="622" formatCode="General">
                  <c:v>1.0000000000005116E-2</c:v>
                </c:pt>
                <c:pt idx="623" formatCode="General">
                  <c:v>2.0000000000010232E-2</c:v>
                </c:pt>
                <c:pt idx="624" formatCode="General">
                  <c:v>2.0000000000074181E-2</c:v>
                </c:pt>
                <c:pt idx="625" formatCode="General">
                  <c:v>-0.10000000000007958</c:v>
                </c:pt>
                <c:pt idx="626" formatCode="General">
                  <c:v>7.0000000000014495E-2</c:v>
                </c:pt>
                <c:pt idx="627" formatCode="General">
                  <c:v>-7.9999999999934346E-2</c:v>
                </c:pt>
                <c:pt idx="628" formatCode="General">
                  <c:v>6.9999999999993179E-2</c:v>
                </c:pt>
                <c:pt idx="629" formatCode="General">
                  <c:v>-1.0000000000033538E-2</c:v>
                </c:pt>
                <c:pt idx="630" formatCode="General">
                  <c:v>-3.0000000000065086E-2</c:v>
                </c:pt>
                <c:pt idx="631" formatCode="General">
                  <c:v>3.9999999999984936E-2</c:v>
                </c:pt>
                <c:pt idx="632" formatCode="General">
                  <c:v>-3.0000000000001137E-2</c:v>
                </c:pt>
                <c:pt idx="633" formatCode="General">
                  <c:v>5.0000000000110845E-2</c:v>
                </c:pt>
                <c:pt idx="634" formatCode="General">
                  <c:v>-3.0000000000029559E-2</c:v>
                </c:pt>
                <c:pt idx="635" formatCode="General">
                  <c:v>-3.9999999999942304E-2</c:v>
                </c:pt>
                <c:pt idx="636" formatCode="General">
                  <c:v>0</c:v>
                </c:pt>
                <c:pt idx="637" formatCode="General">
                  <c:v>1.9999999999846807E-2</c:v>
                </c:pt>
                <c:pt idx="638" formatCode="General">
                  <c:v>-2.9999999999937188E-2</c:v>
                </c:pt>
                <c:pt idx="639" formatCode="General">
                  <c:v>2.999999999996561E-2</c:v>
                </c:pt>
                <c:pt idx="640" formatCode="General">
                  <c:v>0</c:v>
                </c:pt>
                <c:pt idx="641" formatCode="General">
                  <c:v>9.0000000000124203E-2</c:v>
                </c:pt>
                <c:pt idx="642" formatCode="General">
                  <c:v>-8.0000000000154614E-2</c:v>
                </c:pt>
                <c:pt idx="643" formatCode="General">
                  <c:v>9.0000000000166835E-2</c:v>
                </c:pt>
                <c:pt idx="644" formatCode="General">
                  <c:v>-0.15000000000011937</c:v>
                </c:pt>
                <c:pt idx="645" formatCode="General">
                  <c:v>-7.9999999999905924E-2</c:v>
                </c:pt>
                <c:pt idx="646" formatCode="General">
                  <c:v>0.18999999999993378</c:v>
                </c:pt>
                <c:pt idx="647" formatCode="General">
                  <c:v>-6.9999999999943441E-2</c:v>
                </c:pt>
                <c:pt idx="648" formatCode="General">
                  <c:v>2.999999999988745E-2</c:v>
                </c:pt>
                <c:pt idx="649" formatCode="General">
                  <c:v>-6.9999999999843965E-2</c:v>
                </c:pt>
                <c:pt idx="650" formatCode="General">
                  <c:v>0.10999999999987153</c:v>
                </c:pt>
                <c:pt idx="651" formatCode="General">
                  <c:v>0</c:v>
                </c:pt>
                <c:pt idx="652" formatCode="General">
                  <c:v>-3.999999999996362E-2</c:v>
                </c:pt>
                <c:pt idx="653" formatCode="General">
                  <c:v>-3.0000000000015348E-2</c:v>
                </c:pt>
                <c:pt idx="654" formatCode="General">
                  <c:v>9.9999999998985345E-3</c:v>
                </c:pt>
                <c:pt idx="655" formatCode="General">
                  <c:v>-1.9999999999939178E-2</c:v>
                </c:pt>
                <c:pt idx="656">
                  <c:v>6.3948846218409017E-14</c:v>
                </c:pt>
                <c:pt idx="657" formatCode="General">
                  <c:v>9.9999999999944578E-2</c:v>
                </c:pt>
                <c:pt idx="658" formatCode="General">
                  <c:v>-2.9999999999951399E-2</c:v>
                </c:pt>
                <c:pt idx="659" formatCode="General">
                  <c:v>-0.27000000000023761</c:v>
                </c:pt>
                <c:pt idx="660" formatCode="General">
                  <c:v>9.9999999999980105E-3</c:v>
                </c:pt>
                <c:pt idx="661" formatCode="General">
                  <c:v>-1.9999999999988916E-2</c:v>
                </c:pt>
                <c:pt idx="662" formatCode="General">
                  <c:v>2.0000000000003126E-2</c:v>
                </c:pt>
                <c:pt idx="663" formatCode="General">
                  <c:v>0</c:v>
                </c:pt>
                <c:pt idx="664" formatCode="General">
                  <c:v>-5.9999999999995168E-2</c:v>
                </c:pt>
                <c:pt idx="665" formatCode="General">
                  <c:v>1.0000000000019327E-2</c:v>
                </c:pt>
                <c:pt idx="666" formatCode="General">
                  <c:v>0</c:v>
                </c:pt>
                <c:pt idx="667" formatCode="General">
                  <c:v>1.9999999999996021E-2</c:v>
                </c:pt>
                <c:pt idx="668" formatCode="General">
                  <c:v>0</c:v>
                </c:pt>
                <c:pt idx="669" formatCode="General">
                  <c:v>9.9999999999980105E-3</c:v>
                </c:pt>
                <c:pt idx="670" formatCode="General">
                  <c:v>0</c:v>
                </c:pt>
                <c:pt idx="671" formatCode="General">
                  <c:v>-1.0000000000012221E-2</c:v>
                </c:pt>
                <c:pt idx="672" formatCode="General">
                  <c:v>0</c:v>
                </c:pt>
                <c:pt idx="673" formatCode="General">
                  <c:v>-9.9999999999695888E-3</c:v>
                </c:pt>
                <c:pt idx="674" formatCode="General">
                  <c:v>2.9999999999958504E-2</c:v>
                </c:pt>
                <c:pt idx="675" formatCode="General">
                  <c:v>-2.0000000000031548E-2</c:v>
                </c:pt>
                <c:pt idx="676" formatCode="General">
                  <c:v>-9.9999999999980105E-3</c:v>
                </c:pt>
                <c:pt idx="677" formatCode="General">
                  <c:v>1.0000000000012221E-2</c:v>
                </c:pt>
                <c:pt idx="678" formatCode="General">
                  <c:v>2.000000000005997E-2</c:v>
                </c:pt>
                <c:pt idx="679" formatCode="General">
                  <c:v>1.0000000000019327E-2</c:v>
                </c:pt>
                <c:pt idx="680" formatCode="General">
                  <c:v>-1.0000000000012221E-2</c:v>
                </c:pt>
                <c:pt idx="681" formatCode="General">
                  <c:v>-4.0000000000091518E-2</c:v>
                </c:pt>
                <c:pt idx="682" formatCode="General">
                  <c:v>6.0000000000016485E-2</c:v>
                </c:pt>
                <c:pt idx="683" formatCode="General">
                  <c:v>-4.999999999994742E-2</c:v>
                </c:pt>
                <c:pt idx="684" formatCode="General">
                  <c:v>9.9999999999553779E-3</c:v>
                </c:pt>
                <c:pt idx="685" formatCode="General">
                  <c:v>3.000000000005798E-2</c:v>
                </c:pt>
                <c:pt idx="686" formatCode="General">
                  <c:v>-3.0000000000065086E-2</c:v>
                </c:pt>
                <c:pt idx="687" formatCode="General">
                  <c:v>9.9999999999909051E-3</c:v>
                </c:pt>
                <c:pt idx="688" formatCode="General">
                  <c:v>-3.9999999999984936E-2</c:v>
                </c:pt>
                <c:pt idx="689" formatCode="General">
                  <c:v>4.9999999999982947E-2</c:v>
                </c:pt>
                <c:pt idx="690" formatCode="General">
                  <c:v>-9.9999999999269562E-3</c:v>
                </c:pt>
                <c:pt idx="691" formatCode="General">
                  <c:v>1.9999999999960494E-2</c:v>
                </c:pt>
                <c:pt idx="692">
                  <c:v>-9.2370555648813024E-14</c:v>
                </c:pt>
                <c:pt idx="693" formatCode="General">
                  <c:v>-3.9999999999992042E-2</c:v>
                </c:pt>
                <c:pt idx="694">
                  <c:v>1.9184653865522705E-13</c:v>
                </c:pt>
                <c:pt idx="695">
                  <c:v>-1.9184653865522705E-13</c:v>
                </c:pt>
                <c:pt idx="696" formatCode="General">
                  <c:v>3.0000000000157456E-2</c:v>
                </c:pt>
                <c:pt idx="697" formatCode="General">
                  <c:v>-3.0000000000164562E-2</c:v>
                </c:pt>
                <c:pt idx="698" formatCode="General">
                  <c:v>-9.9999999999980105E-3</c:v>
                </c:pt>
                <c:pt idx="699" formatCode="General">
                  <c:v>2.000000000015234E-2</c:v>
                </c:pt>
                <c:pt idx="700" formatCode="General">
                  <c:v>0</c:v>
                </c:pt>
                <c:pt idx="701" formatCode="General">
                  <c:v>2.0000000000052864E-2</c:v>
                </c:pt>
                <c:pt idx="702" formatCode="General">
                  <c:v>-6.0000000000115961E-2</c:v>
                </c:pt>
                <c:pt idx="703" formatCode="General">
                  <c:v>4.9999999999997158E-2</c:v>
                </c:pt>
                <c:pt idx="704" formatCode="General">
                  <c:v>-9.9999999999695888E-3</c:v>
                </c:pt>
                <c:pt idx="705" formatCode="General">
                  <c:v>0</c:v>
                </c:pt>
                <c:pt idx="706" formatCode="General">
                  <c:v>3.9999999999956515E-2</c:v>
                </c:pt>
                <c:pt idx="707" formatCode="General">
                  <c:v>-2.9999999999972715E-2</c:v>
                </c:pt>
                <c:pt idx="708" formatCode="General">
                  <c:v>9.9999999999980105E-3</c:v>
                </c:pt>
                <c:pt idx="709" formatCode="General">
                  <c:v>9.9999999999624833E-3</c:v>
                </c:pt>
                <c:pt idx="710" formatCode="General">
                  <c:v>-9.9999999999056399E-3</c:v>
                </c:pt>
                <c:pt idx="711" formatCode="General">
                  <c:v>-1.9999999999946283E-2</c:v>
                </c:pt>
                <c:pt idx="712">
                  <c:v>-1.0658141036401503E-13</c:v>
                </c:pt>
                <c:pt idx="713" formatCode="General">
                  <c:v>0</c:v>
                </c:pt>
                <c:pt idx="714" formatCode="General">
                  <c:v>7.0000000000071338E-2</c:v>
                </c:pt>
                <c:pt idx="715" formatCode="General">
                  <c:v>-5.0000000000139266E-2</c:v>
                </c:pt>
                <c:pt idx="716" formatCode="General">
                  <c:v>-2.9999999999951399E-2</c:v>
                </c:pt>
                <c:pt idx="717" formatCode="General">
                  <c:v>3.0000000000079297E-2</c:v>
                </c:pt>
                <c:pt idx="718">
                  <c:v>-1.2079226507921703E-13</c:v>
                </c:pt>
                <c:pt idx="719" formatCode="General">
                  <c:v>-0.149999999999892</c:v>
                </c:pt>
                <c:pt idx="720" formatCode="General">
                  <c:v>0.33999999999999631</c:v>
                </c:pt>
                <c:pt idx="721" formatCode="General">
                  <c:v>-1.9999999999996021E-2</c:v>
                </c:pt>
                <c:pt idx="722" formatCode="General">
                  <c:v>3.9999999999992042E-2</c:v>
                </c:pt>
                <c:pt idx="723" formatCode="General">
                  <c:v>9.9999999999909051E-3</c:v>
                </c:pt>
                <c:pt idx="724" formatCode="General">
                  <c:v>1.0000000000019327E-2</c:v>
                </c:pt>
                <c:pt idx="725" formatCode="General">
                  <c:v>0</c:v>
                </c:pt>
                <c:pt idx="726" formatCode="General">
                  <c:v>-9.9999999999980105E-3</c:v>
                </c:pt>
                <c:pt idx="727" formatCode="General">
                  <c:v>-2.0000000000024443E-2</c:v>
                </c:pt>
                <c:pt idx="728" formatCode="General">
                  <c:v>5.0000000000011369E-2</c:v>
                </c:pt>
                <c:pt idx="729" formatCode="General">
                  <c:v>-2.0000000000017337E-2</c:v>
                </c:pt>
                <c:pt idx="730" formatCode="General">
                  <c:v>-7.000000000000739E-2</c:v>
                </c:pt>
                <c:pt idx="731" formatCode="General">
                  <c:v>4.0000000000027569E-2</c:v>
                </c:pt>
                <c:pt idx="732" formatCode="General">
                  <c:v>-3.0000000000001137E-2</c:v>
                </c:pt>
                <c:pt idx="733" formatCode="General">
                  <c:v>0</c:v>
                </c:pt>
                <c:pt idx="734" formatCode="General">
                  <c:v>0</c:v>
                </c:pt>
                <c:pt idx="735" formatCode="General">
                  <c:v>-2.0000000000010232E-2</c:v>
                </c:pt>
                <c:pt idx="736" formatCode="General">
                  <c:v>5.0000000000075318E-2</c:v>
                </c:pt>
                <c:pt idx="737" formatCode="General">
                  <c:v>0</c:v>
                </c:pt>
                <c:pt idx="738" formatCode="General">
                  <c:v>-1.0000000000061959E-2</c:v>
                </c:pt>
                <c:pt idx="739" formatCode="General">
                  <c:v>0</c:v>
                </c:pt>
                <c:pt idx="740" formatCode="General">
                  <c:v>-9.9999999998985345E-3</c:v>
                </c:pt>
                <c:pt idx="741" formatCode="General">
                  <c:v>-1.0000000000083276E-2</c:v>
                </c:pt>
                <c:pt idx="742" formatCode="General">
                  <c:v>-2.9999999999944293E-2</c:v>
                </c:pt>
                <c:pt idx="743" formatCode="General">
                  <c:v>5.9999999999917009E-2</c:v>
                </c:pt>
                <c:pt idx="744" formatCode="General">
                  <c:v>-2.9999999999958504E-2</c:v>
                </c:pt>
                <c:pt idx="745" formatCode="General">
                  <c:v>4.0000000000055991E-2</c:v>
                </c:pt>
                <c:pt idx="746" formatCode="General">
                  <c:v>-1.9999999999996021E-2</c:v>
                </c:pt>
                <c:pt idx="747" formatCode="General">
                  <c:v>9.9999999999837996E-3</c:v>
                </c:pt>
                <c:pt idx="748" formatCode="General">
                  <c:v>-3.0000000000086402E-2</c:v>
                </c:pt>
                <c:pt idx="749" formatCode="General">
                  <c:v>-5.9999999999973852E-2</c:v>
                </c:pt>
                <c:pt idx="750" formatCode="General">
                  <c:v>5.000000000002558E-2</c:v>
                </c:pt>
                <c:pt idx="751" formatCode="General">
                  <c:v>-1.0000000000019327E-2</c:v>
                </c:pt>
                <c:pt idx="752" formatCode="General">
                  <c:v>0</c:v>
                </c:pt>
                <c:pt idx="753" formatCode="General">
                  <c:v>2.0000000000010232E-2</c:v>
                </c:pt>
                <c:pt idx="754">
                  <c:v>-1.0658141036401503E-13</c:v>
                </c:pt>
                <c:pt idx="755" formatCode="General">
                  <c:v>-3.999999999996362E-2</c:v>
                </c:pt>
                <c:pt idx="756" formatCode="General">
                  <c:v>2.9999999999951399E-2</c:v>
                </c:pt>
                <c:pt idx="757" formatCode="General">
                  <c:v>-2.999999999996561E-2</c:v>
                </c:pt>
                <c:pt idx="758" formatCode="General">
                  <c:v>9.9999999999980105E-3</c:v>
                </c:pt>
                <c:pt idx="759" formatCode="General">
                  <c:v>-1.999999999988944E-2</c:v>
                </c:pt>
                <c:pt idx="760" formatCode="General">
                  <c:v>2.9999999999937188E-2</c:v>
                </c:pt>
                <c:pt idx="761" formatCode="General">
                  <c:v>3.9999999999970726E-2</c:v>
                </c:pt>
                <c:pt idx="762" formatCode="General">
                  <c:v>-3.9999999999935199E-2</c:v>
                </c:pt>
                <c:pt idx="763" formatCode="General">
                  <c:v>2.9999999999908766E-2</c:v>
                </c:pt>
                <c:pt idx="764" formatCode="General">
                  <c:v>-1.9999999999882334E-2</c:v>
                </c:pt>
                <c:pt idx="765" formatCode="General">
                  <c:v>7.00000000000216E-2</c:v>
                </c:pt>
                <c:pt idx="766" formatCode="General">
                  <c:v>-7.0000000000135287E-2</c:v>
                </c:pt>
                <c:pt idx="767" formatCode="General">
                  <c:v>-4.9999999999990052E-2</c:v>
                </c:pt>
                <c:pt idx="768" formatCode="General">
                  <c:v>0.11000000000009891</c:v>
                </c:pt>
                <c:pt idx="769" formatCode="General">
                  <c:v>-3.0000000000164562E-2</c:v>
                </c:pt>
                <c:pt idx="770">
                  <c:v>7.1054273576010019E-14</c:v>
                </c:pt>
                <c:pt idx="771" formatCode="General">
                  <c:v>1.0000000000061959E-2</c:v>
                </c:pt>
                <c:pt idx="772" formatCode="General">
                  <c:v>-6.999999999992923E-2</c:v>
                </c:pt>
                <c:pt idx="773" formatCode="General">
                  <c:v>4.9999999999812417E-2</c:v>
                </c:pt>
                <c:pt idx="774" formatCode="General">
                  <c:v>5.0000000000139266E-2</c:v>
                </c:pt>
                <c:pt idx="775" formatCode="General">
                  <c:v>-2.0000000000017337E-2</c:v>
                </c:pt>
                <c:pt idx="776" formatCode="General">
                  <c:v>1.9999999999992468E-2</c:v>
                </c:pt>
                <c:pt idx="777" formatCode="General">
                  <c:v>-4.0000000000091518E-2</c:v>
                </c:pt>
                <c:pt idx="778" formatCode="General">
                  <c:v>0.49000000000000909</c:v>
                </c:pt>
                <c:pt idx="779" formatCode="General">
                  <c:v>-0.40999999999999659</c:v>
                </c:pt>
                <c:pt idx="780" formatCode="General">
                  <c:v>-7.0000000000000284E-2</c:v>
                </c:pt>
                <c:pt idx="781" formatCode="General">
                  <c:v>0</c:v>
                </c:pt>
                <c:pt idx="782" formatCode="General">
                  <c:v>-2.0000000000010232E-2</c:v>
                </c:pt>
                <c:pt idx="783" formatCode="General">
                  <c:v>0</c:v>
                </c:pt>
                <c:pt idx="784" formatCode="General">
                  <c:v>9.9999999999695888E-3</c:v>
                </c:pt>
                <c:pt idx="785" formatCode="General">
                  <c:v>-9.9999999999980105E-3</c:v>
                </c:pt>
                <c:pt idx="786" formatCode="General">
                  <c:v>-9.9999999999980105E-3</c:v>
                </c:pt>
                <c:pt idx="787" formatCode="General">
                  <c:v>1.999999999998181E-2</c:v>
                </c:pt>
                <c:pt idx="788" formatCode="General">
                  <c:v>-9.9999999999980105E-2</c:v>
                </c:pt>
                <c:pt idx="789" formatCode="General">
                  <c:v>0.14999999999998437</c:v>
                </c:pt>
                <c:pt idx="790" formatCode="General">
                  <c:v>-1.9999999999974705E-2</c:v>
                </c:pt>
                <c:pt idx="791" formatCode="General">
                  <c:v>-3.9999999999992042E-2</c:v>
                </c:pt>
                <c:pt idx="792" formatCode="General">
                  <c:v>3.9999999999970726E-2</c:v>
                </c:pt>
                <c:pt idx="793" formatCode="General">
                  <c:v>2.9999999999994031E-2</c:v>
                </c:pt>
                <c:pt idx="794" formatCode="General">
                  <c:v>-9.9999999999980105E-3</c:v>
                </c:pt>
                <c:pt idx="795" formatCode="General">
                  <c:v>-9.9999999999340616E-3</c:v>
                </c:pt>
                <c:pt idx="796" formatCode="General">
                  <c:v>5.9999999999952536E-2</c:v>
                </c:pt>
                <c:pt idx="797" formatCode="General">
                  <c:v>-8.00000000000054E-2</c:v>
                </c:pt>
                <c:pt idx="798" formatCode="General">
                  <c:v>9.9999999999980105E-3</c:v>
                </c:pt>
                <c:pt idx="799" formatCode="General">
                  <c:v>1.9999999999974705E-2</c:v>
                </c:pt>
                <c:pt idx="800" formatCode="General">
                  <c:v>-9.9999999999980105E-3</c:v>
                </c:pt>
                <c:pt idx="801" formatCode="General">
                  <c:v>-1.9999999999988916E-2</c:v>
                </c:pt>
                <c:pt idx="802" formatCode="General">
                  <c:v>-9.9999999999482725E-3</c:v>
                </c:pt>
                <c:pt idx="803" formatCode="General">
                  <c:v>3.9999999999992042E-2</c:v>
                </c:pt>
                <c:pt idx="804" formatCode="General">
                  <c:v>-3.0000000000015348E-2</c:v>
                </c:pt>
                <c:pt idx="805" formatCode="General">
                  <c:v>-3.9999999999956515E-2</c:v>
                </c:pt>
                <c:pt idx="806" formatCode="General">
                  <c:v>3.0000000000001137E-2</c:v>
                </c:pt>
                <c:pt idx="807" formatCode="General">
                  <c:v>1.9999999999946283E-2</c:v>
                </c:pt>
                <c:pt idx="808" formatCode="General">
                  <c:v>0</c:v>
                </c:pt>
                <c:pt idx="809" formatCode="General">
                  <c:v>8.9999999999967883E-2</c:v>
                </c:pt>
                <c:pt idx="810" formatCode="General">
                  <c:v>-7.0000000000000284E-2</c:v>
                </c:pt>
                <c:pt idx="811" formatCode="General">
                  <c:v>-5.9999999999973852E-2</c:v>
                </c:pt>
                <c:pt idx="812" formatCode="General">
                  <c:v>8.9999999999939462E-2</c:v>
                </c:pt>
                <c:pt idx="813">
                  <c:v>-7.1054273576010019E-14</c:v>
                </c:pt>
                <c:pt idx="814" formatCode="General">
                  <c:v>-6.9999999999943441E-2</c:v>
                </c:pt>
                <c:pt idx="815" formatCode="General">
                  <c:v>-1.0000000000019327E-2</c:v>
                </c:pt>
                <c:pt idx="816" formatCode="General">
                  <c:v>1.0000000000125908E-2</c:v>
                </c:pt>
                <c:pt idx="817" formatCode="General">
                  <c:v>3.000000000005798E-2</c:v>
                </c:pt>
                <c:pt idx="818" formatCode="General">
                  <c:v>-4.000000000013415E-2</c:v>
                </c:pt>
                <c:pt idx="819" formatCode="General">
                  <c:v>-5.9999999999973852E-2</c:v>
                </c:pt>
                <c:pt idx="820" formatCode="General">
                  <c:v>0.13000000000008782</c:v>
                </c:pt>
                <c:pt idx="821" formatCode="General">
                  <c:v>4.9999999999826628E-2</c:v>
                </c:pt>
                <c:pt idx="822" formatCode="General">
                  <c:v>-6.9999999999971863E-2</c:v>
                </c:pt>
                <c:pt idx="823" formatCode="General">
                  <c:v>4.0000000000091518E-2</c:v>
                </c:pt>
                <c:pt idx="824" formatCode="General">
                  <c:v>9.9999999999980105E-3</c:v>
                </c:pt>
                <c:pt idx="825" formatCode="General">
                  <c:v>-9.9999999999972999E-2</c:v>
                </c:pt>
                <c:pt idx="826" formatCode="General">
                  <c:v>-1.0000000000033538E-2</c:v>
                </c:pt>
                <c:pt idx="827" formatCode="General">
                  <c:v>6.0000000000080433E-2</c:v>
                </c:pt>
                <c:pt idx="828" formatCode="General">
                  <c:v>1.9999999999839702E-2</c:v>
                </c:pt>
                <c:pt idx="829" formatCode="General">
                  <c:v>-1.9999999999953388E-2</c:v>
                </c:pt>
                <c:pt idx="830">
                  <c:v>9.2370555648813024E-14</c:v>
                </c:pt>
                <c:pt idx="831" formatCode="General">
                  <c:v>-2.0000000000123919E-2</c:v>
                </c:pt>
                <c:pt idx="832" formatCode="General">
                  <c:v>2.9999999999951399E-2</c:v>
                </c:pt>
                <c:pt idx="833" formatCode="General">
                  <c:v>-3.9999999999828617E-2</c:v>
                </c:pt>
                <c:pt idx="834" formatCode="General">
                  <c:v>1.9999999999988916E-2</c:v>
                </c:pt>
                <c:pt idx="835" formatCode="General">
                  <c:v>-4.0000000000020464E-2</c:v>
                </c:pt>
                <c:pt idx="836" formatCode="General">
                  <c:v>6.9999999999993179E-2</c:v>
                </c:pt>
                <c:pt idx="837" formatCode="General">
                  <c:v>-9.0000000000145519E-2</c:v>
                </c:pt>
                <c:pt idx="838" formatCode="General">
                  <c:v>7.0000000000035811E-2</c:v>
                </c:pt>
                <c:pt idx="839" formatCode="General">
                  <c:v>-0.26999999999987168</c:v>
                </c:pt>
                <c:pt idx="840" formatCode="General">
                  <c:v>0.28999999999999915</c:v>
                </c:pt>
                <c:pt idx="841" formatCode="General">
                  <c:v>-0.35999999999999233</c:v>
                </c:pt>
                <c:pt idx="842" formatCode="General">
                  <c:v>9.9999999999909051E-3</c:v>
                </c:pt>
                <c:pt idx="843" formatCode="General">
                  <c:v>9.9999999999909051E-3</c:v>
                </c:pt>
                <c:pt idx="844" formatCode="General">
                  <c:v>-3.9999999999977831E-2</c:v>
                </c:pt>
                <c:pt idx="845" formatCode="General">
                  <c:v>2.9999999999994031E-2</c:v>
                </c:pt>
                <c:pt idx="846" formatCode="General">
                  <c:v>-3.0000000000015348E-2</c:v>
                </c:pt>
                <c:pt idx="847" formatCode="General">
                  <c:v>5.000000000002558E-2</c:v>
                </c:pt>
                <c:pt idx="848" formatCode="General">
                  <c:v>-4.0000000000013358E-2</c:v>
                </c:pt>
                <c:pt idx="849" formatCode="General">
                  <c:v>0</c:v>
                </c:pt>
                <c:pt idx="850" formatCode="General">
                  <c:v>1.0000000000033538E-2</c:v>
                </c:pt>
                <c:pt idx="851" formatCode="General">
                  <c:v>-3.0000000000015348E-2</c:v>
                </c:pt>
                <c:pt idx="852" formatCode="General">
                  <c:v>1.9999999999988916E-2</c:v>
                </c:pt>
                <c:pt idx="853" formatCode="General">
                  <c:v>1.0000000000040643E-2</c:v>
                </c:pt>
                <c:pt idx="854" formatCode="General">
                  <c:v>1.9999999999953388E-2</c:v>
                </c:pt>
                <c:pt idx="855" formatCode="General">
                  <c:v>3.0000000000008242E-2</c:v>
                </c:pt>
                <c:pt idx="856" formatCode="General">
                  <c:v>2.9999999999994031E-2</c:v>
                </c:pt>
                <c:pt idx="857" formatCode="General">
                  <c:v>-7.999999999992724E-2</c:v>
                </c:pt>
                <c:pt idx="858" formatCode="General">
                  <c:v>-0.10000000000001563</c:v>
                </c:pt>
                <c:pt idx="859" formatCode="General">
                  <c:v>0.10999999999994259</c:v>
                </c:pt>
                <c:pt idx="860" formatCode="General">
                  <c:v>6.0000000000037801E-2</c:v>
                </c:pt>
                <c:pt idx="861" formatCode="General">
                  <c:v>-7.0000000000000284E-2</c:v>
                </c:pt>
                <c:pt idx="862" formatCode="General">
                  <c:v>-2.0000000000024443E-2</c:v>
                </c:pt>
                <c:pt idx="863" formatCode="General">
                  <c:v>4.9999999999961631E-2</c:v>
                </c:pt>
                <c:pt idx="864" formatCode="General">
                  <c:v>8.0000000000012506E-2</c:v>
                </c:pt>
                <c:pt idx="865" formatCode="General">
                  <c:v>-0.11999999999999744</c:v>
                </c:pt>
                <c:pt idx="866" formatCode="General">
                  <c:v>5.000000000002558E-2</c:v>
                </c:pt>
                <c:pt idx="867" formatCode="General">
                  <c:v>-7.9999999999948557E-2</c:v>
                </c:pt>
                <c:pt idx="868" formatCode="General">
                  <c:v>0.12000000000000455</c:v>
                </c:pt>
                <c:pt idx="869" formatCode="General">
                  <c:v>-6.0000000000016485E-2</c:v>
                </c:pt>
                <c:pt idx="870" formatCode="General">
                  <c:v>0</c:v>
                </c:pt>
                <c:pt idx="871">
                  <c:v>7.1054273576010019E-14</c:v>
                </c:pt>
                <c:pt idx="872" formatCode="General">
                  <c:v>9.9999999999695888E-3</c:v>
                </c:pt>
                <c:pt idx="873" formatCode="General">
                  <c:v>-7.0000000000170814E-2</c:v>
                </c:pt>
                <c:pt idx="874" formatCode="General">
                  <c:v>8.0000000000111982E-2</c:v>
                </c:pt>
                <c:pt idx="875" formatCode="General">
                  <c:v>-5.0000000000046896E-2</c:v>
                </c:pt>
                <c:pt idx="876" formatCode="General">
                  <c:v>2.0000000000038654E-2</c:v>
                </c:pt>
                <c:pt idx="877" formatCode="General">
                  <c:v>-0.12999999999994571</c:v>
                </c:pt>
                <c:pt idx="878" formatCode="General">
                  <c:v>0.23000000000006082</c:v>
                </c:pt>
                <c:pt idx="879" formatCode="General">
                  <c:v>-9.000000000008157E-2</c:v>
                </c:pt>
                <c:pt idx="880" formatCode="General">
                  <c:v>-3.000000000013614E-2</c:v>
                </c:pt>
                <c:pt idx="881" formatCode="General">
                  <c:v>7.0000000000128182E-2</c:v>
                </c:pt>
                <c:pt idx="882" formatCode="General">
                  <c:v>-1.0000000000118803E-2</c:v>
                </c:pt>
                <c:pt idx="883" formatCode="General">
                  <c:v>-6.9999999999879492E-2</c:v>
                </c:pt>
                <c:pt idx="884" formatCode="General">
                  <c:v>8.0000000000033822E-2</c:v>
                </c:pt>
                <c:pt idx="885" formatCode="General">
                  <c:v>-9.9999999999553779E-3</c:v>
                </c:pt>
                <c:pt idx="886" formatCode="General">
                  <c:v>3.0000000000001137E-2</c:v>
                </c:pt>
                <c:pt idx="887" formatCode="General">
                  <c:v>-1.000000000007617E-2</c:v>
                </c:pt>
                <c:pt idx="888" formatCode="General">
                  <c:v>-1.9999999999924967E-2</c:v>
                </c:pt>
                <c:pt idx="889" formatCode="General">
                  <c:v>-4.0000000000006253E-2</c:v>
                </c:pt>
                <c:pt idx="890" formatCode="General">
                  <c:v>7.9999999999863292E-2</c:v>
                </c:pt>
                <c:pt idx="891" formatCode="General">
                  <c:v>1.0000000000047748E-2</c:v>
                </c:pt>
                <c:pt idx="892" formatCode="General">
                  <c:v>-5.9999999999966747E-2</c:v>
                </c:pt>
                <c:pt idx="893" formatCode="General">
                  <c:v>-4.9999999999933209E-2</c:v>
                </c:pt>
                <c:pt idx="894" formatCode="General">
                  <c:v>2.9999999999851923E-2</c:v>
                </c:pt>
                <c:pt idx="895" formatCode="General">
                  <c:v>3.000000000013614E-2</c:v>
                </c:pt>
                <c:pt idx="896" formatCode="General">
                  <c:v>5.9999999999966747E-2</c:v>
                </c:pt>
                <c:pt idx="897" formatCode="General">
                  <c:v>-0.18999999999995509</c:v>
                </c:pt>
                <c:pt idx="898" formatCode="General">
                  <c:v>2.9999999999901661E-2</c:v>
                </c:pt>
                <c:pt idx="899" formatCode="General">
                  <c:v>-0.33000000000014751</c:v>
                </c:pt>
                <c:pt idx="900" formatCode="General">
                  <c:v>5.0000000000004263E-2</c:v>
                </c:pt>
                <c:pt idx="901" formatCode="General">
                  <c:v>-0.10000000000000142</c:v>
                </c:pt>
                <c:pt idx="902" formatCode="General">
                  <c:v>-3.0000000000001137E-2</c:v>
                </c:pt>
                <c:pt idx="903" formatCode="General">
                  <c:v>1.0000000000005116E-2</c:v>
                </c:pt>
                <c:pt idx="904" formatCode="General">
                  <c:v>-1.0000000000019327E-2</c:v>
                </c:pt>
                <c:pt idx="905" formatCode="General">
                  <c:v>0.27000000000000313</c:v>
                </c:pt>
                <c:pt idx="906" formatCode="General">
                  <c:v>-0.28000000000000824</c:v>
                </c:pt>
                <c:pt idx="907" formatCode="General">
                  <c:v>6.0000000000002274E-2</c:v>
                </c:pt>
                <c:pt idx="908" formatCode="General">
                  <c:v>0.3100000000000307</c:v>
                </c:pt>
                <c:pt idx="909" formatCode="General">
                  <c:v>-7.0000000000014495E-2</c:v>
                </c:pt>
                <c:pt idx="910" formatCode="General">
                  <c:v>-0.22000000000001307</c:v>
                </c:pt>
                <c:pt idx="911" formatCode="General">
                  <c:v>0.22000000000001307</c:v>
                </c:pt>
                <c:pt idx="912" formatCode="General">
                  <c:v>-0.28000000000001535</c:v>
                </c:pt>
                <c:pt idx="913" formatCode="General">
                  <c:v>2.0000000000024443E-2</c:v>
                </c:pt>
                <c:pt idx="914" formatCode="General">
                  <c:v>0.26000000000002643</c:v>
                </c:pt>
                <c:pt idx="915" formatCode="General">
                  <c:v>-0.27000000000006708</c:v>
                </c:pt>
                <c:pt idx="916" formatCode="General">
                  <c:v>2.9999999999979821E-2</c:v>
                </c:pt>
                <c:pt idx="917" formatCode="General">
                  <c:v>-4.9999999999954525E-2</c:v>
                </c:pt>
                <c:pt idx="918" formatCode="General">
                  <c:v>-1.0000000000047748E-2</c:v>
                </c:pt>
                <c:pt idx="919" formatCode="General">
                  <c:v>4.0000000000084412E-2</c:v>
                </c:pt>
                <c:pt idx="920" formatCode="General">
                  <c:v>-3.000000000005798E-2</c:v>
                </c:pt>
                <c:pt idx="921" formatCode="General">
                  <c:v>-9.9999999999482725E-3</c:v>
                </c:pt>
                <c:pt idx="922" formatCode="General">
                  <c:v>-5.0000000000061107E-2</c:v>
                </c:pt>
                <c:pt idx="923" formatCode="General">
                  <c:v>8.0000000000048033E-2</c:v>
                </c:pt>
                <c:pt idx="924" formatCode="General">
                  <c:v>0.23999999999993094</c:v>
                </c:pt>
                <c:pt idx="925" formatCode="General">
                  <c:v>-0.28999999999992809</c:v>
                </c:pt>
                <c:pt idx="926" formatCode="General">
                  <c:v>0</c:v>
                </c:pt>
                <c:pt idx="927" formatCode="General">
                  <c:v>-0.44999999999998863</c:v>
                </c:pt>
                <c:pt idx="928" formatCode="General">
                  <c:v>1.0000000000033538E-2</c:v>
                </c:pt>
                <c:pt idx="929" formatCode="General">
                  <c:v>-0.32000000000014239</c:v>
                </c:pt>
                <c:pt idx="930" formatCode="General">
                  <c:v>0.78000000000017167</c:v>
                </c:pt>
                <c:pt idx="931">
                  <c:v>-6.3948846218409017E-14</c:v>
                </c:pt>
                <c:pt idx="932" formatCode="General">
                  <c:v>4.9999999999961631E-2</c:v>
                </c:pt>
                <c:pt idx="933" formatCode="General">
                  <c:v>-4.999999999986926E-2</c:v>
                </c:pt>
                <c:pt idx="934" formatCode="General">
                  <c:v>7.9999999999884608E-2</c:v>
                </c:pt>
                <c:pt idx="935" formatCode="General">
                  <c:v>-5.9999999999988063E-2</c:v>
                </c:pt>
                <c:pt idx="936" formatCode="General">
                  <c:v>0.26999999999991076</c:v>
                </c:pt>
                <c:pt idx="937" formatCode="General">
                  <c:v>0.18000000000003524</c:v>
                </c:pt>
                <c:pt idx="938" formatCode="General">
                  <c:v>-0.33999999999989683</c:v>
                </c:pt>
                <c:pt idx="939" formatCode="General">
                  <c:v>0.15999999999986159</c:v>
                </c:pt>
                <c:pt idx="940" formatCode="General">
                  <c:v>1.0000000000133014E-2</c:v>
                </c:pt>
                <c:pt idx="941" formatCode="General">
                  <c:v>-0.26999999999992497</c:v>
                </c:pt>
                <c:pt idx="942" formatCode="General">
                  <c:v>0.23999999999987409</c:v>
                </c:pt>
                <c:pt idx="943" formatCode="General">
                  <c:v>-2.0000000000038654E-2</c:v>
                </c:pt>
                <c:pt idx="944" formatCode="General">
                  <c:v>5.0000000000153477E-2</c:v>
                </c:pt>
                <c:pt idx="945" formatCode="General">
                  <c:v>-0.21000000000007901</c:v>
                </c:pt>
                <c:pt idx="946" formatCode="General">
                  <c:v>-6.9999999999978968E-2</c:v>
                </c:pt>
                <c:pt idx="947" formatCode="General">
                  <c:v>-7.0000000000121076E-2</c:v>
                </c:pt>
                <c:pt idx="948" formatCode="General">
                  <c:v>0.32000000000000739</c:v>
                </c:pt>
                <c:pt idx="949" formatCode="General">
                  <c:v>-0.27999999999984482</c:v>
                </c:pt>
                <c:pt idx="950" formatCode="General">
                  <c:v>-3.0000000000093507E-2</c:v>
                </c:pt>
                <c:pt idx="951" formatCode="General">
                  <c:v>0</c:v>
                </c:pt>
                <c:pt idx="952" formatCode="General">
                  <c:v>0.18000000000006366</c:v>
                </c:pt>
                <c:pt idx="953" formatCode="General">
                  <c:v>-0.12000000000008981</c:v>
                </c:pt>
                <c:pt idx="954" formatCode="General">
                  <c:v>-1.999999999988944E-2</c:v>
                </c:pt>
                <c:pt idx="955" formatCode="General">
                  <c:v>0.26999999999982549</c:v>
                </c:pt>
                <c:pt idx="956" formatCode="General">
                  <c:v>-0.29000000000002046</c:v>
                </c:pt>
                <c:pt idx="957" formatCode="General">
                  <c:v>-5.9999999999902798E-2</c:v>
                </c:pt>
                <c:pt idx="958" formatCode="General">
                  <c:v>0.30999999999987438</c:v>
                </c:pt>
                <c:pt idx="959" formatCode="General">
                  <c:v>-5.9999999999725162E-2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1-4CFE-95CE-7A4E0E75CB26}"/>
            </c:ext>
          </c:extLst>
        </c:ser>
        <c:ser>
          <c:idx val="1"/>
          <c:order val="1"/>
          <c:tx>
            <c:v>Media + 1.96*DE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(Figures!$G$6,Figures!$G$6)</c:f>
              <c:numCache>
                <c:formatCode>General</c:formatCode>
                <c:ptCount val="2"/>
                <c:pt idx="0">
                  <c:v>0.23510695186191738</c:v>
                </c:pt>
                <c:pt idx="1">
                  <c:v>0.23510695186191738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BB-45C1-8B02-803A39FEB1C4}"/>
            </c:ext>
          </c:extLst>
        </c:ser>
        <c:ser>
          <c:idx val="2"/>
          <c:order val="2"/>
          <c:tx>
            <c:v>Media - 1.96*DE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(Figures!$G$5,Figures!$G$5)</c:f>
              <c:numCache>
                <c:formatCode>General</c:formatCode>
                <c:ptCount val="2"/>
                <c:pt idx="0">
                  <c:v>-0.23546111852858415</c:v>
                </c:pt>
                <c:pt idx="1">
                  <c:v>-0.23546111852858415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BB-45C1-8B02-803A39FE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9735568"/>
        <c:axId val="-359739920"/>
      </c:scatterChart>
      <c:valAx>
        <c:axId val="-359735568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9920"/>
        <c:crosses val="autoZero"/>
        <c:crossBetween val="midCat"/>
      </c:valAx>
      <c:valAx>
        <c:axId val="-359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762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Figures!$Q$11:$Q$1098</c:f>
              <c:strCache>
                <c:ptCount val="960"/>
                <c:pt idx="0">
                  <c:v>30,18</c:v>
                </c:pt>
                <c:pt idx="1">
                  <c:v>30,62</c:v>
                </c:pt>
                <c:pt idx="2">
                  <c:v>30,99</c:v>
                </c:pt>
                <c:pt idx="3">
                  <c:v>30,95</c:v>
                </c:pt>
                <c:pt idx="4">
                  <c:v>30,87</c:v>
                </c:pt>
                <c:pt idx="5">
                  <c:v>30,91</c:v>
                </c:pt>
                <c:pt idx="6">
                  <c:v>31,05</c:v>
                </c:pt>
                <c:pt idx="7">
                  <c:v>30,87</c:v>
                </c:pt>
                <c:pt idx="8">
                  <c:v>31,05</c:v>
                </c:pt>
                <c:pt idx="9">
                  <c:v>30,95</c:v>
                </c:pt>
                <c:pt idx="10">
                  <c:v>30,93</c:v>
                </c:pt>
                <c:pt idx="11">
                  <c:v>30,9</c:v>
                </c:pt>
                <c:pt idx="12">
                  <c:v>30,83</c:v>
                </c:pt>
                <c:pt idx="13">
                  <c:v>30,83</c:v>
                </c:pt>
                <c:pt idx="14">
                  <c:v>31,02</c:v>
                </c:pt>
                <c:pt idx="15">
                  <c:v>30,89</c:v>
                </c:pt>
                <c:pt idx="16">
                  <c:v>30,88</c:v>
                </c:pt>
                <c:pt idx="17">
                  <c:v>30,99</c:v>
                </c:pt>
                <c:pt idx="18">
                  <c:v>31,1</c:v>
                </c:pt>
                <c:pt idx="19">
                  <c:v>31,31</c:v>
                </c:pt>
                <c:pt idx="20">
                  <c:v>31,43</c:v>
                </c:pt>
                <c:pt idx="21">
                  <c:v>31,62</c:v>
                </c:pt>
                <c:pt idx="22">
                  <c:v>31,67</c:v>
                </c:pt>
                <c:pt idx="23">
                  <c:v>31,56</c:v>
                </c:pt>
                <c:pt idx="24">
                  <c:v>31,54</c:v>
                </c:pt>
                <c:pt idx="25">
                  <c:v>31,79</c:v>
                </c:pt>
                <c:pt idx="26">
                  <c:v>31,95</c:v>
                </c:pt>
                <c:pt idx="27">
                  <c:v>31,94</c:v>
                </c:pt>
                <c:pt idx="28">
                  <c:v>31,8</c:v>
                </c:pt>
                <c:pt idx="29">
                  <c:v>31,85</c:v>
                </c:pt>
                <c:pt idx="30">
                  <c:v>31,91</c:v>
                </c:pt>
                <c:pt idx="31">
                  <c:v>31,87</c:v>
                </c:pt>
                <c:pt idx="32">
                  <c:v>31,93</c:v>
                </c:pt>
                <c:pt idx="33">
                  <c:v>31,85</c:v>
                </c:pt>
                <c:pt idx="34">
                  <c:v>31,99</c:v>
                </c:pt>
                <c:pt idx="35">
                  <c:v>32,04</c:v>
                </c:pt>
                <c:pt idx="36">
                  <c:v>32,11</c:v>
                </c:pt>
                <c:pt idx="37">
                  <c:v>32,14</c:v>
                </c:pt>
                <c:pt idx="38">
                  <c:v>32,13</c:v>
                </c:pt>
                <c:pt idx="39">
                  <c:v>32,28</c:v>
                </c:pt>
                <c:pt idx="40">
                  <c:v>31,9</c:v>
                </c:pt>
                <c:pt idx="41">
                  <c:v>32,29</c:v>
                </c:pt>
                <c:pt idx="42">
                  <c:v>32,45</c:v>
                </c:pt>
                <c:pt idx="43">
                  <c:v>32,29</c:v>
                </c:pt>
                <c:pt idx="44">
                  <c:v>31,93</c:v>
                </c:pt>
                <c:pt idx="45">
                  <c:v>32,24</c:v>
                </c:pt>
                <c:pt idx="46">
                  <c:v>32,08</c:v>
                </c:pt>
                <c:pt idx="47">
                  <c:v>31,98</c:v>
                </c:pt>
                <c:pt idx="48">
                  <c:v>32,34</c:v>
                </c:pt>
                <c:pt idx="49">
                  <c:v>32,3</c:v>
                </c:pt>
                <c:pt idx="50">
                  <c:v>32,2</c:v>
                </c:pt>
                <c:pt idx="51">
                  <c:v>31,97</c:v>
                </c:pt>
                <c:pt idx="52">
                  <c:v>32,27</c:v>
                </c:pt>
                <c:pt idx="53">
                  <c:v>32,21</c:v>
                </c:pt>
                <c:pt idx="54">
                  <c:v>32,49</c:v>
                </c:pt>
                <c:pt idx="55">
                  <c:v>32,61</c:v>
                </c:pt>
                <c:pt idx="56">
                  <c:v>32,47</c:v>
                </c:pt>
                <c:pt idx="57">
                  <c:v>31,32</c:v>
                </c:pt>
                <c:pt idx="58">
                  <c:v>31,02</c:v>
                </c:pt>
                <c:pt idx="60">
                  <c:v>30,42</c:v>
                </c:pt>
                <c:pt idx="61">
                  <c:v>31,2</c:v>
                </c:pt>
                <c:pt idx="62">
                  <c:v>31,32</c:v>
                </c:pt>
                <c:pt idx="63">
                  <c:v>31,04</c:v>
                </c:pt>
                <c:pt idx="64">
                  <c:v>31,12</c:v>
                </c:pt>
                <c:pt idx="65">
                  <c:v>31,03</c:v>
                </c:pt>
                <c:pt idx="66">
                  <c:v>30,94</c:v>
                </c:pt>
                <c:pt idx="67">
                  <c:v>30,86</c:v>
                </c:pt>
                <c:pt idx="68">
                  <c:v>31,08</c:v>
                </c:pt>
                <c:pt idx="69">
                  <c:v>30,96</c:v>
                </c:pt>
                <c:pt idx="70">
                  <c:v>30,9</c:v>
                </c:pt>
                <c:pt idx="71">
                  <c:v>30,81</c:v>
                </c:pt>
                <c:pt idx="72">
                  <c:v>31,08</c:v>
                </c:pt>
                <c:pt idx="73">
                  <c:v>30,9</c:v>
                </c:pt>
                <c:pt idx="74">
                  <c:v>30,81</c:v>
                </c:pt>
                <c:pt idx="75">
                  <c:v>30,99</c:v>
                </c:pt>
                <c:pt idx="76">
                  <c:v>31,14</c:v>
                </c:pt>
                <c:pt idx="77">
                  <c:v>31,09</c:v>
                </c:pt>
                <c:pt idx="78">
                  <c:v>30,97</c:v>
                </c:pt>
                <c:pt idx="79">
                  <c:v>30,72</c:v>
                </c:pt>
                <c:pt idx="80">
                  <c:v>30,71</c:v>
                </c:pt>
                <c:pt idx="81">
                  <c:v>31,05</c:v>
                </c:pt>
                <c:pt idx="82">
                  <c:v>30,99</c:v>
                </c:pt>
                <c:pt idx="83">
                  <c:v>30,98</c:v>
                </c:pt>
                <c:pt idx="84">
                  <c:v>30,99</c:v>
                </c:pt>
                <c:pt idx="85">
                  <c:v>31,11</c:v>
                </c:pt>
                <c:pt idx="86">
                  <c:v>31,07</c:v>
                </c:pt>
                <c:pt idx="87">
                  <c:v>31,38</c:v>
                </c:pt>
                <c:pt idx="88">
                  <c:v>31,12</c:v>
                </c:pt>
                <c:pt idx="89">
                  <c:v>31,18</c:v>
                </c:pt>
                <c:pt idx="90">
                  <c:v>31,17</c:v>
                </c:pt>
                <c:pt idx="91">
                  <c:v>31,04</c:v>
                </c:pt>
                <c:pt idx="92">
                  <c:v>31,62</c:v>
                </c:pt>
                <c:pt idx="93">
                  <c:v>31,24</c:v>
                </c:pt>
                <c:pt idx="94">
                  <c:v>31,68</c:v>
                </c:pt>
                <c:pt idx="95">
                  <c:v>31,37</c:v>
                </c:pt>
                <c:pt idx="96">
                  <c:v>31,52</c:v>
                </c:pt>
                <c:pt idx="97">
                  <c:v>31,87</c:v>
                </c:pt>
                <c:pt idx="98">
                  <c:v>31,72</c:v>
                </c:pt>
                <c:pt idx="99">
                  <c:v>31,68</c:v>
                </c:pt>
                <c:pt idx="100">
                  <c:v>31,81</c:v>
                </c:pt>
                <c:pt idx="101">
                  <c:v>32,08</c:v>
                </c:pt>
                <c:pt idx="102">
                  <c:v>32,37</c:v>
                </c:pt>
                <c:pt idx="103">
                  <c:v>31,97</c:v>
                </c:pt>
                <c:pt idx="104">
                  <c:v>31,49</c:v>
                </c:pt>
                <c:pt idx="105">
                  <c:v>32,42</c:v>
                </c:pt>
                <c:pt idx="106">
                  <c:v>32,29</c:v>
                </c:pt>
                <c:pt idx="107">
                  <c:v>31,96</c:v>
                </c:pt>
                <c:pt idx="108">
                  <c:v>32,08</c:v>
                </c:pt>
                <c:pt idx="109">
                  <c:v>31,98</c:v>
                </c:pt>
                <c:pt idx="110">
                  <c:v>32,11</c:v>
                </c:pt>
                <c:pt idx="111">
                  <c:v>32,22</c:v>
                </c:pt>
                <c:pt idx="112">
                  <c:v>32,4</c:v>
                </c:pt>
                <c:pt idx="113">
                  <c:v>32,35</c:v>
                </c:pt>
                <c:pt idx="114">
                  <c:v>32,28</c:v>
                </c:pt>
                <c:pt idx="115">
                  <c:v>31,91</c:v>
                </c:pt>
                <c:pt idx="116">
                  <c:v>32,4</c:v>
                </c:pt>
                <c:pt idx="117">
                  <c:v>32,46</c:v>
                </c:pt>
                <c:pt idx="118">
                  <c:v>32,19</c:v>
                </c:pt>
                <c:pt idx="119">
                  <c:v>31,18</c:v>
                </c:pt>
                <c:pt idx="120">
                  <c:v>30,26</c:v>
                </c:pt>
                <c:pt idx="121">
                  <c:v>31,28</c:v>
                </c:pt>
                <c:pt idx="122">
                  <c:v>31,58</c:v>
                </c:pt>
                <c:pt idx="123">
                  <c:v>31,19</c:v>
                </c:pt>
                <c:pt idx="124">
                  <c:v>31,53</c:v>
                </c:pt>
                <c:pt idx="125">
                  <c:v>31,01</c:v>
                </c:pt>
                <c:pt idx="126">
                  <c:v>31,21</c:v>
                </c:pt>
                <c:pt idx="127">
                  <c:v>31,48</c:v>
                </c:pt>
                <c:pt idx="128">
                  <c:v>31,66</c:v>
                </c:pt>
                <c:pt idx="129">
                  <c:v>31,5</c:v>
                </c:pt>
                <c:pt idx="130">
                  <c:v>31,44</c:v>
                </c:pt>
                <c:pt idx="131">
                  <c:v>31,65</c:v>
                </c:pt>
                <c:pt idx="132">
                  <c:v>31,57</c:v>
                </c:pt>
                <c:pt idx="133">
                  <c:v>31,61</c:v>
                </c:pt>
                <c:pt idx="134">
                  <c:v>31,61</c:v>
                </c:pt>
                <c:pt idx="135">
                  <c:v>31,61</c:v>
                </c:pt>
                <c:pt idx="136">
                  <c:v>31,87</c:v>
                </c:pt>
                <c:pt idx="137">
                  <c:v>31,86</c:v>
                </c:pt>
                <c:pt idx="138">
                  <c:v>32,11</c:v>
                </c:pt>
                <c:pt idx="139">
                  <c:v>32,15</c:v>
                </c:pt>
                <c:pt idx="140">
                  <c:v>31,67</c:v>
                </c:pt>
                <c:pt idx="141">
                  <c:v>31,94</c:v>
                </c:pt>
                <c:pt idx="142">
                  <c:v>31,92</c:v>
                </c:pt>
                <c:pt idx="143">
                  <c:v>31,72</c:v>
                </c:pt>
                <c:pt idx="144">
                  <c:v>31,8</c:v>
                </c:pt>
                <c:pt idx="145">
                  <c:v>31,85</c:v>
                </c:pt>
                <c:pt idx="146">
                  <c:v>31,95</c:v>
                </c:pt>
                <c:pt idx="147">
                  <c:v>32,03</c:v>
                </c:pt>
                <c:pt idx="148">
                  <c:v>31,94</c:v>
                </c:pt>
                <c:pt idx="149">
                  <c:v>31,94</c:v>
                </c:pt>
                <c:pt idx="150">
                  <c:v>32,01</c:v>
                </c:pt>
                <c:pt idx="151">
                  <c:v>32,05</c:v>
                </c:pt>
                <c:pt idx="152">
                  <c:v>32,25</c:v>
                </c:pt>
                <c:pt idx="153">
                  <c:v>32,19</c:v>
                </c:pt>
                <c:pt idx="154">
                  <c:v>32,12</c:v>
                </c:pt>
                <c:pt idx="155">
                  <c:v>32,24</c:v>
                </c:pt>
                <c:pt idx="156">
                  <c:v>32,34</c:v>
                </c:pt>
                <c:pt idx="157">
                  <c:v>32,63</c:v>
                </c:pt>
                <c:pt idx="158">
                  <c:v>32,53</c:v>
                </c:pt>
                <c:pt idx="159">
                  <c:v>32,53</c:v>
                </c:pt>
                <c:pt idx="160">
                  <c:v>32,14</c:v>
                </c:pt>
                <c:pt idx="161">
                  <c:v>32,35</c:v>
                </c:pt>
                <c:pt idx="162">
                  <c:v>31,91</c:v>
                </c:pt>
                <c:pt idx="163">
                  <c:v>32,36</c:v>
                </c:pt>
                <c:pt idx="164">
                  <c:v>32,46</c:v>
                </c:pt>
                <c:pt idx="165">
                  <c:v>32,35</c:v>
                </c:pt>
                <c:pt idx="166">
                  <c:v>32,61</c:v>
                </c:pt>
                <c:pt idx="167">
                  <c:v>32,75</c:v>
                </c:pt>
                <c:pt idx="168">
                  <c:v>32,84</c:v>
                </c:pt>
                <c:pt idx="169">
                  <c:v>32,54</c:v>
                </c:pt>
                <c:pt idx="170">
                  <c:v>32,93</c:v>
                </c:pt>
                <c:pt idx="171">
                  <c:v>32,62</c:v>
                </c:pt>
                <c:pt idx="172">
                  <c:v>32,64</c:v>
                </c:pt>
                <c:pt idx="173">
                  <c:v>32,67</c:v>
                </c:pt>
                <c:pt idx="174">
                  <c:v>32,04</c:v>
                </c:pt>
                <c:pt idx="175">
                  <c:v>32,31</c:v>
                </c:pt>
                <c:pt idx="176">
                  <c:v>32,39</c:v>
                </c:pt>
                <c:pt idx="177">
                  <c:v>31,96</c:v>
                </c:pt>
                <c:pt idx="178">
                  <c:v>31,58</c:v>
                </c:pt>
                <c:pt idx="179">
                  <c:v>30,68</c:v>
                </c:pt>
                <c:pt idx="180">
                  <c:v>29,6</c:v>
                </c:pt>
                <c:pt idx="181">
                  <c:v>31,19</c:v>
                </c:pt>
                <c:pt idx="182">
                  <c:v>30,84</c:v>
                </c:pt>
                <c:pt idx="183">
                  <c:v>30,64</c:v>
                </c:pt>
                <c:pt idx="184">
                  <c:v>31,09</c:v>
                </c:pt>
                <c:pt idx="185">
                  <c:v>30,91</c:v>
                </c:pt>
                <c:pt idx="186">
                  <c:v>30,95</c:v>
                </c:pt>
                <c:pt idx="187">
                  <c:v>31,22</c:v>
                </c:pt>
                <c:pt idx="188">
                  <c:v>31,18</c:v>
                </c:pt>
                <c:pt idx="189">
                  <c:v>31,33</c:v>
                </c:pt>
                <c:pt idx="190">
                  <c:v>31,25</c:v>
                </c:pt>
                <c:pt idx="191">
                  <c:v>31,02</c:v>
                </c:pt>
                <c:pt idx="192">
                  <c:v>31,44</c:v>
                </c:pt>
                <c:pt idx="193">
                  <c:v>31,32</c:v>
                </c:pt>
                <c:pt idx="194">
                  <c:v>31,54</c:v>
                </c:pt>
                <c:pt idx="195">
                  <c:v>31,28</c:v>
                </c:pt>
                <c:pt idx="196">
                  <c:v>31,42</c:v>
                </c:pt>
                <c:pt idx="197">
                  <c:v>31,22</c:v>
                </c:pt>
                <c:pt idx="198">
                  <c:v>31,09</c:v>
                </c:pt>
                <c:pt idx="199">
                  <c:v>31,39</c:v>
                </c:pt>
                <c:pt idx="200">
                  <c:v>31,36</c:v>
                </c:pt>
                <c:pt idx="201">
                  <c:v>31,36</c:v>
                </c:pt>
                <c:pt idx="202">
                  <c:v>31,45</c:v>
                </c:pt>
                <c:pt idx="203">
                  <c:v>31,17</c:v>
                </c:pt>
                <c:pt idx="204">
                  <c:v>31,14</c:v>
                </c:pt>
                <c:pt idx="205">
                  <c:v>31,48</c:v>
                </c:pt>
                <c:pt idx="206">
                  <c:v>31,28</c:v>
                </c:pt>
                <c:pt idx="207">
                  <c:v>31,25</c:v>
                </c:pt>
                <c:pt idx="208">
                  <c:v>31,06</c:v>
                </c:pt>
                <c:pt idx="209">
                  <c:v>31,05</c:v>
                </c:pt>
                <c:pt idx="210">
                  <c:v>31,4</c:v>
                </c:pt>
                <c:pt idx="211">
                  <c:v>31,27</c:v>
                </c:pt>
                <c:pt idx="212">
                  <c:v>31,1</c:v>
                </c:pt>
                <c:pt idx="213">
                  <c:v>30,94</c:v>
                </c:pt>
                <c:pt idx="214">
                  <c:v>31,26</c:v>
                </c:pt>
                <c:pt idx="215">
                  <c:v>31,63</c:v>
                </c:pt>
                <c:pt idx="216">
                  <c:v>30,83</c:v>
                </c:pt>
                <c:pt idx="217">
                  <c:v>30,95</c:v>
                </c:pt>
                <c:pt idx="218">
                  <c:v>31,02</c:v>
                </c:pt>
                <c:pt idx="219">
                  <c:v>30,8</c:v>
                </c:pt>
                <c:pt idx="220">
                  <c:v>30,31</c:v>
                </c:pt>
                <c:pt idx="221">
                  <c:v>30,42</c:v>
                </c:pt>
                <c:pt idx="222">
                  <c:v>30,67</c:v>
                </c:pt>
                <c:pt idx="223">
                  <c:v>30,58</c:v>
                </c:pt>
                <c:pt idx="224">
                  <c:v>30,82</c:v>
                </c:pt>
                <c:pt idx="225">
                  <c:v>30,86</c:v>
                </c:pt>
                <c:pt idx="226">
                  <c:v>30,88</c:v>
                </c:pt>
                <c:pt idx="227">
                  <c:v>31,04</c:v>
                </c:pt>
                <c:pt idx="228">
                  <c:v>30,79</c:v>
                </c:pt>
                <c:pt idx="229">
                  <c:v>31,36</c:v>
                </c:pt>
                <c:pt idx="230">
                  <c:v>31,22</c:v>
                </c:pt>
                <c:pt idx="231">
                  <c:v>31,3</c:v>
                </c:pt>
                <c:pt idx="232">
                  <c:v>31,07</c:v>
                </c:pt>
                <c:pt idx="233">
                  <c:v>31,15</c:v>
                </c:pt>
                <c:pt idx="234">
                  <c:v>31,08</c:v>
                </c:pt>
                <c:pt idx="235">
                  <c:v>30,98</c:v>
                </c:pt>
                <c:pt idx="236">
                  <c:v>30,91</c:v>
                </c:pt>
                <c:pt idx="237">
                  <c:v>30,95</c:v>
                </c:pt>
                <c:pt idx="238">
                  <c:v>30,15</c:v>
                </c:pt>
                <c:pt idx="239">
                  <c:v>29,67</c:v>
                </c:pt>
                <c:pt idx="240">
                  <c:v>30,35</c:v>
                </c:pt>
                <c:pt idx="241">
                  <c:v>31,28</c:v>
                </c:pt>
                <c:pt idx="242">
                  <c:v>31,5</c:v>
                </c:pt>
                <c:pt idx="243">
                  <c:v>31,71</c:v>
                </c:pt>
                <c:pt idx="244">
                  <c:v>31,75</c:v>
                </c:pt>
                <c:pt idx="245">
                  <c:v>31,52</c:v>
                </c:pt>
                <c:pt idx="246">
                  <c:v>31,78</c:v>
                </c:pt>
                <c:pt idx="247">
                  <c:v>31,55</c:v>
                </c:pt>
                <c:pt idx="248">
                  <c:v>31,69</c:v>
                </c:pt>
                <c:pt idx="249">
                  <c:v>31,67</c:v>
                </c:pt>
                <c:pt idx="250">
                  <c:v>31,58</c:v>
                </c:pt>
                <c:pt idx="251">
                  <c:v>31,81</c:v>
                </c:pt>
                <c:pt idx="252">
                  <c:v>31,86</c:v>
                </c:pt>
                <c:pt idx="253">
                  <c:v>31,67</c:v>
                </c:pt>
                <c:pt idx="254">
                  <c:v>31,64</c:v>
                </c:pt>
                <c:pt idx="255">
                  <c:v>31,52</c:v>
                </c:pt>
                <c:pt idx="256">
                  <c:v>31,54</c:v>
                </c:pt>
                <c:pt idx="257">
                  <c:v>31,55</c:v>
                </c:pt>
                <c:pt idx="258">
                  <c:v>31,44</c:v>
                </c:pt>
                <c:pt idx="259">
                  <c:v>31,53</c:v>
                </c:pt>
                <c:pt idx="260">
                  <c:v>31,51</c:v>
                </c:pt>
                <c:pt idx="261">
                  <c:v>31,59</c:v>
                </c:pt>
                <c:pt idx="262">
                  <c:v>31,64</c:v>
                </c:pt>
                <c:pt idx="263">
                  <c:v>31,51</c:v>
                </c:pt>
                <c:pt idx="264">
                  <c:v>31,53</c:v>
                </c:pt>
                <c:pt idx="265">
                  <c:v>31,73</c:v>
                </c:pt>
                <c:pt idx="266">
                  <c:v>31,8</c:v>
                </c:pt>
                <c:pt idx="267">
                  <c:v>31,73</c:v>
                </c:pt>
                <c:pt idx="268">
                  <c:v>31,85</c:v>
                </c:pt>
                <c:pt idx="269">
                  <c:v>31,64</c:v>
                </c:pt>
                <c:pt idx="270">
                  <c:v>31,74</c:v>
                </c:pt>
                <c:pt idx="271">
                  <c:v>31,98</c:v>
                </c:pt>
                <c:pt idx="272">
                  <c:v>31,93</c:v>
                </c:pt>
                <c:pt idx="273">
                  <c:v>31,44</c:v>
                </c:pt>
                <c:pt idx="274">
                  <c:v>31,86</c:v>
                </c:pt>
                <c:pt idx="275">
                  <c:v>32,03</c:v>
                </c:pt>
                <c:pt idx="276">
                  <c:v>31,92</c:v>
                </c:pt>
                <c:pt idx="277">
                  <c:v>32,03</c:v>
                </c:pt>
                <c:pt idx="278">
                  <c:v>31,63</c:v>
                </c:pt>
                <c:pt idx="279">
                  <c:v>32,09</c:v>
                </c:pt>
                <c:pt idx="280">
                  <c:v>31,96</c:v>
                </c:pt>
                <c:pt idx="281">
                  <c:v>31,82</c:v>
                </c:pt>
                <c:pt idx="282">
                  <c:v>31,98</c:v>
                </c:pt>
                <c:pt idx="283">
                  <c:v>32,03</c:v>
                </c:pt>
                <c:pt idx="284">
                  <c:v>31,94</c:v>
                </c:pt>
                <c:pt idx="285">
                  <c:v>32,16</c:v>
                </c:pt>
                <c:pt idx="286">
                  <c:v>32,22</c:v>
                </c:pt>
                <c:pt idx="287">
                  <c:v>32,45</c:v>
                </c:pt>
                <c:pt idx="288">
                  <c:v>32,57</c:v>
                </c:pt>
                <c:pt idx="289">
                  <c:v>31,7</c:v>
                </c:pt>
                <c:pt idx="290">
                  <c:v>32,13</c:v>
                </c:pt>
                <c:pt idx="291">
                  <c:v>32,16</c:v>
                </c:pt>
                <c:pt idx="292">
                  <c:v>32,19</c:v>
                </c:pt>
                <c:pt idx="293">
                  <c:v>32,32</c:v>
                </c:pt>
                <c:pt idx="294">
                  <c:v>32,33</c:v>
                </c:pt>
                <c:pt idx="295">
                  <c:v>32,19</c:v>
                </c:pt>
                <c:pt idx="296">
                  <c:v>32,09</c:v>
                </c:pt>
                <c:pt idx="297">
                  <c:v>32,17</c:v>
                </c:pt>
                <c:pt idx="298">
                  <c:v>31,78</c:v>
                </c:pt>
                <c:pt idx="299">
                  <c:v>31,65</c:v>
                </c:pt>
                <c:pt idx="303">
                  <c:v>30,18</c:v>
                </c:pt>
                <c:pt idx="304">
                  <c:v>30,37</c:v>
                </c:pt>
                <c:pt idx="305">
                  <c:v>30,86</c:v>
                </c:pt>
                <c:pt idx="306">
                  <c:v>30,39</c:v>
                </c:pt>
                <c:pt idx="307">
                  <c:v>30,61</c:v>
                </c:pt>
                <c:pt idx="308">
                  <c:v>30,66</c:v>
                </c:pt>
                <c:pt idx="309">
                  <c:v>30,9</c:v>
                </c:pt>
                <c:pt idx="310">
                  <c:v>30,44</c:v>
                </c:pt>
                <c:pt idx="311">
                  <c:v>30,79</c:v>
                </c:pt>
                <c:pt idx="312">
                  <c:v>30,62</c:v>
                </c:pt>
                <c:pt idx="313">
                  <c:v>30,61</c:v>
                </c:pt>
                <c:pt idx="314">
                  <c:v>30,72</c:v>
                </c:pt>
                <c:pt idx="315">
                  <c:v>30,59</c:v>
                </c:pt>
                <c:pt idx="316">
                  <c:v>30,9</c:v>
                </c:pt>
                <c:pt idx="317">
                  <c:v>30,72</c:v>
                </c:pt>
                <c:pt idx="318">
                  <c:v>30,96</c:v>
                </c:pt>
                <c:pt idx="319">
                  <c:v>30,97</c:v>
                </c:pt>
                <c:pt idx="320">
                  <c:v>30,68</c:v>
                </c:pt>
                <c:pt idx="321">
                  <c:v>30,96</c:v>
                </c:pt>
                <c:pt idx="322">
                  <c:v>31,18</c:v>
                </c:pt>
                <c:pt idx="323">
                  <c:v>31,05</c:v>
                </c:pt>
                <c:pt idx="324">
                  <c:v>31,01</c:v>
                </c:pt>
                <c:pt idx="325">
                  <c:v>31,03</c:v>
                </c:pt>
                <c:pt idx="326">
                  <c:v>30,86</c:v>
                </c:pt>
                <c:pt idx="327">
                  <c:v>31,04</c:v>
                </c:pt>
                <c:pt idx="328">
                  <c:v>30,94</c:v>
                </c:pt>
                <c:pt idx="329">
                  <c:v>30,87</c:v>
                </c:pt>
                <c:pt idx="330">
                  <c:v>31,27</c:v>
                </c:pt>
                <c:pt idx="331">
                  <c:v>31,13</c:v>
                </c:pt>
                <c:pt idx="332">
                  <c:v>31,09</c:v>
                </c:pt>
                <c:pt idx="333">
                  <c:v>31,16</c:v>
                </c:pt>
                <c:pt idx="334">
                  <c:v>30,96</c:v>
                </c:pt>
                <c:pt idx="335">
                  <c:v>30,9</c:v>
                </c:pt>
                <c:pt idx="336">
                  <c:v>30,93</c:v>
                </c:pt>
                <c:pt idx="337">
                  <c:v>31,05</c:v>
                </c:pt>
                <c:pt idx="338">
                  <c:v>31,44</c:v>
                </c:pt>
                <c:pt idx="339">
                  <c:v>31,09</c:v>
                </c:pt>
                <c:pt idx="340">
                  <c:v>31,19</c:v>
                </c:pt>
                <c:pt idx="341">
                  <c:v>31,05</c:v>
                </c:pt>
                <c:pt idx="342">
                  <c:v>31,11</c:v>
                </c:pt>
                <c:pt idx="343">
                  <c:v>31,2</c:v>
                </c:pt>
                <c:pt idx="344">
                  <c:v>31,23</c:v>
                </c:pt>
                <c:pt idx="345">
                  <c:v>31,3</c:v>
                </c:pt>
                <c:pt idx="346">
                  <c:v>31,15</c:v>
                </c:pt>
                <c:pt idx="347">
                  <c:v>31,18</c:v>
                </c:pt>
                <c:pt idx="348">
                  <c:v>31,29</c:v>
                </c:pt>
                <c:pt idx="349">
                  <c:v>31,12</c:v>
                </c:pt>
                <c:pt idx="350">
                  <c:v>30,79</c:v>
                </c:pt>
                <c:pt idx="351">
                  <c:v>30,86</c:v>
                </c:pt>
                <c:pt idx="352">
                  <c:v>31,12</c:v>
                </c:pt>
                <c:pt idx="353">
                  <c:v>31,07</c:v>
                </c:pt>
                <c:pt idx="354">
                  <c:v>31,4</c:v>
                </c:pt>
                <c:pt idx="355">
                  <c:v>31,73</c:v>
                </c:pt>
                <c:pt idx="356">
                  <c:v>31,07</c:v>
                </c:pt>
                <c:pt idx="357">
                  <c:v>31,47</c:v>
                </c:pt>
                <c:pt idx="358">
                  <c:v>31,24</c:v>
                </c:pt>
                <c:pt idx="359">
                  <c:v>29,9</c:v>
                </c:pt>
                <c:pt idx="360">
                  <c:v>31,57</c:v>
                </c:pt>
                <c:pt idx="361">
                  <c:v>32,59</c:v>
                </c:pt>
                <c:pt idx="362">
                  <c:v>33,39</c:v>
                </c:pt>
                <c:pt idx="363">
                  <c:v>32,85</c:v>
                </c:pt>
                <c:pt idx="364">
                  <c:v>32,63</c:v>
                </c:pt>
                <c:pt idx="365">
                  <c:v>32,65</c:v>
                </c:pt>
                <c:pt idx="366">
                  <c:v>32,66</c:v>
                </c:pt>
                <c:pt idx="367">
                  <c:v>32,84</c:v>
                </c:pt>
                <c:pt idx="368">
                  <c:v>32,58</c:v>
                </c:pt>
                <c:pt idx="369">
                  <c:v>32,44</c:v>
                </c:pt>
                <c:pt idx="370">
                  <c:v>32,53</c:v>
                </c:pt>
                <c:pt idx="371">
                  <c:v>32,6</c:v>
                </c:pt>
                <c:pt idx="372">
                  <c:v>32,85</c:v>
                </c:pt>
                <c:pt idx="373">
                  <c:v>32,48</c:v>
                </c:pt>
                <c:pt idx="374">
                  <c:v>32,81</c:v>
                </c:pt>
                <c:pt idx="375">
                  <c:v>32,81</c:v>
                </c:pt>
                <c:pt idx="376">
                  <c:v>32,64</c:v>
                </c:pt>
                <c:pt idx="377">
                  <c:v>32,82</c:v>
                </c:pt>
                <c:pt idx="378">
                  <c:v>32,95</c:v>
                </c:pt>
                <c:pt idx="379">
                  <c:v>32,59</c:v>
                </c:pt>
                <c:pt idx="380">
                  <c:v>32,27</c:v>
                </c:pt>
                <c:pt idx="381">
                  <c:v>32,67</c:v>
                </c:pt>
                <c:pt idx="382">
                  <c:v>33,04</c:v>
                </c:pt>
                <c:pt idx="383">
                  <c:v>32,87</c:v>
                </c:pt>
                <c:pt idx="384">
                  <c:v>32,77</c:v>
                </c:pt>
                <c:pt idx="385">
                  <c:v>33,07</c:v>
                </c:pt>
                <c:pt idx="386">
                  <c:v>33,04</c:v>
                </c:pt>
                <c:pt idx="387">
                  <c:v>33,07</c:v>
                </c:pt>
                <c:pt idx="388">
                  <c:v>33,19</c:v>
                </c:pt>
                <c:pt idx="389">
                  <c:v>33,49</c:v>
                </c:pt>
                <c:pt idx="390">
                  <c:v>33,14</c:v>
                </c:pt>
                <c:pt idx="391">
                  <c:v>33,38</c:v>
                </c:pt>
                <c:pt idx="392">
                  <c:v>33,24</c:v>
                </c:pt>
                <c:pt idx="393">
                  <c:v>33,44</c:v>
                </c:pt>
                <c:pt idx="394">
                  <c:v>33,04</c:v>
                </c:pt>
                <c:pt idx="395">
                  <c:v>33,66</c:v>
                </c:pt>
                <c:pt idx="396">
                  <c:v>33,1</c:v>
                </c:pt>
                <c:pt idx="397">
                  <c:v>33,27</c:v>
                </c:pt>
                <c:pt idx="398">
                  <c:v>33,39</c:v>
                </c:pt>
                <c:pt idx="399">
                  <c:v>33,36</c:v>
                </c:pt>
                <c:pt idx="400">
                  <c:v>33,3</c:v>
                </c:pt>
                <c:pt idx="401">
                  <c:v>33,38</c:v>
                </c:pt>
                <c:pt idx="402">
                  <c:v>33,3</c:v>
                </c:pt>
                <c:pt idx="403">
                  <c:v>33,2</c:v>
                </c:pt>
                <c:pt idx="404">
                  <c:v>33,29</c:v>
                </c:pt>
                <c:pt idx="405">
                  <c:v>33,53</c:v>
                </c:pt>
                <c:pt idx="406">
                  <c:v>33,36</c:v>
                </c:pt>
                <c:pt idx="407">
                  <c:v>33,64</c:v>
                </c:pt>
                <c:pt idx="408">
                  <c:v>33,49</c:v>
                </c:pt>
                <c:pt idx="409">
                  <c:v>33,36</c:v>
                </c:pt>
                <c:pt idx="410">
                  <c:v>33,37</c:v>
                </c:pt>
                <c:pt idx="411">
                  <c:v>33,29</c:v>
                </c:pt>
                <c:pt idx="412">
                  <c:v>33,73</c:v>
                </c:pt>
                <c:pt idx="413">
                  <c:v>33,65</c:v>
                </c:pt>
                <c:pt idx="414">
                  <c:v>33,71</c:v>
                </c:pt>
                <c:pt idx="415">
                  <c:v>33,3</c:v>
                </c:pt>
                <c:pt idx="416">
                  <c:v>32,78</c:v>
                </c:pt>
                <c:pt idx="417">
                  <c:v>32,6</c:v>
                </c:pt>
                <c:pt idx="418">
                  <c:v>32,6</c:v>
                </c:pt>
                <c:pt idx="419">
                  <c:v>32,37</c:v>
                </c:pt>
                <c:pt idx="420">
                  <c:v>30,11</c:v>
                </c:pt>
                <c:pt idx="421">
                  <c:v>30,29</c:v>
                </c:pt>
                <c:pt idx="422">
                  <c:v>30,93</c:v>
                </c:pt>
                <c:pt idx="423">
                  <c:v>30,97</c:v>
                </c:pt>
                <c:pt idx="424">
                  <c:v>31,01</c:v>
                </c:pt>
                <c:pt idx="425">
                  <c:v>31,12</c:v>
                </c:pt>
                <c:pt idx="426">
                  <c:v>31,59</c:v>
                </c:pt>
                <c:pt idx="427">
                  <c:v>30,98</c:v>
                </c:pt>
                <c:pt idx="428">
                  <c:v>31,21</c:v>
                </c:pt>
                <c:pt idx="429">
                  <c:v>31,4</c:v>
                </c:pt>
                <c:pt idx="430">
                  <c:v>31,47</c:v>
                </c:pt>
                <c:pt idx="431">
                  <c:v>31,5</c:v>
                </c:pt>
                <c:pt idx="432">
                  <c:v>30,94</c:v>
                </c:pt>
                <c:pt idx="433">
                  <c:v>31,08</c:v>
                </c:pt>
                <c:pt idx="434">
                  <c:v>31,24</c:v>
                </c:pt>
                <c:pt idx="435">
                  <c:v>31,03</c:v>
                </c:pt>
                <c:pt idx="436">
                  <c:v>30,77</c:v>
                </c:pt>
                <c:pt idx="437">
                  <c:v>30,38</c:v>
                </c:pt>
                <c:pt idx="438">
                  <c:v>31,3</c:v>
                </c:pt>
                <c:pt idx="439">
                  <c:v>31,08</c:v>
                </c:pt>
                <c:pt idx="440">
                  <c:v>30,95</c:v>
                </c:pt>
                <c:pt idx="441">
                  <c:v>31,4</c:v>
                </c:pt>
                <c:pt idx="442">
                  <c:v>30,77</c:v>
                </c:pt>
                <c:pt idx="443">
                  <c:v>31,09</c:v>
                </c:pt>
                <c:pt idx="444">
                  <c:v>31,24</c:v>
                </c:pt>
                <c:pt idx="445">
                  <c:v>31,47</c:v>
                </c:pt>
                <c:pt idx="446">
                  <c:v>31,02</c:v>
                </c:pt>
                <c:pt idx="447">
                  <c:v>31,71</c:v>
                </c:pt>
                <c:pt idx="448">
                  <c:v>31,03</c:v>
                </c:pt>
                <c:pt idx="449">
                  <c:v>30,89</c:v>
                </c:pt>
                <c:pt idx="450">
                  <c:v>31,11</c:v>
                </c:pt>
                <c:pt idx="451">
                  <c:v>31,72</c:v>
                </c:pt>
                <c:pt idx="452">
                  <c:v>30,71</c:v>
                </c:pt>
                <c:pt idx="453">
                  <c:v>31,37</c:v>
                </c:pt>
                <c:pt idx="454">
                  <c:v>31,45</c:v>
                </c:pt>
                <c:pt idx="455">
                  <c:v>31,28</c:v>
                </c:pt>
                <c:pt idx="456">
                  <c:v>30,83</c:v>
                </c:pt>
                <c:pt idx="457">
                  <c:v>31,33</c:v>
                </c:pt>
                <c:pt idx="458">
                  <c:v>31,12</c:v>
                </c:pt>
                <c:pt idx="459">
                  <c:v>31,75</c:v>
                </c:pt>
                <c:pt idx="460">
                  <c:v>30,8</c:v>
                </c:pt>
                <c:pt idx="461">
                  <c:v>31</c:v>
                </c:pt>
                <c:pt idx="462">
                  <c:v>30,68</c:v>
                </c:pt>
                <c:pt idx="463">
                  <c:v>31,17</c:v>
                </c:pt>
                <c:pt idx="464">
                  <c:v>31,59</c:v>
                </c:pt>
                <c:pt idx="465">
                  <c:v>31,58</c:v>
                </c:pt>
                <c:pt idx="466">
                  <c:v>30,92</c:v>
                </c:pt>
                <c:pt idx="467">
                  <c:v>31,38</c:v>
                </c:pt>
                <c:pt idx="468">
                  <c:v>31,9</c:v>
                </c:pt>
                <c:pt idx="469">
                  <c:v>31,39</c:v>
                </c:pt>
                <c:pt idx="470">
                  <c:v>31,29</c:v>
                </c:pt>
                <c:pt idx="471">
                  <c:v>31,26</c:v>
                </c:pt>
                <c:pt idx="472">
                  <c:v>31,18</c:v>
                </c:pt>
                <c:pt idx="473">
                  <c:v>30,96</c:v>
                </c:pt>
                <c:pt idx="474">
                  <c:v>31,25</c:v>
                </c:pt>
                <c:pt idx="475">
                  <c:v>30,95</c:v>
                </c:pt>
                <c:pt idx="476">
                  <c:v>31,26</c:v>
                </c:pt>
                <c:pt idx="477">
                  <c:v>30,14</c:v>
                </c:pt>
                <c:pt idx="478">
                  <c:v>31,26</c:v>
                </c:pt>
                <c:pt idx="480">
                  <c:v>30,06</c:v>
                </c:pt>
                <c:pt idx="481">
                  <c:v>31,2</c:v>
                </c:pt>
                <c:pt idx="482">
                  <c:v>32,2</c:v>
                </c:pt>
                <c:pt idx="483">
                  <c:v>32,01</c:v>
                </c:pt>
                <c:pt idx="484">
                  <c:v>31,92</c:v>
                </c:pt>
                <c:pt idx="485">
                  <c:v>31,93</c:v>
                </c:pt>
                <c:pt idx="486">
                  <c:v>32,06</c:v>
                </c:pt>
                <c:pt idx="487">
                  <c:v>32,07</c:v>
                </c:pt>
                <c:pt idx="488">
                  <c:v>32,25</c:v>
                </c:pt>
                <c:pt idx="489">
                  <c:v>32,06</c:v>
                </c:pt>
                <c:pt idx="490">
                  <c:v>31,9</c:v>
                </c:pt>
                <c:pt idx="491">
                  <c:v>31,93</c:v>
                </c:pt>
                <c:pt idx="492">
                  <c:v>31,87</c:v>
                </c:pt>
                <c:pt idx="493">
                  <c:v>31,9</c:v>
                </c:pt>
                <c:pt idx="494">
                  <c:v>31,81</c:v>
                </c:pt>
                <c:pt idx="495">
                  <c:v>31,7</c:v>
                </c:pt>
                <c:pt idx="496">
                  <c:v>32,1</c:v>
                </c:pt>
                <c:pt idx="497">
                  <c:v>31,97</c:v>
                </c:pt>
                <c:pt idx="498">
                  <c:v>31,88</c:v>
                </c:pt>
                <c:pt idx="499">
                  <c:v>32</c:v>
                </c:pt>
                <c:pt idx="500">
                  <c:v>31,76</c:v>
                </c:pt>
                <c:pt idx="501">
                  <c:v>32,29</c:v>
                </c:pt>
                <c:pt idx="502">
                  <c:v>32,16</c:v>
                </c:pt>
                <c:pt idx="503">
                  <c:v>32,44</c:v>
                </c:pt>
                <c:pt idx="504">
                  <c:v>32,23</c:v>
                </c:pt>
                <c:pt idx="505">
                  <c:v>32,39</c:v>
                </c:pt>
                <c:pt idx="506">
                  <c:v>32,31</c:v>
                </c:pt>
                <c:pt idx="507">
                  <c:v>32,68</c:v>
                </c:pt>
                <c:pt idx="508">
                  <c:v>32,29</c:v>
                </c:pt>
                <c:pt idx="509">
                  <c:v>32,04</c:v>
                </c:pt>
                <c:pt idx="510">
                  <c:v>32,7</c:v>
                </c:pt>
                <c:pt idx="511">
                  <c:v>32,73</c:v>
                </c:pt>
                <c:pt idx="512">
                  <c:v>32</c:v>
                </c:pt>
                <c:pt idx="513">
                  <c:v>32,34</c:v>
                </c:pt>
                <c:pt idx="514">
                  <c:v>32,53</c:v>
                </c:pt>
                <c:pt idx="515">
                  <c:v>32,53</c:v>
                </c:pt>
                <c:pt idx="516">
                  <c:v>32,24</c:v>
                </c:pt>
                <c:pt idx="517">
                  <c:v>32,23</c:v>
                </c:pt>
                <c:pt idx="518">
                  <c:v>32,48</c:v>
                </c:pt>
                <c:pt idx="519">
                  <c:v>32,76</c:v>
                </c:pt>
                <c:pt idx="520">
                  <c:v>32,2</c:v>
                </c:pt>
                <c:pt idx="521">
                  <c:v>32,43</c:v>
                </c:pt>
                <c:pt idx="522">
                  <c:v>32,93</c:v>
                </c:pt>
                <c:pt idx="523">
                  <c:v>32,57</c:v>
                </c:pt>
                <c:pt idx="524">
                  <c:v>32,72</c:v>
                </c:pt>
                <c:pt idx="525">
                  <c:v>32,62</c:v>
                </c:pt>
                <c:pt idx="526">
                  <c:v>32,52</c:v>
                </c:pt>
                <c:pt idx="527">
                  <c:v>32,71</c:v>
                </c:pt>
                <c:pt idx="528">
                  <c:v>32,63</c:v>
                </c:pt>
                <c:pt idx="529">
                  <c:v>33,19</c:v>
                </c:pt>
                <c:pt idx="530">
                  <c:v>32,47</c:v>
                </c:pt>
                <c:pt idx="531">
                  <c:v>32,8</c:v>
                </c:pt>
                <c:pt idx="532">
                  <c:v>32,7</c:v>
                </c:pt>
                <c:pt idx="533">
                  <c:v>32,84</c:v>
                </c:pt>
                <c:pt idx="534">
                  <c:v>32,82</c:v>
                </c:pt>
                <c:pt idx="535">
                  <c:v>32,78</c:v>
                </c:pt>
                <c:pt idx="536">
                  <c:v>32,46</c:v>
                </c:pt>
                <c:pt idx="537">
                  <c:v>32,91</c:v>
                </c:pt>
                <c:pt idx="538">
                  <c:v>32,14</c:v>
                </c:pt>
                <c:pt idx="539">
                  <c:v>31,33</c:v>
                </c:pt>
                <c:pt idx="540">
                  <c:v>33,96</c:v>
                </c:pt>
                <c:pt idx="541">
                  <c:v>34,85</c:v>
                </c:pt>
                <c:pt idx="542">
                  <c:v>35,06</c:v>
                </c:pt>
                <c:pt idx="543">
                  <c:v>35,19</c:v>
                </c:pt>
                <c:pt idx="544">
                  <c:v>34,6</c:v>
                </c:pt>
                <c:pt idx="545">
                  <c:v>34,77</c:v>
                </c:pt>
                <c:pt idx="546">
                  <c:v>34,99</c:v>
                </c:pt>
                <c:pt idx="547">
                  <c:v>35,08</c:v>
                </c:pt>
                <c:pt idx="548">
                  <c:v>34,92</c:v>
                </c:pt>
                <c:pt idx="549">
                  <c:v>35,05</c:v>
                </c:pt>
                <c:pt idx="550">
                  <c:v>35,24</c:v>
                </c:pt>
                <c:pt idx="551">
                  <c:v>35,64</c:v>
                </c:pt>
                <c:pt idx="552">
                  <c:v>35,7</c:v>
                </c:pt>
                <c:pt idx="553">
                  <c:v>35,7</c:v>
                </c:pt>
                <c:pt idx="554">
                  <c:v>35,65</c:v>
                </c:pt>
                <c:pt idx="555">
                  <c:v>35,48</c:v>
                </c:pt>
                <c:pt idx="556">
                  <c:v>35,61</c:v>
                </c:pt>
                <c:pt idx="557">
                  <c:v>35,5</c:v>
                </c:pt>
                <c:pt idx="558">
                  <c:v>35,67</c:v>
                </c:pt>
                <c:pt idx="559">
                  <c:v>35,81</c:v>
                </c:pt>
                <c:pt idx="560">
                  <c:v>35,59</c:v>
                </c:pt>
                <c:pt idx="561">
                  <c:v>35,88</c:v>
                </c:pt>
                <c:pt idx="562">
                  <c:v>35,49</c:v>
                </c:pt>
                <c:pt idx="571">
                  <c:v>35,93</c:v>
                </c:pt>
                <c:pt idx="581">
                  <c:v>35,77</c:v>
                </c:pt>
                <c:pt idx="598">
                  <c:v>35,49</c:v>
                </c:pt>
                <c:pt idx="599">
                  <c:v>34,9</c:v>
                </c:pt>
                <c:pt idx="600">
                  <c:v>32,82</c:v>
                </c:pt>
                <c:pt idx="601">
                  <c:v>33,35</c:v>
                </c:pt>
                <c:pt idx="602">
                  <c:v>33,36</c:v>
                </c:pt>
                <c:pt idx="603">
                  <c:v>32,88</c:v>
                </c:pt>
                <c:pt idx="604">
                  <c:v>33,39</c:v>
                </c:pt>
                <c:pt idx="605">
                  <c:v>33,56</c:v>
                </c:pt>
                <c:pt idx="606">
                  <c:v>33,38</c:v>
                </c:pt>
                <c:pt idx="607">
                  <c:v>33,48</c:v>
                </c:pt>
                <c:pt idx="608">
                  <c:v>33,72</c:v>
                </c:pt>
                <c:pt idx="609">
                  <c:v>33,92</c:v>
                </c:pt>
                <c:pt idx="610">
                  <c:v>33,75</c:v>
                </c:pt>
                <c:pt idx="611">
                  <c:v>34,22</c:v>
                </c:pt>
                <c:pt idx="612">
                  <c:v>33,81</c:v>
                </c:pt>
                <c:pt idx="613">
                  <c:v>34,03</c:v>
                </c:pt>
                <c:pt idx="614">
                  <c:v>34,19</c:v>
                </c:pt>
                <c:pt idx="615">
                  <c:v>34,08</c:v>
                </c:pt>
                <c:pt idx="616">
                  <c:v>33,7</c:v>
                </c:pt>
                <c:pt idx="617">
                  <c:v>34,26</c:v>
                </c:pt>
                <c:pt idx="618">
                  <c:v>34,13</c:v>
                </c:pt>
                <c:pt idx="619">
                  <c:v>33,99</c:v>
                </c:pt>
                <c:pt idx="620">
                  <c:v>33,93</c:v>
                </c:pt>
                <c:pt idx="621">
                  <c:v>33,97</c:v>
                </c:pt>
                <c:pt idx="622">
                  <c:v>34,12</c:v>
                </c:pt>
                <c:pt idx="623">
                  <c:v>34,24</c:v>
                </c:pt>
                <c:pt idx="624">
                  <c:v>34,04</c:v>
                </c:pt>
                <c:pt idx="625">
                  <c:v>34,46</c:v>
                </c:pt>
                <c:pt idx="626">
                  <c:v>34,36</c:v>
                </c:pt>
                <c:pt idx="627">
                  <c:v>34,55</c:v>
                </c:pt>
                <c:pt idx="628">
                  <c:v>34,13</c:v>
                </c:pt>
                <c:pt idx="629">
                  <c:v>34,54</c:v>
                </c:pt>
                <c:pt idx="630">
                  <c:v>34,95</c:v>
                </c:pt>
                <c:pt idx="631">
                  <c:v>34,52</c:v>
                </c:pt>
                <c:pt idx="632">
                  <c:v>34,75</c:v>
                </c:pt>
                <c:pt idx="633">
                  <c:v>34,88</c:v>
                </c:pt>
                <c:pt idx="634">
                  <c:v>34,78</c:v>
                </c:pt>
                <c:pt idx="635">
                  <c:v>34,94</c:v>
                </c:pt>
                <c:pt idx="636">
                  <c:v>35,02</c:v>
                </c:pt>
                <c:pt idx="637">
                  <c:v>34,42</c:v>
                </c:pt>
                <c:pt idx="638">
                  <c:v>34,93</c:v>
                </c:pt>
                <c:pt idx="639">
                  <c:v>34,29</c:v>
                </c:pt>
                <c:pt idx="640">
                  <c:v>34,21</c:v>
                </c:pt>
                <c:pt idx="641">
                  <c:v>34,86</c:v>
                </c:pt>
                <c:pt idx="642">
                  <c:v>34,67</c:v>
                </c:pt>
                <c:pt idx="643">
                  <c:v>34,57</c:v>
                </c:pt>
                <c:pt idx="644">
                  <c:v>35,13</c:v>
                </c:pt>
                <c:pt idx="645">
                  <c:v>35,4</c:v>
                </c:pt>
                <c:pt idx="646">
                  <c:v>34,32</c:v>
                </c:pt>
                <c:pt idx="647">
                  <c:v>35,69</c:v>
                </c:pt>
                <c:pt idx="648">
                  <c:v>35,37</c:v>
                </c:pt>
                <c:pt idx="649">
                  <c:v>35,58</c:v>
                </c:pt>
                <c:pt idx="650">
                  <c:v>34,89</c:v>
                </c:pt>
                <c:pt idx="651">
                  <c:v>34,99</c:v>
                </c:pt>
                <c:pt idx="652">
                  <c:v>35,46</c:v>
                </c:pt>
                <c:pt idx="653">
                  <c:v>34,77</c:v>
                </c:pt>
                <c:pt idx="654">
                  <c:v>34,86</c:v>
                </c:pt>
                <c:pt idx="655">
                  <c:v>34,93</c:v>
                </c:pt>
                <c:pt idx="656">
                  <c:v>35,18</c:v>
                </c:pt>
                <c:pt idx="657">
                  <c:v>34,31</c:v>
                </c:pt>
                <c:pt idx="658">
                  <c:v>34,2</c:v>
                </c:pt>
                <c:pt idx="659">
                  <c:v>33,51</c:v>
                </c:pt>
                <c:pt idx="660">
                  <c:v>32,3</c:v>
                </c:pt>
                <c:pt idx="661">
                  <c:v>33,74</c:v>
                </c:pt>
                <c:pt idx="662">
                  <c:v>34,14</c:v>
                </c:pt>
                <c:pt idx="663">
                  <c:v>34,45</c:v>
                </c:pt>
                <c:pt idx="664">
                  <c:v>34,31</c:v>
                </c:pt>
                <c:pt idx="665">
                  <c:v>34,42</c:v>
                </c:pt>
                <c:pt idx="666">
                  <c:v>34,06</c:v>
                </c:pt>
                <c:pt idx="667">
                  <c:v>34,22</c:v>
                </c:pt>
                <c:pt idx="668">
                  <c:v>33,94</c:v>
                </c:pt>
                <c:pt idx="669">
                  <c:v>34</c:v>
                </c:pt>
                <c:pt idx="670">
                  <c:v>34,03</c:v>
                </c:pt>
                <c:pt idx="671">
                  <c:v>34,01</c:v>
                </c:pt>
                <c:pt idx="672">
                  <c:v>34,08</c:v>
                </c:pt>
                <c:pt idx="673">
                  <c:v>33,78</c:v>
                </c:pt>
                <c:pt idx="674">
                  <c:v>33,98</c:v>
                </c:pt>
                <c:pt idx="675">
                  <c:v>33,97</c:v>
                </c:pt>
                <c:pt idx="676">
                  <c:v>34,37</c:v>
                </c:pt>
                <c:pt idx="677">
                  <c:v>34,61</c:v>
                </c:pt>
                <c:pt idx="678">
                  <c:v>34,81</c:v>
                </c:pt>
                <c:pt idx="679">
                  <c:v>34,73</c:v>
                </c:pt>
                <c:pt idx="680">
                  <c:v>34,76</c:v>
                </c:pt>
                <c:pt idx="681">
                  <c:v>34,85</c:v>
                </c:pt>
                <c:pt idx="682">
                  <c:v>34,48</c:v>
                </c:pt>
                <c:pt idx="683">
                  <c:v>34,82</c:v>
                </c:pt>
                <c:pt idx="684">
                  <c:v>34,8</c:v>
                </c:pt>
                <c:pt idx="685">
                  <c:v>34,81</c:v>
                </c:pt>
                <c:pt idx="686">
                  <c:v>34,95</c:v>
                </c:pt>
                <c:pt idx="687">
                  <c:v>35,01</c:v>
                </c:pt>
                <c:pt idx="688">
                  <c:v>35,23</c:v>
                </c:pt>
                <c:pt idx="689">
                  <c:v>35,14</c:v>
                </c:pt>
                <c:pt idx="690">
                  <c:v>34,92</c:v>
                </c:pt>
                <c:pt idx="691">
                  <c:v>35,29</c:v>
                </c:pt>
                <c:pt idx="692">
                  <c:v>35,1</c:v>
                </c:pt>
                <c:pt idx="693">
                  <c:v>35,49</c:v>
                </c:pt>
                <c:pt idx="694">
                  <c:v>35,54</c:v>
                </c:pt>
                <c:pt idx="695">
                  <c:v>35,46</c:v>
                </c:pt>
                <c:pt idx="696">
                  <c:v>35,33</c:v>
                </c:pt>
                <c:pt idx="697">
                  <c:v>35,18</c:v>
                </c:pt>
                <c:pt idx="698">
                  <c:v>35,25</c:v>
                </c:pt>
                <c:pt idx="699">
                  <c:v>35,08</c:v>
                </c:pt>
                <c:pt idx="700">
                  <c:v>35</c:v>
                </c:pt>
                <c:pt idx="701">
                  <c:v>34,44</c:v>
                </c:pt>
                <c:pt idx="702">
                  <c:v>35,13</c:v>
                </c:pt>
                <c:pt idx="703">
                  <c:v>35,25</c:v>
                </c:pt>
                <c:pt idx="704">
                  <c:v>35,22</c:v>
                </c:pt>
                <c:pt idx="705">
                  <c:v>35,3</c:v>
                </c:pt>
                <c:pt idx="706">
                  <c:v>35,8</c:v>
                </c:pt>
                <c:pt idx="707">
                  <c:v>35,47</c:v>
                </c:pt>
                <c:pt idx="708">
                  <c:v>35,25</c:v>
                </c:pt>
                <c:pt idx="709">
                  <c:v>35,04</c:v>
                </c:pt>
                <c:pt idx="710">
                  <c:v>35,15</c:v>
                </c:pt>
                <c:pt idx="711">
                  <c:v>34,19</c:v>
                </c:pt>
                <c:pt idx="712">
                  <c:v>35,12</c:v>
                </c:pt>
                <c:pt idx="713">
                  <c:v>35,24</c:v>
                </c:pt>
                <c:pt idx="714">
                  <c:v>34,92</c:v>
                </c:pt>
                <c:pt idx="715">
                  <c:v>34,9</c:v>
                </c:pt>
                <c:pt idx="716">
                  <c:v>34,95</c:v>
                </c:pt>
                <c:pt idx="717">
                  <c:v>34,41</c:v>
                </c:pt>
                <c:pt idx="718">
                  <c:v>34,38</c:v>
                </c:pt>
                <c:pt idx="719">
                  <c:v>33,88</c:v>
                </c:pt>
                <c:pt idx="720">
                  <c:v>33,36</c:v>
                </c:pt>
                <c:pt idx="721">
                  <c:v>32,92</c:v>
                </c:pt>
                <c:pt idx="722">
                  <c:v>32,96</c:v>
                </c:pt>
                <c:pt idx="723">
                  <c:v>32,71</c:v>
                </c:pt>
                <c:pt idx="724">
                  <c:v>32,67</c:v>
                </c:pt>
                <c:pt idx="725">
                  <c:v>32,71</c:v>
                </c:pt>
                <c:pt idx="726">
                  <c:v>32,75</c:v>
                </c:pt>
                <c:pt idx="727">
                  <c:v>32,68</c:v>
                </c:pt>
                <c:pt idx="728">
                  <c:v>32,74</c:v>
                </c:pt>
                <c:pt idx="729">
                  <c:v>32,58</c:v>
                </c:pt>
                <c:pt idx="730">
                  <c:v>32,63</c:v>
                </c:pt>
                <c:pt idx="731">
                  <c:v>32,47</c:v>
                </c:pt>
                <c:pt idx="732">
                  <c:v>32,56</c:v>
                </c:pt>
                <c:pt idx="733">
                  <c:v>32,66</c:v>
                </c:pt>
                <c:pt idx="734">
                  <c:v>32,74</c:v>
                </c:pt>
                <c:pt idx="735">
                  <c:v>32,64</c:v>
                </c:pt>
                <c:pt idx="736">
                  <c:v>32,67</c:v>
                </c:pt>
                <c:pt idx="737">
                  <c:v>32,63</c:v>
                </c:pt>
                <c:pt idx="738">
                  <c:v>32,57</c:v>
                </c:pt>
                <c:pt idx="739">
                  <c:v>32,53</c:v>
                </c:pt>
                <c:pt idx="740">
                  <c:v>32,51</c:v>
                </c:pt>
                <c:pt idx="741">
                  <c:v>32,59</c:v>
                </c:pt>
                <c:pt idx="742">
                  <c:v>32,56</c:v>
                </c:pt>
                <c:pt idx="743">
                  <c:v>32,84</c:v>
                </c:pt>
                <c:pt idx="744">
                  <c:v>32,58</c:v>
                </c:pt>
                <c:pt idx="745">
                  <c:v>32,56</c:v>
                </c:pt>
                <c:pt idx="746">
                  <c:v>32,62</c:v>
                </c:pt>
                <c:pt idx="747">
                  <c:v>32,52</c:v>
                </c:pt>
                <c:pt idx="748">
                  <c:v>32,72</c:v>
                </c:pt>
                <c:pt idx="749">
                  <c:v>32,72</c:v>
                </c:pt>
                <c:pt idx="750">
                  <c:v>32,47</c:v>
                </c:pt>
                <c:pt idx="751">
                  <c:v>32,65</c:v>
                </c:pt>
                <c:pt idx="752">
                  <c:v>32,45</c:v>
                </c:pt>
                <c:pt idx="753">
                  <c:v>32,49</c:v>
                </c:pt>
                <c:pt idx="754">
                  <c:v>32,37</c:v>
                </c:pt>
                <c:pt idx="755">
                  <c:v>32,46</c:v>
                </c:pt>
                <c:pt idx="756">
                  <c:v>32,55</c:v>
                </c:pt>
                <c:pt idx="757">
                  <c:v>32,46</c:v>
                </c:pt>
                <c:pt idx="758">
                  <c:v>32,5</c:v>
                </c:pt>
                <c:pt idx="759">
                  <c:v>32,63</c:v>
                </c:pt>
                <c:pt idx="760">
                  <c:v>32,32</c:v>
                </c:pt>
                <c:pt idx="761">
                  <c:v>32,28</c:v>
                </c:pt>
                <c:pt idx="762">
                  <c:v>32,18</c:v>
                </c:pt>
                <c:pt idx="763">
                  <c:v>32,35</c:v>
                </c:pt>
                <c:pt idx="764">
                  <c:v>32,37</c:v>
                </c:pt>
                <c:pt idx="765">
                  <c:v>32,23</c:v>
                </c:pt>
                <c:pt idx="766">
                  <c:v>32,4</c:v>
                </c:pt>
                <c:pt idx="767">
                  <c:v>32,24</c:v>
                </c:pt>
                <c:pt idx="768">
                  <c:v>32,39</c:v>
                </c:pt>
                <c:pt idx="769">
                  <c:v>32,43</c:v>
                </c:pt>
                <c:pt idx="770">
                  <c:v>32,17</c:v>
                </c:pt>
                <c:pt idx="771">
                  <c:v>32,18</c:v>
                </c:pt>
                <c:pt idx="772">
                  <c:v>32,17</c:v>
                </c:pt>
                <c:pt idx="773">
                  <c:v>32,21</c:v>
                </c:pt>
                <c:pt idx="774">
                  <c:v>32,1</c:v>
                </c:pt>
                <c:pt idx="775">
                  <c:v>32,02</c:v>
                </c:pt>
                <c:pt idx="776">
                  <c:v>31,76</c:v>
                </c:pt>
                <c:pt idx="777">
                  <c:v>31,85</c:v>
                </c:pt>
                <c:pt idx="778">
                  <c:v>31,49</c:v>
                </c:pt>
                <c:pt idx="779">
                  <c:v>32,75</c:v>
                </c:pt>
                <c:pt idx="780">
                  <c:v>31,66</c:v>
                </c:pt>
                <c:pt idx="781">
                  <c:v>32,3</c:v>
                </c:pt>
                <c:pt idx="782">
                  <c:v>32,36</c:v>
                </c:pt>
                <c:pt idx="783">
                  <c:v>32,54</c:v>
                </c:pt>
                <c:pt idx="784">
                  <c:v>32,28</c:v>
                </c:pt>
                <c:pt idx="785">
                  <c:v>32,28</c:v>
                </c:pt>
                <c:pt idx="786">
                  <c:v>32,37</c:v>
                </c:pt>
                <c:pt idx="787">
                  <c:v>32,49</c:v>
                </c:pt>
                <c:pt idx="788">
                  <c:v>32,48</c:v>
                </c:pt>
                <c:pt idx="789">
                  <c:v>32,33</c:v>
                </c:pt>
                <c:pt idx="790">
                  <c:v>32,41</c:v>
                </c:pt>
                <c:pt idx="791">
                  <c:v>32,24</c:v>
                </c:pt>
                <c:pt idx="792">
                  <c:v>32,28</c:v>
                </c:pt>
                <c:pt idx="793">
                  <c:v>32,57</c:v>
                </c:pt>
                <c:pt idx="794">
                  <c:v>32,5</c:v>
                </c:pt>
                <c:pt idx="795">
                  <c:v>32,24</c:v>
                </c:pt>
                <c:pt idx="796">
                  <c:v>32,43</c:v>
                </c:pt>
                <c:pt idx="797">
                  <c:v>32,38</c:v>
                </c:pt>
                <c:pt idx="798">
                  <c:v>32,25</c:v>
                </c:pt>
                <c:pt idx="799">
                  <c:v>32,28</c:v>
                </c:pt>
                <c:pt idx="800">
                  <c:v>32,37</c:v>
                </c:pt>
                <c:pt idx="801">
                  <c:v>32,36</c:v>
                </c:pt>
                <c:pt idx="802">
                  <c:v>32,32</c:v>
                </c:pt>
                <c:pt idx="803">
                  <c:v>32,38</c:v>
                </c:pt>
                <c:pt idx="804">
                  <c:v>32,27</c:v>
                </c:pt>
                <c:pt idx="805">
                  <c:v>32,33</c:v>
                </c:pt>
                <c:pt idx="806">
                  <c:v>32,37</c:v>
                </c:pt>
                <c:pt idx="807">
                  <c:v>32,56</c:v>
                </c:pt>
                <c:pt idx="808">
                  <c:v>32,46</c:v>
                </c:pt>
                <c:pt idx="809">
                  <c:v>32,66</c:v>
                </c:pt>
                <c:pt idx="810">
                  <c:v>32,75</c:v>
                </c:pt>
                <c:pt idx="811">
                  <c:v>32,47</c:v>
                </c:pt>
                <c:pt idx="812">
                  <c:v>32,32</c:v>
                </c:pt>
                <c:pt idx="813">
                  <c:v>32,58</c:v>
                </c:pt>
                <c:pt idx="814">
                  <c:v>32,69</c:v>
                </c:pt>
                <c:pt idx="815">
                  <c:v>33,02</c:v>
                </c:pt>
                <c:pt idx="816">
                  <c:v>32,36</c:v>
                </c:pt>
                <c:pt idx="817">
                  <c:v>32,69</c:v>
                </c:pt>
                <c:pt idx="818">
                  <c:v>32,65</c:v>
                </c:pt>
                <c:pt idx="819">
                  <c:v>32,72</c:v>
                </c:pt>
                <c:pt idx="820">
                  <c:v>32,65</c:v>
                </c:pt>
                <c:pt idx="821">
                  <c:v>32,69</c:v>
                </c:pt>
                <c:pt idx="822">
                  <c:v>32,72</c:v>
                </c:pt>
                <c:pt idx="823">
                  <c:v>32,65</c:v>
                </c:pt>
                <c:pt idx="824">
                  <c:v>32,75</c:v>
                </c:pt>
                <c:pt idx="825">
                  <c:v>32,72</c:v>
                </c:pt>
                <c:pt idx="826">
                  <c:v>32,79</c:v>
                </c:pt>
                <c:pt idx="827">
                  <c:v>32,66</c:v>
                </c:pt>
                <c:pt idx="828">
                  <c:v>32,68</c:v>
                </c:pt>
                <c:pt idx="829">
                  <c:v>32,95</c:v>
                </c:pt>
                <c:pt idx="830">
                  <c:v>32,4</c:v>
                </c:pt>
                <c:pt idx="831">
                  <c:v>32,39</c:v>
                </c:pt>
                <c:pt idx="832">
                  <c:v>32,55</c:v>
                </c:pt>
                <c:pt idx="833">
                  <c:v>32,56</c:v>
                </c:pt>
                <c:pt idx="834">
                  <c:v>32,51</c:v>
                </c:pt>
                <c:pt idx="835">
                  <c:v>32,77</c:v>
                </c:pt>
                <c:pt idx="836">
                  <c:v>33,01</c:v>
                </c:pt>
                <c:pt idx="837">
                  <c:v>32,91</c:v>
                </c:pt>
                <c:pt idx="838">
                  <c:v>32,96</c:v>
                </c:pt>
                <c:pt idx="839">
                  <c:v>31,36</c:v>
                </c:pt>
                <c:pt idx="840">
                  <c:v>33,66</c:v>
                </c:pt>
                <c:pt idx="841">
                  <c:v>33,35</c:v>
                </c:pt>
                <c:pt idx="842">
                  <c:v>33,95</c:v>
                </c:pt>
                <c:pt idx="843">
                  <c:v>34,21</c:v>
                </c:pt>
                <c:pt idx="844">
                  <c:v>33,85</c:v>
                </c:pt>
                <c:pt idx="845">
                  <c:v>33,88</c:v>
                </c:pt>
                <c:pt idx="846">
                  <c:v>33,8</c:v>
                </c:pt>
                <c:pt idx="847">
                  <c:v>33,97</c:v>
                </c:pt>
                <c:pt idx="848">
                  <c:v>33,95</c:v>
                </c:pt>
                <c:pt idx="849">
                  <c:v>33,97</c:v>
                </c:pt>
                <c:pt idx="850">
                  <c:v>34,21</c:v>
                </c:pt>
                <c:pt idx="851">
                  <c:v>34,02</c:v>
                </c:pt>
                <c:pt idx="852">
                  <c:v>34,01</c:v>
                </c:pt>
                <c:pt idx="853">
                  <c:v>34,02</c:v>
                </c:pt>
                <c:pt idx="854">
                  <c:v>34,18</c:v>
                </c:pt>
                <c:pt idx="855">
                  <c:v>33,99</c:v>
                </c:pt>
                <c:pt idx="856">
                  <c:v>34,13</c:v>
                </c:pt>
                <c:pt idx="857">
                  <c:v>34,17</c:v>
                </c:pt>
                <c:pt idx="858">
                  <c:v>34,39</c:v>
                </c:pt>
                <c:pt idx="859">
                  <c:v>34,44</c:v>
                </c:pt>
                <c:pt idx="860">
                  <c:v>34,08</c:v>
                </c:pt>
                <c:pt idx="861">
                  <c:v>34,25</c:v>
                </c:pt>
                <c:pt idx="862">
                  <c:v>34,15</c:v>
                </c:pt>
                <c:pt idx="863">
                  <c:v>34,17</c:v>
                </c:pt>
                <c:pt idx="864">
                  <c:v>34,24</c:v>
                </c:pt>
                <c:pt idx="865">
                  <c:v>34,25</c:v>
                </c:pt>
                <c:pt idx="866">
                  <c:v>34,1</c:v>
                </c:pt>
                <c:pt idx="867">
                  <c:v>34,19</c:v>
                </c:pt>
                <c:pt idx="868">
                  <c:v>34,12</c:v>
                </c:pt>
                <c:pt idx="869">
                  <c:v>34,39</c:v>
                </c:pt>
                <c:pt idx="870">
                  <c:v>34,39</c:v>
                </c:pt>
                <c:pt idx="871">
                  <c:v>34,42</c:v>
                </c:pt>
                <c:pt idx="872">
                  <c:v>34,28</c:v>
                </c:pt>
                <c:pt idx="873">
                  <c:v>34,19</c:v>
                </c:pt>
                <c:pt idx="874">
                  <c:v>34,38</c:v>
                </c:pt>
                <c:pt idx="875">
                  <c:v>34,55</c:v>
                </c:pt>
                <c:pt idx="876">
                  <c:v>34,46</c:v>
                </c:pt>
                <c:pt idx="877">
                  <c:v>34,69</c:v>
                </c:pt>
                <c:pt idx="878">
                  <c:v>34,18</c:v>
                </c:pt>
                <c:pt idx="879">
                  <c:v>34,34</c:v>
                </c:pt>
                <c:pt idx="880">
                  <c:v>34,15</c:v>
                </c:pt>
                <c:pt idx="881">
                  <c:v>34,11</c:v>
                </c:pt>
                <c:pt idx="882">
                  <c:v>34,38</c:v>
                </c:pt>
                <c:pt idx="883">
                  <c:v>34,37</c:v>
                </c:pt>
                <c:pt idx="884">
                  <c:v>34,46</c:v>
                </c:pt>
                <c:pt idx="885">
                  <c:v>34,2</c:v>
                </c:pt>
                <c:pt idx="886">
                  <c:v>34</c:v>
                </c:pt>
                <c:pt idx="887">
                  <c:v>34,33</c:v>
                </c:pt>
                <c:pt idx="888">
                  <c:v>34,17</c:v>
                </c:pt>
                <c:pt idx="889">
                  <c:v>34,26</c:v>
                </c:pt>
                <c:pt idx="890">
                  <c:v>34,4</c:v>
                </c:pt>
                <c:pt idx="891">
                  <c:v>34,45</c:v>
                </c:pt>
                <c:pt idx="892">
                  <c:v>34,46</c:v>
                </c:pt>
                <c:pt idx="893">
                  <c:v>34,93</c:v>
                </c:pt>
                <c:pt idx="894">
                  <c:v>34,91</c:v>
                </c:pt>
                <c:pt idx="895">
                  <c:v>34,85</c:v>
                </c:pt>
                <c:pt idx="896">
                  <c:v>34,79</c:v>
                </c:pt>
                <c:pt idx="897">
                  <c:v>34,7</c:v>
                </c:pt>
                <c:pt idx="898">
                  <c:v>34,36</c:v>
                </c:pt>
                <c:pt idx="899">
                  <c:v>33,41</c:v>
                </c:pt>
                <c:pt idx="900">
                  <c:v>33,46</c:v>
                </c:pt>
                <c:pt idx="901">
                  <c:v>33,74</c:v>
                </c:pt>
                <c:pt idx="902">
                  <c:v>34</c:v>
                </c:pt>
                <c:pt idx="903">
                  <c:v>34,32</c:v>
                </c:pt>
                <c:pt idx="904">
                  <c:v>34,27</c:v>
                </c:pt>
                <c:pt idx="905">
                  <c:v>34,75</c:v>
                </c:pt>
                <c:pt idx="906">
                  <c:v>34,1</c:v>
                </c:pt>
                <c:pt idx="907">
                  <c:v>34,56</c:v>
                </c:pt>
                <c:pt idx="908">
                  <c:v>35,15</c:v>
                </c:pt>
                <c:pt idx="909">
                  <c:v>34,83</c:v>
                </c:pt>
                <c:pt idx="910">
                  <c:v>34,33</c:v>
                </c:pt>
                <c:pt idx="911">
                  <c:v>34,92</c:v>
                </c:pt>
                <c:pt idx="912">
                  <c:v>34,77</c:v>
                </c:pt>
                <c:pt idx="913">
                  <c:v>34,97</c:v>
                </c:pt>
                <c:pt idx="914">
                  <c:v>34,78</c:v>
                </c:pt>
                <c:pt idx="915">
                  <c:v>34,2</c:v>
                </c:pt>
                <c:pt idx="916">
                  <c:v>35,27</c:v>
                </c:pt>
                <c:pt idx="917">
                  <c:v>35,2</c:v>
                </c:pt>
                <c:pt idx="918">
                  <c:v>35,68</c:v>
                </c:pt>
                <c:pt idx="919">
                  <c:v>34,91</c:v>
                </c:pt>
                <c:pt idx="920">
                  <c:v>34,94</c:v>
                </c:pt>
                <c:pt idx="921">
                  <c:v>35,82</c:v>
                </c:pt>
                <c:pt idx="922">
                  <c:v>34,69</c:v>
                </c:pt>
                <c:pt idx="923">
                  <c:v>34,95</c:v>
                </c:pt>
                <c:pt idx="924">
                  <c:v>35,95</c:v>
                </c:pt>
                <c:pt idx="925">
                  <c:v>34,92</c:v>
                </c:pt>
                <c:pt idx="926">
                  <c:v>35,52</c:v>
                </c:pt>
                <c:pt idx="927">
                  <c:v>34,99</c:v>
                </c:pt>
                <c:pt idx="928">
                  <c:v>35,46</c:v>
                </c:pt>
                <c:pt idx="929">
                  <c:v>35,41</c:v>
                </c:pt>
                <c:pt idx="930">
                  <c:v>35,81</c:v>
                </c:pt>
                <c:pt idx="932">
                  <c:v>35,54</c:v>
                </c:pt>
                <c:pt idx="933">
                  <c:v>35,36</c:v>
                </c:pt>
                <c:pt idx="934">
                  <c:v>35,38</c:v>
                </c:pt>
                <c:pt idx="935">
                  <c:v>35,24</c:v>
                </c:pt>
                <c:pt idx="937">
                  <c:v>34,96</c:v>
                </c:pt>
                <c:pt idx="938">
                  <c:v>34,64</c:v>
                </c:pt>
                <c:pt idx="939">
                  <c:v>35,4</c:v>
                </c:pt>
                <c:pt idx="940">
                  <c:v>35,35</c:v>
                </c:pt>
                <c:pt idx="941">
                  <c:v>34,42</c:v>
                </c:pt>
                <c:pt idx="942">
                  <c:v>35,64</c:v>
                </c:pt>
                <c:pt idx="943">
                  <c:v>35,54</c:v>
                </c:pt>
                <c:pt idx="944">
                  <c:v>35,58</c:v>
                </c:pt>
                <c:pt idx="945">
                  <c:v>35,84</c:v>
                </c:pt>
                <c:pt idx="946">
                  <c:v>35,73</c:v>
                </c:pt>
                <c:pt idx="947">
                  <c:v>35,13</c:v>
                </c:pt>
                <c:pt idx="948">
                  <c:v>35,74</c:v>
                </c:pt>
                <c:pt idx="949">
                  <c:v>35,08</c:v>
                </c:pt>
                <c:pt idx="950">
                  <c:v>35,35</c:v>
                </c:pt>
                <c:pt idx="951">
                  <c:v>35,46</c:v>
                </c:pt>
                <c:pt idx="952">
                  <c:v>35,68</c:v>
                </c:pt>
                <c:pt idx="953">
                  <c:v>35,85</c:v>
                </c:pt>
                <c:pt idx="954">
                  <c:v>35,63</c:v>
                </c:pt>
                <c:pt idx="955">
                  <c:v>35,94</c:v>
                </c:pt>
                <c:pt idx="956">
                  <c:v>35,52</c:v>
                </c:pt>
                <c:pt idx="957">
                  <c:v>35,64</c:v>
                </c:pt>
                <c:pt idx="958">
                  <c:v>35,64</c:v>
                </c:pt>
                <c:pt idx="959">
                  <c:v>34,7</c:v>
                </c:pt>
              </c:strCache>
            </c:strRef>
          </c:xVal>
          <c:yVal>
            <c:numRef>
              <c:f>Figures!$H$11:$H$1098</c:f>
              <c:numCache>
                <c:formatCode>General</c:formatCode>
                <c:ptCount val="1088"/>
                <c:pt idx="0" formatCode="0.00">
                  <c:v>30.18</c:v>
                </c:pt>
                <c:pt idx="1">
                  <c:v>30.619999999999997</c:v>
                </c:pt>
                <c:pt idx="2">
                  <c:v>30.990000000000009</c:v>
                </c:pt>
                <c:pt idx="3">
                  <c:v>30.949999999999989</c:v>
                </c:pt>
                <c:pt idx="4">
                  <c:v>30.870000000000019</c:v>
                </c:pt>
                <c:pt idx="5">
                  <c:v>30.909999999999997</c:v>
                </c:pt>
                <c:pt idx="6">
                  <c:v>31.049999999999983</c:v>
                </c:pt>
                <c:pt idx="7">
                  <c:v>30.870000000000005</c:v>
                </c:pt>
                <c:pt idx="8">
                  <c:v>31.050000000000011</c:v>
                </c:pt>
                <c:pt idx="9">
                  <c:v>30.949999999999989</c:v>
                </c:pt>
                <c:pt idx="10">
                  <c:v>30.930000000000007</c:v>
                </c:pt>
                <c:pt idx="11">
                  <c:v>30.899999999999977</c:v>
                </c:pt>
                <c:pt idx="12">
                  <c:v>30.830000000000041</c:v>
                </c:pt>
                <c:pt idx="13">
                  <c:v>30.829999999999984</c:v>
                </c:pt>
                <c:pt idx="14">
                  <c:v>31.019999999999982</c:v>
                </c:pt>
                <c:pt idx="15">
                  <c:v>30.889999999999986</c:v>
                </c:pt>
                <c:pt idx="16">
                  <c:v>30.880000000000052</c:v>
                </c:pt>
                <c:pt idx="17">
                  <c:v>30.990000000000009</c:v>
                </c:pt>
                <c:pt idx="18">
                  <c:v>31.099999999999909</c:v>
                </c:pt>
                <c:pt idx="19">
                  <c:v>31.310000000000059</c:v>
                </c:pt>
                <c:pt idx="20">
                  <c:v>31.42999999999995</c:v>
                </c:pt>
                <c:pt idx="21">
                  <c:v>31.620000000000005</c:v>
                </c:pt>
                <c:pt idx="22">
                  <c:v>31.670000000000073</c:v>
                </c:pt>
                <c:pt idx="23">
                  <c:v>31.559999999999945</c:v>
                </c:pt>
                <c:pt idx="24">
                  <c:v>31.540000000000077</c:v>
                </c:pt>
                <c:pt idx="25">
                  <c:v>31.789999999999964</c:v>
                </c:pt>
                <c:pt idx="26">
                  <c:v>31.949999999999932</c:v>
                </c:pt>
                <c:pt idx="27">
                  <c:v>31.940000000000055</c:v>
                </c:pt>
                <c:pt idx="28">
                  <c:v>31.799999999999955</c:v>
                </c:pt>
                <c:pt idx="29">
                  <c:v>31.850000000000023</c:v>
                </c:pt>
                <c:pt idx="30">
                  <c:v>31.909999999999968</c:v>
                </c:pt>
                <c:pt idx="31">
                  <c:v>31.870000000000005</c:v>
                </c:pt>
                <c:pt idx="32">
                  <c:v>31.930000000000064</c:v>
                </c:pt>
                <c:pt idx="33">
                  <c:v>31.849999999999909</c:v>
                </c:pt>
                <c:pt idx="34">
                  <c:v>31.990000000000009</c:v>
                </c:pt>
                <c:pt idx="35">
                  <c:v>32.039999999999964</c:v>
                </c:pt>
                <c:pt idx="36">
                  <c:v>32.110000000000127</c:v>
                </c:pt>
                <c:pt idx="37">
                  <c:v>32.139999999999873</c:v>
                </c:pt>
                <c:pt idx="38">
                  <c:v>32.130000000000109</c:v>
                </c:pt>
                <c:pt idx="39">
                  <c:v>32.279999999999973</c:v>
                </c:pt>
                <c:pt idx="40">
                  <c:v>31.900000000000091</c:v>
                </c:pt>
                <c:pt idx="41">
                  <c:v>32.289999999999964</c:v>
                </c:pt>
                <c:pt idx="42">
                  <c:v>32.450000000000045</c:v>
                </c:pt>
                <c:pt idx="43">
                  <c:v>32.289999999999964</c:v>
                </c:pt>
                <c:pt idx="44">
                  <c:v>31.930000000000064</c:v>
                </c:pt>
                <c:pt idx="45">
                  <c:v>32.239999999999782</c:v>
                </c:pt>
                <c:pt idx="46">
                  <c:v>32.080000000000155</c:v>
                </c:pt>
                <c:pt idx="47">
                  <c:v>31.980000000000018</c:v>
                </c:pt>
                <c:pt idx="48">
                  <c:v>32.339999999999918</c:v>
                </c:pt>
                <c:pt idx="49">
                  <c:v>32.299999999999955</c:v>
                </c:pt>
                <c:pt idx="50">
                  <c:v>32.200000000000045</c:v>
                </c:pt>
                <c:pt idx="51">
                  <c:v>31.970000000000027</c:v>
                </c:pt>
                <c:pt idx="52">
                  <c:v>32.269999999999982</c:v>
                </c:pt>
                <c:pt idx="53">
                  <c:v>32.210000000000036</c:v>
                </c:pt>
                <c:pt idx="54">
                  <c:v>32.490000000000009</c:v>
                </c:pt>
                <c:pt idx="55">
                  <c:v>32.6099999999999</c:v>
                </c:pt>
                <c:pt idx="56">
                  <c:v>32.470000000000027</c:v>
                </c:pt>
                <c:pt idx="57">
                  <c:v>31.319999999999936</c:v>
                </c:pt>
                <c:pt idx="58">
                  <c:v>31.020000000000209</c:v>
                </c:pt>
                <c:pt idx="59">
                  <c:v>29.529999999999973</c:v>
                </c:pt>
                <c:pt idx="60">
                  <c:v>30.42</c:v>
                </c:pt>
                <c:pt idx="61">
                  <c:v>31.199999999999996</c:v>
                </c:pt>
                <c:pt idx="62">
                  <c:v>31.32</c:v>
                </c:pt>
                <c:pt idx="63">
                  <c:v>31.040000000000006</c:v>
                </c:pt>
                <c:pt idx="64">
                  <c:v>31.11999999999999</c:v>
                </c:pt>
                <c:pt idx="65">
                  <c:v>31.03</c:v>
                </c:pt>
                <c:pt idx="66">
                  <c:v>30.939999999999998</c:v>
                </c:pt>
                <c:pt idx="67">
                  <c:v>30.860000000000014</c:v>
                </c:pt>
                <c:pt idx="68">
                  <c:v>31.079999999999984</c:v>
                </c:pt>
                <c:pt idx="69">
                  <c:v>30.960000000000036</c:v>
                </c:pt>
                <c:pt idx="70">
                  <c:v>30.899999999999977</c:v>
                </c:pt>
                <c:pt idx="71">
                  <c:v>30.810000000000002</c:v>
                </c:pt>
                <c:pt idx="72">
                  <c:v>31.079999999999984</c:v>
                </c:pt>
                <c:pt idx="73">
                  <c:v>30.900000000000034</c:v>
                </c:pt>
                <c:pt idx="74">
                  <c:v>30.810000000000002</c:v>
                </c:pt>
                <c:pt idx="75">
                  <c:v>30.989999999999952</c:v>
                </c:pt>
                <c:pt idx="76">
                  <c:v>31.140000000000043</c:v>
                </c:pt>
                <c:pt idx="77">
                  <c:v>31.090000000000032</c:v>
                </c:pt>
                <c:pt idx="78">
                  <c:v>30.969999999999914</c:v>
                </c:pt>
                <c:pt idx="79">
                  <c:v>30.720000000000027</c:v>
                </c:pt>
                <c:pt idx="80">
                  <c:v>30.710000000000036</c:v>
                </c:pt>
                <c:pt idx="81">
                  <c:v>31.049999999999955</c:v>
                </c:pt>
                <c:pt idx="82">
                  <c:v>30.990000000000009</c:v>
                </c:pt>
                <c:pt idx="83">
                  <c:v>30.980000000000018</c:v>
                </c:pt>
                <c:pt idx="84">
                  <c:v>30.990000000000009</c:v>
                </c:pt>
                <c:pt idx="85">
                  <c:v>31.110000000000014</c:v>
                </c:pt>
                <c:pt idx="86">
                  <c:v>31.069999999999936</c:v>
                </c:pt>
                <c:pt idx="87">
                  <c:v>31.379999999999995</c:v>
                </c:pt>
                <c:pt idx="88">
                  <c:v>31.120000000000005</c:v>
                </c:pt>
                <c:pt idx="89">
                  <c:v>31.180000000000064</c:v>
                </c:pt>
                <c:pt idx="90">
                  <c:v>31.169999999999959</c:v>
                </c:pt>
                <c:pt idx="91">
                  <c:v>31.039999999999964</c:v>
                </c:pt>
                <c:pt idx="92">
                  <c:v>31.620000000000005</c:v>
                </c:pt>
                <c:pt idx="93">
                  <c:v>31.240000000000009</c:v>
                </c:pt>
                <c:pt idx="94">
                  <c:v>31.680000000000064</c:v>
                </c:pt>
                <c:pt idx="95">
                  <c:v>31.369999999999891</c:v>
                </c:pt>
                <c:pt idx="96">
                  <c:v>31.519999999999982</c:v>
                </c:pt>
                <c:pt idx="97">
                  <c:v>31.870000000000118</c:v>
                </c:pt>
                <c:pt idx="98">
                  <c:v>31.720000000000027</c:v>
                </c:pt>
                <c:pt idx="99">
                  <c:v>31.679999999999836</c:v>
                </c:pt>
                <c:pt idx="100">
                  <c:v>31.810000000000173</c:v>
                </c:pt>
                <c:pt idx="101">
                  <c:v>32.079999999999927</c:v>
                </c:pt>
                <c:pt idx="102">
                  <c:v>32.370000000000118</c:v>
                </c:pt>
                <c:pt idx="103">
                  <c:v>31.9699999999998</c:v>
                </c:pt>
                <c:pt idx="104">
                  <c:v>31.490000000000009</c:v>
                </c:pt>
                <c:pt idx="105">
                  <c:v>32.420000000000073</c:v>
                </c:pt>
                <c:pt idx="106">
                  <c:v>32.289999999999964</c:v>
                </c:pt>
                <c:pt idx="107">
                  <c:v>31.960000000000036</c:v>
                </c:pt>
                <c:pt idx="108">
                  <c:v>32.079999999999927</c:v>
                </c:pt>
                <c:pt idx="109">
                  <c:v>31.980000000000018</c:v>
                </c:pt>
                <c:pt idx="110">
                  <c:v>32.110000000000127</c:v>
                </c:pt>
                <c:pt idx="111">
                  <c:v>32.220000000000027</c:v>
                </c:pt>
                <c:pt idx="112">
                  <c:v>32.399999999999864</c:v>
                </c:pt>
                <c:pt idx="113">
                  <c:v>32.350000000000136</c:v>
                </c:pt>
                <c:pt idx="114">
                  <c:v>32.279999999999973</c:v>
                </c:pt>
                <c:pt idx="115">
                  <c:v>31.909999999999854</c:v>
                </c:pt>
                <c:pt idx="116">
                  <c:v>32.400000000000091</c:v>
                </c:pt>
                <c:pt idx="117">
                  <c:v>32.460000000000036</c:v>
                </c:pt>
                <c:pt idx="118">
                  <c:v>32.190000000000055</c:v>
                </c:pt>
                <c:pt idx="119">
                  <c:v>31.179999999999836</c:v>
                </c:pt>
                <c:pt idx="120">
                  <c:v>30.26</c:v>
                </c:pt>
                <c:pt idx="121">
                  <c:v>31.279999999999998</c:v>
                </c:pt>
                <c:pt idx="122">
                  <c:v>31.580000000000005</c:v>
                </c:pt>
                <c:pt idx="123">
                  <c:v>31.189999999999998</c:v>
                </c:pt>
                <c:pt idx="124">
                  <c:v>31.53</c:v>
                </c:pt>
                <c:pt idx="125">
                  <c:v>31.009999999999991</c:v>
                </c:pt>
                <c:pt idx="126">
                  <c:v>31.210000000000008</c:v>
                </c:pt>
                <c:pt idx="127">
                  <c:v>31.47999999999999</c:v>
                </c:pt>
                <c:pt idx="128">
                  <c:v>31.659999999999997</c:v>
                </c:pt>
                <c:pt idx="129">
                  <c:v>31.5</c:v>
                </c:pt>
                <c:pt idx="130">
                  <c:v>31.439999999999998</c:v>
                </c:pt>
                <c:pt idx="131">
                  <c:v>31.650000000000034</c:v>
                </c:pt>
                <c:pt idx="132">
                  <c:v>31.569999999999993</c:v>
                </c:pt>
                <c:pt idx="133">
                  <c:v>31.610000000000014</c:v>
                </c:pt>
                <c:pt idx="134">
                  <c:v>31.609999999999957</c:v>
                </c:pt>
                <c:pt idx="135">
                  <c:v>31.610000000000014</c:v>
                </c:pt>
                <c:pt idx="136">
                  <c:v>31.869999999999948</c:v>
                </c:pt>
                <c:pt idx="137">
                  <c:v>31.860000000000014</c:v>
                </c:pt>
                <c:pt idx="138">
                  <c:v>32.110000000000014</c:v>
                </c:pt>
                <c:pt idx="139">
                  <c:v>32.149999999999977</c:v>
                </c:pt>
                <c:pt idx="140">
                  <c:v>31.670000000000073</c:v>
                </c:pt>
                <c:pt idx="141">
                  <c:v>31.939999999999941</c:v>
                </c:pt>
                <c:pt idx="142">
                  <c:v>31.920000000000073</c:v>
                </c:pt>
                <c:pt idx="143">
                  <c:v>31.719999999999914</c:v>
                </c:pt>
                <c:pt idx="144">
                  <c:v>31.800000000000068</c:v>
                </c:pt>
                <c:pt idx="145">
                  <c:v>31.850000000000023</c:v>
                </c:pt>
                <c:pt idx="146">
                  <c:v>31.949999999999932</c:v>
                </c:pt>
                <c:pt idx="147">
                  <c:v>32.029999999999973</c:v>
                </c:pt>
                <c:pt idx="148">
                  <c:v>31.940000000000055</c:v>
                </c:pt>
                <c:pt idx="149">
                  <c:v>31.940000000000055</c:v>
                </c:pt>
                <c:pt idx="150">
                  <c:v>32.009999999999991</c:v>
                </c:pt>
                <c:pt idx="151">
                  <c:v>32.049999999999955</c:v>
                </c:pt>
                <c:pt idx="152">
                  <c:v>32.25</c:v>
                </c:pt>
                <c:pt idx="153">
                  <c:v>32.190000000000055</c:v>
                </c:pt>
                <c:pt idx="154">
                  <c:v>32.119999999999891</c:v>
                </c:pt>
                <c:pt idx="155">
                  <c:v>32.240000000000009</c:v>
                </c:pt>
                <c:pt idx="156">
                  <c:v>32.340000000000146</c:v>
                </c:pt>
                <c:pt idx="157">
                  <c:v>32.629999999999882</c:v>
                </c:pt>
                <c:pt idx="158">
                  <c:v>32.529999999999973</c:v>
                </c:pt>
                <c:pt idx="159">
                  <c:v>32.529999999999973</c:v>
                </c:pt>
                <c:pt idx="160">
                  <c:v>32.1400000000001</c:v>
                </c:pt>
                <c:pt idx="161">
                  <c:v>32.349999999999909</c:v>
                </c:pt>
                <c:pt idx="162">
                  <c:v>31.910000000000082</c:v>
                </c:pt>
                <c:pt idx="163">
                  <c:v>32.3599999999999</c:v>
                </c:pt>
                <c:pt idx="164">
                  <c:v>32.460000000000036</c:v>
                </c:pt>
                <c:pt idx="165">
                  <c:v>32.350000000000136</c:v>
                </c:pt>
                <c:pt idx="166">
                  <c:v>32.6099999999999</c:v>
                </c:pt>
                <c:pt idx="167">
                  <c:v>32.75</c:v>
                </c:pt>
                <c:pt idx="168">
                  <c:v>32.839999999999918</c:v>
                </c:pt>
                <c:pt idx="169">
                  <c:v>32.540000000000191</c:v>
                </c:pt>
                <c:pt idx="170">
                  <c:v>32.929999999999836</c:v>
                </c:pt>
                <c:pt idx="171">
                  <c:v>32.620000000000118</c:v>
                </c:pt>
                <c:pt idx="172">
                  <c:v>32.639999999999873</c:v>
                </c:pt>
                <c:pt idx="173">
                  <c:v>32.670000000000073</c:v>
                </c:pt>
                <c:pt idx="174">
                  <c:v>32.039999999999964</c:v>
                </c:pt>
                <c:pt idx="175">
                  <c:v>32.309999999999945</c:v>
                </c:pt>
                <c:pt idx="176">
                  <c:v>32.3900000000001</c:v>
                </c:pt>
                <c:pt idx="177">
                  <c:v>31.960000000000036</c:v>
                </c:pt>
                <c:pt idx="178">
                  <c:v>31.579999999999927</c:v>
                </c:pt>
                <c:pt idx="179">
                  <c:v>30.680000000000064</c:v>
                </c:pt>
                <c:pt idx="180">
                  <c:v>29.6</c:v>
                </c:pt>
                <c:pt idx="181">
                  <c:v>31.189999999999998</c:v>
                </c:pt>
                <c:pt idx="182">
                  <c:v>30.839999999999996</c:v>
                </c:pt>
                <c:pt idx="183">
                  <c:v>30.64</c:v>
                </c:pt>
                <c:pt idx="184">
                  <c:v>31.090000000000018</c:v>
                </c:pt>
                <c:pt idx="185">
                  <c:v>30.909999999999997</c:v>
                </c:pt>
                <c:pt idx="186">
                  <c:v>30.949999999999989</c:v>
                </c:pt>
                <c:pt idx="187">
                  <c:v>31.22</c:v>
                </c:pt>
                <c:pt idx="188">
                  <c:v>31.180000000000007</c:v>
                </c:pt>
                <c:pt idx="189">
                  <c:v>31.329999999999984</c:v>
                </c:pt>
                <c:pt idx="190">
                  <c:v>31.25</c:v>
                </c:pt>
                <c:pt idx="191">
                  <c:v>31.020000000000039</c:v>
                </c:pt>
                <c:pt idx="192">
                  <c:v>31.439999999999998</c:v>
                </c:pt>
                <c:pt idx="193">
                  <c:v>31.319999999999993</c:v>
                </c:pt>
                <c:pt idx="194">
                  <c:v>31.539999999999964</c:v>
                </c:pt>
                <c:pt idx="195">
                  <c:v>31.28000000000003</c:v>
                </c:pt>
                <c:pt idx="196">
                  <c:v>31.420000000000016</c:v>
                </c:pt>
                <c:pt idx="197">
                  <c:v>31.220000000000027</c:v>
                </c:pt>
                <c:pt idx="198">
                  <c:v>31.089999999999918</c:v>
                </c:pt>
                <c:pt idx="199">
                  <c:v>31.389999999999986</c:v>
                </c:pt>
                <c:pt idx="200">
                  <c:v>31.360000000000014</c:v>
                </c:pt>
                <c:pt idx="201">
                  <c:v>31.360000000000014</c:v>
                </c:pt>
                <c:pt idx="202">
                  <c:v>31.450000000000045</c:v>
                </c:pt>
                <c:pt idx="203">
                  <c:v>31.169999999999959</c:v>
                </c:pt>
                <c:pt idx="204">
                  <c:v>31.139999999999986</c:v>
                </c:pt>
                <c:pt idx="205">
                  <c:v>31.480000000000018</c:v>
                </c:pt>
                <c:pt idx="206">
                  <c:v>31.279999999999973</c:v>
                </c:pt>
                <c:pt idx="207">
                  <c:v>31.25</c:v>
                </c:pt>
                <c:pt idx="208">
                  <c:v>31.060000000000059</c:v>
                </c:pt>
                <c:pt idx="209">
                  <c:v>31.049999999999955</c:v>
                </c:pt>
                <c:pt idx="210">
                  <c:v>31.399999999999977</c:v>
                </c:pt>
                <c:pt idx="211">
                  <c:v>31.270000000000095</c:v>
                </c:pt>
                <c:pt idx="212">
                  <c:v>31.099999999999909</c:v>
                </c:pt>
                <c:pt idx="213">
                  <c:v>30.940000000000055</c:v>
                </c:pt>
                <c:pt idx="214">
                  <c:v>31.259999999999991</c:v>
                </c:pt>
                <c:pt idx="215">
                  <c:v>31.629999999999882</c:v>
                </c:pt>
                <c:pt idx="216">
                  <c:v>30.830000000000155</c:v>
                </c:pt>
                <c:pt idx="217">
                  <c:v>30.950000000000045</c:v>
                </c:pt>
                <c:pt idx="218">
                  <c:v>31.019999999999982</c:v>
                </c:pt>
                <c:pt idx="219">
                  <c:v>30.799999999999955</c:v>
                </c:pt>
                <c:pt idx="220">
                  <c:v>30.309999999999945</c:v>
                </c:pt>
                <c:pt idx="221">
                  <c:v>30.420000000000073</c:v>
                </c:pt>
                <c:pt idx="222">
                  <c:v>30.669999999999845</c:v>
                </c:pt>
                <c:pt idx="223">
                  <c:v>30.580000000000155</c:v>
                </c:pt>
                <c:pt idx="224">
                  <c:v>30.819999999999936</c:v>
                </c:pt>
                <c:pt idx="225">
                  <c:v>30.860000000000127</c:v>
                </c:pt>
                <c:pt idx="226">
                  <c:v>30.879999999999882</c:v>
                </c:pt>
                <c:pt idx="227">
                  <c:v>31.039999999999964</c:v>
                </c:pt>
                <c:pt idx="228">
                  <c:v>30.789999999999964</c:v>
                </c:pt>
                <c:pt idx="229">
                  <c:v>31.360000000000127</c:v>
                </c:pt>
                <c:pt idx="230">
                  <c:v>31.220000000000027</c:v>
                </c:pt>
                <c:pt idx="231">
                  <c:v>31.299999999999955</c:v>
                </c:pt>
                <c:pt idx="232">
                  <c:v>31.069999999999936</c:v>
                </c:pt>
                <c:pt idx="233">
                  <c:v>31.150000000000091</c:v>
                </c:pt>
                <c:pt idx="234">
                  <c:v>31.079999999999927</c:v>
                </c:pt>
                <c:pt idx="235">
                  <c:v>30.980000000000018</c:v>
                </c:pt>
                <c:pt idx="236">
                  <c:v>30.910000000000082</c:v>
                </c:pt>
                <c:pt idx="237">
                  <c:v>30.949999999999818</c:v>
                </c:pt>
                <c:pt idx="238">
                  <c:v>30.150000000000091</c:v>
                </c:pt>
                <c:pt idx="239">
                  <c:v>29.670000000000073</c:v>
                </c:pt>
                <c:pt idx="240">
                  <c:v>30.35</c:v>
                </c:pt>
                <c:pt idx="241">
                  <c:v>31.28</c:v>
                </c:pt>
                <c:pt idx="242">
                  <c:v>31.499999999999993</c:v>
                </c:pt>
                <c:pt idx="243">
                  <c:v>31.710000000000008</c:v>
                </c:pt>
                <c:pt idx="244">
                  <c:v>31.75</c:v>
                </c:pt>
                <c:pt idx="245">
                  <c:v>31.52000000000001</c:v>
                </c:pt>
                <c:pt idx="246">
                  <c:v>31.779999999999973</c:v>
                </c:pt>
                <c:pt idx="247">
                  <c:v>31.550000000000011</c:v>
                </c:pt>
                <c:pt idx="248">
                  <c:v>31.689999999999998</c:v>
                </c:pt>
                <c:pt idx="249">
                  <c:v>31.670000000000016</c:v>
                </c:pt>
                <c:pt idx="250">
                  <c:v>31.579999999999984</c:v>
                </c:pt>
                <c:pt idx="251">
                  <c:v>31.810000000000002</c:v>
                </c:pt>
                <c:pt idx="252">
                  <c:v>31.860000000000014</c:v>
                </c:pt>
                <c:pt idx="253">
                  <c:v>31.670000000000016</c:v>
                </c:pt>
                <c:pt idx="254">
                  <c:v>31.639999999999986</c:v>
                </c:pt>
                <c:pt idx="255">
                  <c:v>31.519999999999982</c:v>
                </c:pt>
                <c:pt idx="256">
                  <c:v>31.539999999999964</c:v>
                </c:pt>
                <c:pt idx="257">
                  <c:v>31.550000000000068</c:v>
                </c:pt>
                <c:pt idx="258">
                  <c:v>31.439999999999941</c:v>
                </c:pt>
                <c:pt idx="259">
                  <c:v>31.530000000000086</c:v>
                </c:pt>
                <c:pt idx="260">
                  <c:v>31.509999999999991</c:v>
                </c:pt>
                <c:pt idx="261">
                  <c:v>31.589999999999918</c:v>
                </c:pt>
                <c:pt idx="262">
                  <c:v>31.639999999999986</c:v>
                </c:pt>
                <c:pt idx="263">
                  <c:v>31.510000000000105</c:v>
                </c:pt>
                <c:pt idx="264">
                  <c:v>31.529999999999973</c:v>
                </c:pt>
                <c:pt idx="265">
                  <c:v>31.730000000000018</c:v>
                </c:pt>
                <c:pt idx="266">
                  <c:v>31.799999999999955</c:v>
                </c:pt>
                <c:pt idx="267">
                  <c:v>31.730000000000018</c:v>
                </c:pt>
                <c:pt idx="268">
                  <c:v>31.850000000000023</c:v>
                </c:pt>
                <c:pt idx="269">
                  <c:v>31.639999999999986</c:v>
                </c:pt>
                <c:pt idx="270">
                  <c:v>31.740000000000009</c:v>
                </c:pt>
                <c:pt idx="271">
                  <c:v>31.980000000000018</c:v>
                </c:pt>
                <c:pt idx="272">
                  <c:v>31.929999999999836</c:v>
                </c:pt>
                <c:pt idx="273">
                  <c:v>31.440000000000055</c:v>
                </c:pt>
                <c:pt idx="274">
                  <c:v>31.860000000000127</c:v>
                </c:pt>
                <c:pt idx="275">
                  <c:v>32.029999999999973</c:v>
                </c:pt>
                <c:pt idx="276">
                  <c:v>31.919999999999845</c:v>
                </c:pt>
                <c:pt idx="277">
                  <c:v>32.0300000000002</c:v>
                </c:pt>
                <c:pt idx="278">
                  <c:v>31.629999999999882</c:v>
                </c:pt>
                <c:pt idx="279">
                  <c:v>32.089999999999918</c:v>
                </c:pt>
                <c:pt idx="280">
                  <c:v>31.960000000000036</c:v>
                </c:pt>
                <c:pt idx="281">
                  <c:v>31.820000000000164</c:v>
                </c:pt>
                <c:pt idx="282">
                  <c:v>31.980000000000018</c:v>
                </c:pt>
                <c:pt idx="283">
                  <c:v>32.029999999999973</c:v>
                </c:pt>
                <c:pt idx="284">
                  <c:v>31.939999999999827</c:v>
                </c:pt>
                <c:pt idx="285">
                  <c:v>32.160000000000082</c:v>
                </c:pt>
                <c:pt idx="286">
                  <c:v>32.220000000000027</c:v>
                </c:pt>
                <c:pt idx="287">
                  <c:v>32.450000000000045</c:v>
                </c:pt>
                <c:pt idx="288">
                  <c:v>32.569999999999936</c:v>
                </c:pt>
                <c:pt idx="289">
                  <c:v>31.700000000000045</c:v>
                </c:pt>
                <c:pt idx="290">
                  <c:v>32.129999999999882</c:v>
                </c:pt>
                <c:pt idx="291">
                  <c:v>32.160000000000082</c:v>
                </c:pt>
                <c:pt idx="292">
                  <c:v>32.190000000000055</c:v>
                </c:pt>
                <c:pt idx="293">
                  <c:v>32.319999999999936</c:v>
                </c:pt>
                <c:pt idx="294">
                  <c:v>32.329999999999927</c:v>
                </c:pt>
                <c:pt idx="295">
                  <c:v>32.190000000000055</c:v>
                </c:pt>
                <c:pt idx="296">
                  <c:v>32.089999999999918</c:v>
                </c:pt>
                <c:pt idx="297">
                  <c:v>32.170000000000073</c:v>
                </c:pt>
                <c:pt idx="298">
                  <c:v>31.779999999999973</c:v>
                </c:pt>
                <c:pt idx="299">
                  <c:v>31.650000000000091</c:v>
                </c:pt>
                <c:pt idx="300">
                  <c:v>28.69</c:v>
                </c:pt>
                <c:pt idx="301">
                  <c:v>29.13</c:v>
                </c:pt>
                <c:pt idx="302">
                  <c:v>29.520000000000003</c:v>
                </c:pt>
                <c:pt idx="303">
                  <c:v>30.179999999999993</c:v>
                </c:pt>
                <c:pt idx="304">
                  <c:v>30.36999999999999</c:v>
                </c:pt>
                <c:pt idx="305">
                  <c:v>30.860000000000014</c:v>
                </c:pt>
                <c:pt idx="306">
                  <c:v>30.389999999999986</c:v>
                </c:pt>
                <c:pt idx="307">
                  <c:v>30.610000000000014</c:v>
                </c:pt>
                <c:pt idx="308">
                  <c:v>30.660000000000025</c:v>
                </c:pt>
                <c:pt idx="309">
                  <c:v>30.899999999999977</c:v>
                </c:pt>
                <c:pt idx="310">
                  <c:v>30.439999999999998</c:v>
                </c:pt>
                <c:pt idx="311">
                  <c:v>30.79000000000002</c:v>
                </c:pt>
                <c:pt idx="312">
                  <c:v>30.620000000000005</c:v>
                </c:pt>
                <c:pt idx="313">
                  <c:v>30.609999999999957</c:v>
                </c:pt>
                <c:pt idx="314">
                  <c:v>30.720000000000027</c:v>
                </c:pt>
                <c:pt idx="315">
                  <c:v>30.589999999999975</c:v>
                </c:pt>
                <c:pt idx="316">
                  <c:v>30.900000000000034</c:v>
                </c:pt>
                <c:pt idx="317">
                  <c:v>30.720000000000027</c:v>
                </c:pt>
                <c:pt idx="318">
                  <c:v>30.959999999999923</c:v>
                </c:pt>
                <c:pt idx="319">
                  <c:v>30.970000000000027</c:v>
                </c:pt>
                <c:pt idx="320">
                  <c:v>30.67999999999995</c:v>
                </c:pt>
                <c:pt idx="321">
                  <c:v>30.960000000000036</c:v>
                </c:pt>
                <c:pt idx="322">
                  <c:v>31.180000000000064</c:v>
                </c:pt>
                <c:pt idx="323">
                  <c:v>31.049999999999955</c:v>
                </c:pt>
                <c:pt idx="324">
                  <c:v>31.009999999999991</c:v>
                </c:pt>
                <c:pt idx="325">
                  <c:v>31.029999999999973</c:v>
                </c:pt>
                <c:pt idx="326">
                  <c:v>30.860000000000014</c:v>
                </c:pt>
                <c:pt idx="327">
                  <c:v>31.040000000000077</c:v>
                </c:pt>
                <c:pt idx="328">
                  <c:v>30.939999999999941</c:v>
                </c:pt>
                <c:pt idx="329">
                  <c:v>30.870000000000005</c:v>
                </c:pt>
                <c:pt idx="330">
                  <c:v>31.269999999999982</c:v>
                </c:pt>
                <c:pt idx="331">
                  <c:v>31.129999999999995</c:v>
                </c:pt>
                <c:pt idx="332">
                  <c:v>31.090000000000032</c:v>
                </c:pt>
                <c:pt idx="333">
                  <c:v>31.160000000000082</c:v>
                </c:pt>
                <c:pt idx="334">
                  <c:v>30.959999999999809</c:v>
                </c:pt>
                <c:pt idx="335">
                  <c:v>30.900000000000091</c:v>
                </c:pt>
                <c:pt idx="336">
                  <c:v>30.930000000000064</c:v>
                </c:pt>
                <c:pt idx="337">
                  <c:v>31.049999999999955</c:v>
                </c:pt>
                <c:pt idx="338">
                  <c:v>31.440000000000055</c:v>
                </c:pt>
                <c:pt idx="339">
                  <c:v>31.089999999999918</c:v>
                </c:pt>
                <c:pt idx="340">
                  <c:v>31.190000000000055</c:v>
                </c:pt>
                <c:pt idx="341">
                  <c:v>31.049999999999955</c:v>
                </c:pt>
                <c:pt idx="342">
                  <c:v>31.1099999999999</c:v>
                </c:pt>
                <c:pt idx="343">
                  <c:v>31.200000000000045</c:v>
                </c:pt>
                <c:pt idx="344">
                  <c:v>31.230000000000018</c:v>
                </c:pt>
                <c:pt idx="345">
                  <c:v>31.299999999999955</c:v>
                </c:pt>
                <c:pt idx="346">
                  <c:v>31.150000000000091</c:v>
                </c:pt>
                <c:pt idx="347">
                  <c:v>31.180000000000064</c:v>
                </c:pt>
                <c:pt idx="348">
                  <c:v>31.289999999999964</c:v>
                </c:pt>
                <c:pt idx="349">
                  <c:v>31.119999999999891</c:v>
                </c:pt>
                <c:pt idx="350">
                  <c:v>30.790000000000191</c:v>
                </c:pt>
                <c:pt idx="351">
                  <c:v>30.8599999999999</c:v>
                </c:pt>
                <c:pt idx="352">
                  <c:v>31.119999999999891</c:v>
                </c:pt>
                <c:pt idx="353">
                  <c:v>31.070000000000164</c:v>
                </c:pt>
                <c:pt idx="354">
                  <c:v>31.399999999999864</c:v>
                </c:pt>
                <c:pt idx="355">
                  <c:v>31.730000000000018</c:v>
                </c:pt>
                <c:pt idx="356">
                  <c:v>31.070000000000164</c:v>
                </c:pt>
                <c:pt idx="357">
                  <c:v>31.4699999999998</c:v>
                </c:pt>
                <c:pt idx="358">
                  <c:v>31.240000000000009</c:v>
                </c:pt>
                <c:pt idx="359">
                  <c:v>29.900000000000091</c:v>
                </c:pt>
                <c:pt idx="360">
                  <c:v>31.57</c:v>
                </c:pt>
                <c:pt idx="361">
                  <c:v>32.589999999999996</c:v>
                </c:pt>
                <c:pt idx="362">
                  <c:v>33.39</c:v>
                </c:pt>
                <c:pt idx="363">
                  <c:v>32.850000000000009</c:v>
                </c:pt>
                <c:pt idx="364">
                  <c:v>32.629999999999995</c:v>
                </c:pt>
                <c:pt idx="365">
                  <c:v>32.650000000000006</c:v>
                </c:pt>
                <c:pt idx="366">
                  <c:v>32.659999999999997</c:v>
                </c:pt>
                <c:pt idx="367">
                  <c:v>32.840000000000003</c:v>
                </c:pt>
                <c:pt idx="368">
                  <c:v>32.579999999999984</c:v>
                </c:pt>
                <c:pt idx="369">
                  <c:v>32.44</c:v>
                </c:pt>
                <c:pt idx="370">
                  <c:v>32.53000000000003</c:v>
                </c:pt>
                <c:pt idx="371">
                  <c:v>32.599999999999966</c:v>
                </c:pt>
                <c:pt idx="372">
                  <c:v>32.850000000000023</c:v>
                </c:pt>
                <c:pt idx="373">
                  <c:v>32.480000000000018</c:v>
                </c:pt>
                <c:pt idx="374">
                  <c:v>32.81</c:v>
                </c:pt>
                <c:pt idx="375">
                  <c:v>32.809999999999945</c:v>
                </c:pt>
                <c:pt idx="376">
                  <c:v>32.639999999999986</c:v>
                </c:pt>
                <c:pt idx="377">
                  <c:v>32.82000000000005</c:v>
                </c:pt>
                <c:pt idx="378">
                  <c:v>32.950000000000045</c:v>
                </c:pt>
                <c:pt idx="379">
                  <c:v>32.589999999999918</c:v>
                </c:pt>
                <c:pt idx="380">
                  <c:v>32.269999999999982</c:v>
                </c:pt>
                <c:pt idx="381">
                  <c:v>32.670000000000073</c:v>
                </c:pt>
                <c:pt idx="382">
                  <c:v>33.039999999999964</c:v>
                </c:pt>
                <c:pt idx="383">
                  <c:v>32.870000000000005</c:v>
                </c:pt>
                <c:pt idx="384">
                  <c:v>32.769999999999982</c:v>
                </c:pt>
                <c:pt idx="385">
                  <c:v>33.07000000000005</c:v>
                </c:pt>
                <c:pt idx="386">
                  <c:v>33.039999999999964</c:v>
                </c:pt>
                <c:pt idx="387">
                  <c:v>33.07000000000005</c:v>
                </c:pt>
                <c:pt idx="388">
                  <c:v>33.189999999999941</c:v>
                </c:pt>
                <c:pt idx="389">
                  <c:v>33.490000000000009</c:v>
                </c:pt>
                <c:pt idx="390">
                  <c:v>33.139999999999986</c:v>
                </c:pt>
                <c:pt idx="391">
                  <c:v>33.379999999999995</c:v>
                </c:pt>
                <c:pt idx="392">
                  <c:v>33.240000000000009</c:v>
                </c:pt>
                <c:pt idx="393">
                  <c:v>33.440000000000055</c:v>
                </c:pt>
                <c:pt idx="394">
                  <c:v>33.039999999999964</c:v>
                </c:pt>
                <c:pt idx="395">
                  <c:v>33.660000000000082</c:v>
                </c:pt>
                <c:pt idx="396">
                  <c:v>33.099999999999909</c:v>
                </c:pt>
                <c:pt idx="397">
                  <c:v>33.269999999999982</c:v>
                </c:pt>
                <c:pt idx="398">
                  <c:v>33.3900000000001</c:v>
                </c:pt>
                <c:pt idx="399">
                  <c:v>33.3599999999999</c:v>
                </c:pt>
                <c:pt idx="400">
                  <c:v>33.299999999999955</c:v>
                </c:pt>
                <c:pt idx="401">
                  <c:v>33.380000000000109</c:v>
                </c:pt>
                <c:pt idx="402">
                  <c:v>33.299999999999955</c:v>
                </c:pt>
                <c:pt idx="403">
                  <c:v>33.200000000000045</c:v>
                </c:pt>
                <c:pt idx="404">
                  <c:v>33.289999999999964</c:v>
                </c:pt>
                <c:pt idx="405">
                  <c:v>33.529999999999973</c:v>
                </c:pt>
                <c:pt idx="406">
                  <c:v>33.360000000000127</c:v>
                </c:pt>
                <c:pt idx="407">
                  <c:v>33.639999999999873</c:v>
                </c:pt>
                <c:pt idx="408">
                  <c:v>33.490000000000009</c:v>
                </c:pt>
                <c:pt idx="409">
                  <c:v>33.360000000000127</c:v>
                </c:pt>
                <c:pt idx="410">
                  <c:v>33.369999999999891</c:v>
                </c:pt>
                <c:pt idx="411">
                  <c:v>33.289999999999964</c:v>
                </c:pt>
                <c:pt idx="412">
                  <c:v>33.730000000000018</c:v>
                </c:pt>
                <c:pt idx="413">
                  <c:v>33.650000000000091</c:v>
                </c:pt>
                <c:pt idx="414">
                  <c:v>33.710000000000036</c:v>
                </c:pt>
                <c:pt idx="415">
                  <c:v>33.299999999999955</c:v>
                </c:pt>
                <c:pt idx="416">
                  <c:v>32.779999999999973</c:v>
                </c:pt>
                <c:pt idx="417">
                  <c:v>32.599999999999909</c:v>
                </c:pt>
                <c:pt idx="418">
                  <c:v>32.600000000000136</c:v>
                </c:pt>
                <c:pt idx="419">
                  <c:v>32.369999999999891</c:v>
                </c:pt>
                <c:pt idx="420">
                  <c:v>30.11</c:v>
                </c:pt>
                <c:pt idx="421">
                  <c:v>30.29</c:v>
                </c:pt>
                <c:pt idx="422">
                  <c:v>30.93</c:v>
                </c:pt>
                <c:pt idx="423">
                  <c:v>30.97</c:v>
                </c:pt>
                <c:pt idx="424">
                  <c:v>31.010000000000005</c:v>
                </c:pt>
                <c:pt idx="425">
                  <c:v>31.120000000000005</c:v>
                </c:pt>
                <c:pt idx="426">
                  <c:v>31.590000000000003</c:v>
                </c:pt>
                <c:pt idx="427">
                  <c:v>30.97999999999999</c:v>
                </c:pt>
                <c:pt idx="428">
                  <c:v>31.20999999999998</c:v>
                </c:pt>
                <c:pt idx="429">
                  <c:v>31.400000000000034</c:v>
                </c:pt>
                <c:pt idx="430">
                  <c:v>31.46999999999997</c:v>
                </c:pt>
                <c:pt idx="431">
                  <c:v>31.5</c:v>
                </c:pt>
                <c:pt idx="432">
                  <c:v>30.939999999999998</c:v>
                </c:pt>
                <c:pt idx="433">
                  <c:v>31.080000000000041</c:v>
                </c:pt>
                <c:pt idx="434">
                  <c:v>31.239999999999952</c:v>
                </c:pt>
                <c:pt idx="435">
                  <c:v>31.03000000000003</c:v>
                </c:pt>
                <c:pt idx="436">
                  <c:v>30.769999999999982</c:v>
                </c:pt>
                <c:pt idx="437">
                  <c:v>30.379999999999995</c:v>
                </c:pt>
                <c:pt idx="438">
                  <c:v>31.300000000000068</c:v>
                </c:pt>
                <c:pt idx="439">
                  <c:v>31.079999999999927</c:v>
                </c:pt>
                <c:pt idx="440">
                  <c:v>30.950000000000045</c:v>
                </c:pt>
                <c:pt idx="441">
                  <c:v>31.399999999999977</c:v>
                </c:pt>
                <c:pt idx="442">
                  <c:v>30.769999999999982</c:v>
                </c:pt>
                <c:pt idx="443">
                  <c:v>31.090000000000032</c:v>
                </c:pt>
                <c:pt idx="444">
                  <c:v>31.240000000000009</c:v>
                </c:pt>
                <c:pt idx="445">
                  <c:v>31.470000000000027</c:v>
                </c:pt>
                <c:pt idx="446">
                  <c:v>31.019999999999982</c:v>
                </c:pt>
                <c:pt idx="447">
                  <c:v>31.709999999999923</c:v>
                </c:pt>
                <c:pt idx="448">
                  <c:v>31.030000000000086</c:v>
                </c:pt>
                <c:pt idx="449">
                  <c:v>30.889999999999986</c:v>
                </c:pt>
                <c:pt idx="450">
                  <c:v>31.110000000000014</c:v>
                </c:pt>
                <c:pt idx="451">
                  <c:v>31.719999999999914</c:v>
                </c:pt>
                <c:pt idx="452">
                  <c:v>30.710000000000036</c:v>
                </c:pt>
                <c:pt idx="453">
                  <c:v>31.370000000000118</c:v>
                </c:pt>
                <c:pt idx="454">
                  <c:v>31.449999999999818</c:v>
                </c:pt>
                <c:pt idx="455">
                  <c:v>31.279999999999973</c:v>
                </c:pt>
                <c:pt idx="456">
                  <c:v>30.830000000000155</c:v>
                </c:pt>
                <c:pt idx="457">
                  <c:v>31.329999999999927</c:v>
                </c:pt>
                <c:pt idx="458">
                  <c:v>31.120000000000118</c:v>
                </c:pt>
                <c:pt idx="459">
                  <c:v>31.75</c:v>
                </c:pt>
                <c:pt idx="460">
                  <c:v>30.799999999999955</c:v>
                </c:pt>
                <c:pt idx="461">
                  <c:v>31</c:v>
                </c:pt>
                <c:pt idx="462">
                  <c:v>30.679999999999836</c:v>
                </c:pt>
                <c:pt idx="463">
                  <c:v>31.170000000000073</c:v>
                </c:pt>
                <c:pt idx="464">
                  <c:v>31.590000000000146</c:v>
                </c:pt>
                <c:pt idx="465">
                  <c:v>31.579999999999927</c:v>
                </c:pt>
                <c:pt idx="466">
                  <c:v>30.920000000000073</c:v>
                </c:pt>
                <c:pt idx="467">
                  <c:v>31.379999999999882</c:v>
                </c:pt>
                <c:pt idx="468">
                  <c:v>31.900000000000091</c:v>
                </c:pt>
                <c:pt idx="469">
                  <c:v>31.389999999999873</c:v>
                </c:pt>
                <c:pt idx="470">
                  <c:v>31.289999999999964</c:v>
                </c:pt>
                <c:pt idx="471">
                  <c:v>31.259999999999991</c:v>
                </c:pt>
                <c:pt idx="472">
                  <c:v>31.180000000000064</c:v>
                </c:pt>
                <c:pt idx="473">
                  <c:v>30.960000000000036</c:v>
                </c:pt>
                <c:pt idx="474">
                  <c:v>31.25</c:v>
                </c:pt>
                <c:pt idx="475">
                  <c:v>30.950000000000045</c:v>
                </c:pt>
                <c:pt idx="476">
                  <c:v>31.259999999999991</c:v>
                </c:pt>
                <c:pt idx="477">
                  <c:v>30.139999999999873</c:v>
                </c:pt>
                <c:pt idx="478">
                  <c:v>31.259999999999991</c:v>
                </c:pt>
                <c:pt idx="479">
                  <c:v>28.490000000000009</c:v>
                </c:pt>
                <c:pt idx="480">
                  <c:v>30.06</c:v>
                </c:pt>
                <c:pt idx="481">
                  <c:v>31.2</c:v>
                </c:pt>
                <c:pt idx="482">
                  <c:v>32.199999999999996</c:v>
                </c:pt>
                <c:pt idx="483">
                  <c:v>32.010000000000005</c:v>
                </c:pt>
                <c:pt idx="484">
                  <c:v>31.919999999999987</c:v>
                </c:pt>
                <c:pt idx="485">
                  <c:v>31.930000000000007</c:v>
                </c:pt>
                <c:pt idx="486">
                  <c:v>32.06</c:v>
                </c:pt>
                <c:pt idx="487">
                  <c:v>32.069999999999993</c:v>
                </c:pt>
                <c:pt idx="488">
                  <c:v>32.25</c:v>
                </c:pt>
                <c:pt idx="489">
                  <c:v>32.06</c:v>
                </c:pt>
                <c:pt idx="490">
                  <c:v>31.900000000000034</c:v>
                </c:pt>
                <c:pt idx="491">
                  <c:v>31.92999999999995</c:v>
                </c:pt>
                <c:pt idx="492">
                  <c:v>31.870000000000005</c:v>
                </c:pt>
                <c:pt idx="493">
                  <c:v>31.900000000000034</c:v>
                </c:pt>
                <c:pt idx="494">
                  <c:v>31.810000000000002</c:v>
                </c:pt>
                <c:pt idx="495">
                  <c:v>31.699999999999989</c:v>
                </c:pt>
                <c:pt idx="496">
                  <c:v>32.100000000000023</c:v>
                </c:pt>
                <c:pt idx="497">
                  <c:v>31.970000000000027</c:v>
                </c:pt>
                <c:pt idx="498">
                  <c:v>31.879999999999995</c:v>
                </c:pt>
                <c:pt idx="499">
                  <c:v>32</c:v>
                </c:pt>
                <c:pt idx="500">
                  <c:v>31.759999999999991</c:v>
                </c:pt>
                <c:pt idx="501">
                  <c:v>32.289999999999964</c:v>
                </c:pt>
                <c:pt idx="502">
                  <c:v>32.159999999999968</c:v>
                </c:pt>
                <c:pt idx="503">
                  <c:v>32.440000000000055</c:v>
                </c:pt>
                <c:pt idx="504">
                  <c:v>32.230000000000018</c:v>
                </c:pt>
                <c:pt idx="505">
                  <c:v>32.389999999999986</c:v>
                </c:pt>
                <c:pt idx="506">
                  <c:v>32.309999999999945</c:v>
                </c:pt>
                <c:pt idx="507">
                  <c:v>32.680000000000064</c:v>
                </c:pt>
                <c:pt idx="508">
                  <c:v>32.289999999999964</c:v>
                </c:pt>
                <c:pt idx="509">
                  <c:v>32.039999999999964</c:v>
                </c:pt>
                <c:pt idx="510">
                  <c:v>32.700000000000045</c:v>
                </c:pt>
                <c:pt idx="511">
                  <c:v>32.729999999999905</c:v>
                </c:pt>
                <c:pt idx="512">
                  <c:v>32</c:v>
                </c:pt>
                <c:pt idx="513">
                  <c:v>32.340000000000146</c:v>
                </c:pt>
                <c:pt idx="514">
                  <c:v>32.529999999999973</c:v>
                </c:pt>
                <c:pt idx="515">
                  <c:v>32.529999999999973</c:v>
                </c:pt>
                <c:pt idx="516">
                  <c:v>32.240000000000009</c:v>
                </c:pt>
                <c:pt idx="517">
                  <c:v>32.230000000000018</c:v>
                </c:pt>
                <c:pt idx="518">
                  <c:v>32.480000000000018</c:v>
                </c:pt>
                <c:pt idx="519">
                  <c:v>32.759999999999991</c:v>
                </c:pt>
                <c:pt idx="520">
                  <c:v>32.200000000000045</c:v>
                </c:pt>
                <c:pt idx="521">
                  <c:v>32.429999999999836</c:v>
                </c:pt>
                <c:pt idx="522">
                  <c:v>32.930000000000064</c:v>
                </c:pt>
                <c:pt idx="523">
                  <c:v>32.569999999999936</c:v>
                </c:pt>
                <c:pt idx="524">
                  <c:v>32.720000000000027</c:v>
                </c:pt>
                <c:pt idx="525">
                  <c:v>32.620000000000118</c:v>
                </c:pt>
                <c:pt idx="526">
                  <c:v>32.519999999999982</c:v>
                </c:pt>
                <c:pt idx="527">
                  <c:v>32.710000000000036</c:v>
                </c:pt>
                <c:pt idx="528">
                  <c:v>32.629999999999882</c:v>
                </c:pt>
                <c:pt idx="529">
                  <c:v>33.190000000000055</c:v>
                </c:pt>
                <c:pt idx="530">
                  <c:v>32.470000000000027</c:v>
                </c:pt>
                <c:pt idx="531">
                  <c:v>32.799999999999955</c:v>
                </c:pt>
                <c:pt idx="532">
                  <c:v>32.700000000000045</c:v>
                </c:pt>
                <c:pt idx="533">
                  <c:v>32.839999999999918</c:v>
                </c:pt>
                <c:pt idx="534">
                  <c:v>32.819999999999936</c:v>
                </c:pt>
                <c:pt idx="535">
                  <c:v>32.7800000000002</c:v>
                </c:pt>
                <c:pt idx="536">
                  <c:v>32.459999999999809</c:v>
                </c:pt>
                <c:pt idx="537">
                  <c:v>32.910000000000082</c:v>
                </c:pt>
                <c:pt idx="538">
                  <c:v>32.1400000000001</c:v>
                </c:pt>
                <c:pt idx="539">
                  <c:v>31.329999999999927</c:v>
                </c:pt>
                <c:pt idx="540">
                  <c:v>33.96</c:v>
                </c:pt>
                <c:pt idx="541">
                  <c:v>34.85</c:v>
                </c:pt>
                <c:pt idx="542">
                  <c:v>35.06</c:v>
                </c:pt>
                <c:pt idx="543">
                  <c:v>35.19</c:v>
                </c:pt>
                <c:pt idx="544">
                  <c:v>34.599999999999994</c:v>
                </c:pt>
                <c:pt idx="545">
                  <c:v>34.77000000000001</c:v>
                </c:pt>
                <c:pt idx="546">
                  <c:v>34.989999999999981</c:v>
                </c:pt>
                <c:pt idx="547">
                  <c:v>35.080000000000013</c:v>
                </c:pt>
                <c:pt idx="548">
                  <c:v>34.920000000000016</c:v>
                </c:pt>
                <c:pt idx="549">
                  <c:v>35.050000000000011</c:v>
                </c:pt>
                <c:pt idx="550">
                  <c:v>35.239999999999952</c:v>
                </c:pt>
                <c:pt idx="551">
                  <c:v>35.640000000000043</c:v>
                </c:pt>
                <c:pt idx="552">
                  <c:v>35.699999999999989</c:v>
                </c:pt>
                <c:pt idx="553">
                  <c:v>35.699999999999989</c:v>
                </c:pt>
                <c:pt idx="554">
                  <c:v>35.649999999999977</c:v>
                </c:pt>
                <c:pt idx="555">
                  <c:v>35.480000000000018</c:v>
                </c:pt>
                <c:pt idx="556">
                  <c:v>35.610000000000014</c:v>
                </c:pt>
                <c:pt idx="557">
                  <c:v>35.5</c:v>
                </c:pt>
                <c:pt idx="558">
                  <c:v>35.669999999999959</c:v>
                </c:pt>
                <c:pt idx="559">
                  <c:v>35.810000000000059</c:v>
                </c:pt>
                <c:pt idx="560">
                  <c:v>35.589999999999918</c:v>
                </c:pt>
                <c:pt idx="561">
                  <c:v>35.880000000000109</c:v>
                </c:pt>
                <c:pt idx="562">
                  <c:v>35.489999999999895</c:v>
                </c:pt>
                <c:pt idx="563">
                  <c:v>36.020000000000095</c:v>
                </c:pt>
                <c:pt idx="564">
                  <c:v>36.169999999999959</c:v>
                </c:pt>
                <c:pt idx="565">
                  <c:v>36.189999999999941</c:v>
                </c:pt>
                <c:pt idx="566">
                  <c:v>36.310000000000059</c:v>
                </c:pt>
                <c:pt idx="567">
                  <c:v>36.100000000000023</c:v>
                </c:pt>
                <c:pt idx="568">
                  <c:v>36.379999999999882</c:v>
                </c:pt>
                <c:pt idx="569">
                  <c:v>36.160000000000082</c:v>
                </c:pt>
                <c:pt idx="570">
                  <c:v>36.240000000000009</c:v>
                </c:pt>
                <c:pt idx="571">
                  <c:v>35.930000000000064</c:v>
                </c:pt>
                <c:pt idx="572">
                  <c:v>36.129999999999882</c:v>
                </c:pt>
                <c:pt idx="573">
                  <c:v>36.110000000000127</c:v>
                </c:pt>
                <c:pt idx="574">
                  <c:v>36.129999999999882</c:v>
                </c:pt>
                <c:pt idx="575">
                  <c:v>36.25</c:v>
                </c:pt>
                <c:pt idx="576">
                  <c:v>36.580000000000155</c:v>
                </c:pt>
                <c:pt idx="577">
                  <c:v>36.739999999999782</c:v>
                </c:pt>
                <c:pt idx="578">
                  <c:v>36.540000000000191</c:v>
                </c:pt>
                <c:pt idx="579">
                  <c:v>36.059999999999945</c:v>
                </c:pt>
                <c:pt idx="580">
                  <c:v>36.519999999999982</c:v>
                </c:pt>
                <c:pt idx="581">
                  <c:v>35.769999999999982</c:v>
                </c:pt>
                <c:pt idx="582">
                  <c:v>36.370000000000118</c:v>
                </c:pt>
                <c:pt idx="583">
                  <c:v>36.639999999999873</c:v>
                </c:pt>
                <c:pt idx="584">
                  <c:v>36.079999999999927</c:v>
                </c:pt>
                <c:pt idx="585">
                  <c:v>36.590000000000146</c:v>
                </c:pt>
                <c:pt idx="586">
                  <c:v>36.490000000000009</c:v>
                </c:pt>
                <c:pt idx="587">
                  <c:v>36.629999999999882</c:v>
                </c:pt>
                <c:pt idx="588">
                  <c:v>36.480000000000018</c:v>
                </c:pt>
                <c:pt idx="589">
                  <c:v>36.539999999999964</c:v>
                </c:pt>
                <c:pt idx="590">
                  <c:v>36.100000000000136</c:v>
                </c:pt>
                <c:pt idx="591">
                  <c:v>36.529999999999973</c:v>
                </c:pt>
                <c:pt idx="592">
                  <c:v>36.940000000000055</c:v>
                </c:pt>
                <c:pt idx="593">
                  <c:v>36.289999999999964</c:v>
                </c:pt>
                <c:pt idx="594">
                  <c:v>36.399999999999864</c:v>
                </c:pt>
                <c:pt idx="595">
                  <c:v>36.290000000000191</c:v>
                </c:pt>
                <c:pt idx="596">
                  <c:v>36.289999999999964</c:v>
                </c:pt>
                <c:pt idx="597">
                  <c:v>35.980000000000018</c:v>
                </c:pt>
                <c:pt idx="598">
                  <c:v>35.489999999999782</c:v>
                </c:pt>
                <c:pt idx="599">
                  <c:v>34.900000000000091</c:v>
                </c:pt>
                <c:pt idx="600">
                  <c:v>32.82</c:v>
                </c:pt>
                <c:pt idx="601">
                  <c:v>33.35</c:v>
                </c:pt>
                <c:pt idx="602">
                  <c:v>33.36</c:v>
                </c:pt>
                <c:pt idx="603">
                  <c:v>32.879999999999995</c:v>
                </c:pt>
                <c:pt idx="604">
                  <c:v>33.390000000000015</c:v>
                </c:pt>
                <c:pt idx="605">
                  <c:v>33.56</c:v>
                </c:pt>
                <c:pt idx="606">
                  <c:v>33.379999999999995</c:v>
                </c:pt>
                <c:pt idx="607">
                  <c:v>33.480000000000018</c:v>
                </c:pt>
                <c:pt idx="608">
                  <c:v>33.71999999999997</c:v>
                </c:pt>
                <c:pt idx="609">
                  <c:v>33.920000000000016</c:v>
                </c:pt>
                <c:pt idx="610">
                  <c:v>33.75</c:v>
                </c:pt>
                <c:pt idx="611">
                  <c:v>34.21999999999997</c:v>
                </c:pt>
                <c:pt idx="612">
                  <c:v>33.81</c:v>
                </c:pt>
                <c:pt idx="613">
                  <c:v>34.03000000000003</c:v>
                </c:pt>
                <c:pt idx="614">
                  <c:v>34.19</c:v>
                </c:pt>
                <c:pt idx="615">
                  <c:v>34.080000000000041</c:v>
                </c:pt>
                <c:pt idx="616">
                  <c:v>33.699999999999932</c:v>
                </c:pt>
                <c:pt idx="617">
                  <c:v>34.259999999999991</c:v>
                </c:pt>
                <c:pt idx="618">
                  <c:v>34.129999999999995</c:v>
                </c:pt>
                <c:pt idx="619">
                  <c:v>33.990000000000009</c:v>
                </c:pt>
                <c:pt idx="620">
                  <c:v>33.930000000000064</c:v>
                </c:pt>
                <c:pt idx="621">
                  <c:v>33.969999999999914</c:v>
                </c:pt>
                <c:pt idx="622">
                  <c:v>34.120000000000005</c:v>
                </c:pt>
                <c:pt idx="623">
                  <c:v>34.240000000000009</c:v>
                </c:pt>
                <c:pt idx="624">
                  <c:v>34.040000000000077</c:v>
                </c:pt>
                <c:pt idx="625">
                  <c:v>34.459999999999923</c:v>
                </c:pt>
                <c:pt idx="626">
                  <c:v>34.360000000000014</c:v>
                </c:pt>
                <c:pt idx="627">
                  <c:v>34.550000000000068</c:v>
                </c:pt>
                <c:pt idx="628">
                  <c:v>34.129999999999995</c:v>
                </c:pt>
                <c:pt idx="629">
                  <c:v>34.539999999999964</c:v>
                </c:pt>
                <c:pt idx="630">
                  <c:v>34.949999999999932</c:v>
                </c:pt>
                <c:pt idx="631">
                  <c:v>34.519999999999982</c:v>
                </c:pt>
                <c:pt idx="632">
                  <c:v>34.75</c:v>
                </c:pt>
                <c:pt idx="633">
                  <c:v>34.880000000000109</c:v>
                </c:pt>
                <c:pt idx="634">
                  <c:v>34.779999999999973</c:v>
                </c:pt>
                <c:pt idx="635">
                  <c:v>34.940000000000055</c:v>
                </c:pt>
                <c:pt idx="636">
                  <c:v>35.019999999999982</c:v>
                </c:pt>
                <c:pt idx="637">
                  <c:v>34.419999999999845</c:v>
                </c:pt>
                <c:pt idx="638">
                  <c:v>34.930000000000064</c:v>
                </c:pt>
                <c:pt idx="639">
                  <c:v>34.289999999999964</c:v>
                </c:pt>
                <c:pt idx="640">
                  <c:v>34.210000000000036</c:v>
                </c:pt>
                <c:pt idx="641">
                  <c:v>34.860000000000127</c:v>
                </c:pt>
                <c:pt idx="642">
                  <c:v>34.669999999999845</c:v>
                </c:pt>
                <c:pt idx="643">
                  <c:v>34.570000000000164</c:v>
                </c:pt>
                <c:pt idx="644">
                  <c:v>35.129999999999882</c:v>
                </c:pt>
                <c:pt idx="645">
                  <c:v>35.400000000000091</c:v>
                </c:pt>
                <c:pt idx="646">
                  <c:v>34.319999999999936</c:v>
                </c:pt>
                <c:pt idx="647">
                  <c:v>35.690000000000055</c:v>
                </c:pt>
                <c:pt idx="648">
                  <c:v>35.369999999999891</c:v>
                </c:pt>
                <c:pt idx="649">
                  <c:v>35.580000000000155</c:v>
                </c:pt>
                <c:pt idx="650">
                  <c:v>34.889999999999873</c:v>
                </c:pt>
                <c:pt idx="651">
                  <c:v>34.990000000000009</c:v>
                </c:pt>
                <c:pt idx="652">
                  <c:v>35.460000000000036</c:v>
                </c:pt>
                <c:pt idx="653">
                  <c:v>34.769999999999982</c:v>
                </c:pt>
                <c:pt idx="654">
                  <c:v>34.8599999999999</c:v>
                </c:pt>
                <c:pt idx="655">
                  <c:v>34.930000000000064</c:v>
                </c:pt>
                <c:pt idx="656">
                  <c:v>35.180000000000064</c:v>
                </c:pt>
                <c:pt idx="657">
                  <c:v>34.309999999999945</c:v>
                </c:pt>
                <c:pt idx="658">
                  <c:v>34.200000000000045</c:v>
                </c:pt>
                <c:pt idx="659">
                  <c:v>33.509999999999764</c:v>
                </c:pt>
                <c:pt idx="660">
                  <c:v>32.299999999999997</c:v>
                </c:pt>
                <c:pt idx="661">
                  <c:v>33.740000000000009</c:v>
                </c:pt>
                <c:pt idx="662">
                  <c:v>34.14</c:v>
                </c:pt>
                <c:pt idx="663">
                  <c:v>34.449999999999989</c:v>
                </c:pt>
                <c:pt idx="664">
                  <c:v>34.31</c:v>
                </c:pt>
                <c:pt idx="665">
                  <c:v>34.420000000000016</c:v>
                </c:pt>
                <c:pt idx="666">
                  <c:v>34.059999999999974</c:v>
                </c:pt>
                <c:pt idx="667">
                  <c:v>34.22</c:v>
                </c:pt>
                <c:pt idx="668">
                  <c:v>33.94</c:v>
                </c:pt>
                <c:pt idx="669">
                  <c:v>34</c:v>
                </c:pt>
                <c:pt idx="670">
                  <c:v>34.03000000000003</c:v>
                </c:pt>
                <c:pt idx="671">
                  <c:v>34.009999999999991</c:v>
                </c:pt>
                <c:pt idx="672">
                  <c:v>34.079999999999984</c:v>
                </c:pt>
                <c:pt idx="673">
                  <c:v>33.78000000000003</c:v>
                </c:pt>
                <c:pt idx="674">
                  <c:v>33.979999999999961</c:v>
                </c:pt>
                <c:pt idx="675">
                  <c:v>33.96999999999997</c:v>
                </c:pt>
                <c:pt idx="676">
                  <c:v>34.370000000000005</c:v>
                </c:pt>
                <c:pt idx="677">
                  <c:v>34.610000000000014</c:v>
                </c:pt>
                <c:pt idx="678">
                  <c:v>34.810000000000059</c:v>
                </c:pt>
                <c:pt idx="679">
                  <c:v>34.730000000000018</c:v>
                </c:pt>
                <c:pt idx="680">
                  <c:v>34.759999999999991</c:v>
                </c:pt>
                <c:pt idx="681">
                  <c:v>34.849999999999909</c:v>
                </c:pt>
                <c:pt idx="682">
                  <c:v>34.480000000000018</c:v>
                </c:pt>
                <c:pt idx="683">
                  <c:v>34.82000000000005</c:v>
                </c:pt>
                <c:pt idx="684">
                  <c:v>34.799999999999955</c:v>
                </c:pt>
                <c:pt idx="685">
                  <c:v>34.810000000000059</c:v>
                </c:pt>
                <c:pt idx="686">
                  <c:v>34.949999999999932</c:v>
                </c:pt>
                <c:pt idx="687">
                  <c:v>35.009999999999991</c:v>
                </c:pt>
                <c:pt idx="688">
                  <c:v>35.230000000000018</c:v>
                </c:pt>
                <c:pt idx="689">
                  <c:v>35.139999999999986</c:v>
                </c:pt>
                <c:pt idx="690">
                  <c:v>34.920000000000073</c:v>
                </c:pt>
                <c:pt idx="691">
                  <c:v>35.289999999999964</c:v>
                </c:pt>
                <c:pt idx="692">
                  <c:v>35.099999999999909</c:v>
                </c:pt>
                <c:pt idx="693">
                  <c:v>35.490000000000009</c:v>
                </c:pt>
                <c:pt idx="694">
                  <c:v>35.540000000000191</c:v>
                </c:pt>
                <c:pt idx="695">
                  <c:v>35.459999999999809</c:v>
                </c:pt>
                <c:pt idx="696">
                  <c:v>35.330000000000155</c:v>
                </c:pt>
                <c:pt idx="697">
                  <c:v>35.179999999999836</c:v>
                </c:pt>
                <c:pt idx="698">
                  <c:v>35.25</c:v>
                </c:pt>
                <c:pt idx="699">
                  <c:v>35.080000000000155</c:v>
                </c:pt>
                <c:pt idx="700">
                  <c:v>35</c:v>
                </c:pt>
                <c:pt idx="701">
                  <c:v>34.440000000000055</c:v>
                </c:pt>
                <c:pt idx="702">
                  <c:v>35.129999999999882</c:v>
                </c:pt>
                <c:pt idx="703">
                  <c:v>35.25</c:v>
                </c:pt>
                <c:pt idx="704">
                  <c:v>35.220000000000027</c:v>
                </c:pt>
                <c:pt idx="705">
                  <c:v>35.299999999999955</c:v>
                </c:pt>
                <c:pt idx="706">
                  <c:v>35.799999999999955</c:v>
                </c:pt>
                <c:pt idx="707">
                  <c:v>35.470000000000027</c:v>
                </c:pt>
                <c:pt idx="708">
                  <c:v>35.25</c:v>
                </c:pt>
                <c:pt idx="709">
                  <c:v>35.039999999999964</c:v>
                </c:pt>
                <c:pt idx="710">
                  <c:v>35.150000000000091</c:v>
                </c:pt>
                <c:pt idx="711">
                  <c:v>34.190000000000055</c:v>
                </c:pt>
                <c:pt idx="712">
                  <c:v>35.119999999999891</c:v>
                </c:pt>
                <c:pt idx="713">
                  <c:v>35.240000000000009</c:v>
                </c:pt>
                <c:pt idx="714">
                  <c:v>34.920000000000073</c:v>
                </c:pt>
                <c:pt idx="715">
                  <c:v>34.899999999999864</c:v>
                </c:pt>
                <c:pt idx="716">
                  <c:v>34.950000000000045</c:v>
                </c:pt>
                <c:pt idx="717">
                  <c:v>34.410000000000082</c:v>
                </c:pt>
                <c:pt idx="718">
                  <c:v>34.379999999999882</c:v>
                </c:pt>
                <c:pt idx="719">
                  <c:v>33.880000000000109</c:v>
                </c:pt>
                <c:pt idx="720">
                  <c:v>33.36</c:v>
                </c:pt>
                <c:pt idx="721">
                  <c:v>32.92</c:v>
                </c:pt>
                <c:pt idx="722">
                  <c:v>32.959999999999994</c:v>
                </c:pt>
                <c:pt idx="723">
                  <c:v>32.709999999999994</c:v>
                </c:pt>
                <c:pt idx="724">
                  <c:v>32.670000000000016</c:v>
                </c:pt>
                <c:pt idx="725">
                  <c:v>32.710000000000008</c:v>
                </c:pt>
                <c:pt idx="726">
                  <c:v>32.75</c:v>
                </c:pt>
                <c:pt idx="727">
                  <c:v>32.679999999999978</c:v>
                </c:pt>
                <c:pt idx="728">
                  <c:v>32.740000000000009</c:v>
                </c:pt>
                <c:pt idx="729">
                  <c:v>32.579999999999984</c:v>
                </c:pt>
                <c:pt idx="730">
                  <c:v>32.629999999999995</c:v>
                </c:pt>
                <c:pt idx="731">
                  <c:v>32.470000000000027</c:v>
                </c:pt>
                <c:pt idx="732">
                  <c:v>32.56</c:v>
                </c:pt>
                <c:pt idx="733">
                  <c:v>32.659999999999968</c:v>
                </c:pt>
                <c:pt idx="734">
                  <c:v>32.740000000000009</c:v>
                </c:pt>
                <c:pt idx="735">
                  <c:v>32.639999999999986</c:v>
                </c:pt>
                <c:pt idx="736">
                  <c:v>32.670000000000073</c:v>
                </c:pt>
                <c:pt idx="737">
                  <c:v>32.629999999999995</c:v>
                </c:pt>
                <c:pt idx="738">
                  <c:v>32.569999999999936</c:v>
                </c:pt>
                <c:pt idx="739">
                  <c:v>32.529999999999973</c:v>
                </c:pt>
                <c:pt idx="740">
                  <c:v>32.510000000000105</c:v>
                </c:pt>
                <c:pt idx="741">
                  <c:v>32.589999999999918</c:v>
                </c:pt>
                <c:pt idx="742">
                  <c:v>32.560000000000059</c:v>
                </c:pt>
                <c:pt idx="743">
                  <c:v>32.839999999999918</c:v>
                </c:pt>
                <c:pt idx="744">
                  <c:v>32.580000000000041</c:v>
                </c:pt>
                <c:pt idx="745">
                  <c:v>32.560000000000059</c:v>
                </c:pt>
                <c:pt idx="746">
                  <c:v>32.620000000000005</c:v>
                </c:pt>
                <c:pt idx="747">
                  <c:v>32.519999999999982</c:v>
                </c:pt>
                <c:pt idx="748">
                  <c:v>32.719999999999914</c:v>
                </c:pt>
                <c:pt idx="749">
                  <c:v>32.720000000000027</c:v>
                </c:pt>
                <c:pt idx="750">
                  <c:v>32.470000000000027</c:v>
                </c:pt>
                <c:pt idx="751">
                  <c:v>32.649999999999977</c:v>
                </c:pt>
                <c:pt idx="752">
                  <c:v>32.450000000000045</c:v>
                </c:pt>
                <c:pt idx="753">
                  <c:v>32.490000000000009</c:v>
                </c:pt>
                <c:pt idx="754">
                  <c:v>32.369999999999891</c:v>
                </c:pt>
                <c:pt idx="755">
                  <c:v>32.460000000000036</c:v>
                </c:pt>
                <c:pt idx="756">
                  <c:v>32.549999999999955</c:v>
                </c:pt>
                <c:pt idx="757">
                  <c:v>32.460000000000036</c:v>
                </c:pt>
                <c:pt idx="758">
                  <c:v>32.5</c:v>
                </c:pt>
                <c:pt idx="759">
                  <c:v>32.630000000000109</c:v>
                </c:pt>
                <c:pt idx="760">
                  <c:v>32.319999999999936</c:v>
                </c:pt>
                <c:pt idx="761">
                  <c:v>32.279999999999973</c:v>
                </c:pt>
                <c:pt idx="762">
                  <c:v>32.180000000000064</c:v>
                </c:pt>
                <c:pt idx="763">
                  <c:v>32.349999999999909</c:v>
                </c:pt>
                <c:pt idx="764">
                  <c:v>32.370000000000118</c:v>
                </c:pt>
                <c:pt idx="765">
                  <c:v>32.230000000000018</c:v>
                </c:pt>
                <c:pt idx="766">
                  <c:v>32.399999999999864</c:v>
                </c:pt>
                <c:pt idx="767">
                  <c:v>32.240000000000009</c:v>
                </c:pt>
                <c:pt idx="768">
                  <c:v>32.3900000000001</c:v>
                </c:pt>
                <c:pt idx="769">
                  <c:v>32.429999999999836</c:v>
                </c:pt>
                <c:pt idx="770">
                  <c:v>32.170000000000073</c:v>
                </c:pt>
                <c:pt idx="771">
                  <c:v>32.180000000000064</c:v>
                </c:pt>
                <c:pt idx="772">
                  <c:v>32.170000000000073</c:v>
                </c:pt>
                <c:pt idx="773">
                  <c:v>32.209999999999809</c:v>
                </c:pt>
                <c:pt idx="774">
                  <c:v>32.100000000000136</c:v>
                </c:pt>
                <c:pt idx="775">
                  <c:v>32.019999999999982</c:v>
                </c:pt>
                <c:pt idx="776">
                  <c:v>31.759999999999991</c:v>
                </c:pt>
                <c:pt idx="777">
                  <c:v>31.849999999999909</c:v>
                </c:pt>
                <c:pt idx="778">
                  <c:v>31.490000000000009</c:v>
                </c:pt>
                <c:pt idx="779">
                  <c:v>32.75</c:v>
                </c:pt>
                <c:pt idx="780">
                  <c:v>31.66</c:v>
                </c:pt>
                <c:pt idx="781">
                  <c:v>32.299999999999997</c:v>
                </c:pt>
                <c:pt idx="782">
                  <c:v>32.359999999999992</c:v>
                </c:pt>
                <c:pt idx="783">
                  <c:v>32.54000000000002</c:v>
                </c:pt>
                <c:pt idx="784">
                  <c:v>32.279999999999973</c:v>
                </c:pt>
                <c:pt idx="785">
                  <c:v>32.28</c:v>
                </c:pt>
                <c:pt idx="786">
                  <c:v>32.370000000000005</c:v>
                </c:pt>
                <c:pt idx="787">
                  <c:v>32.489999999999981</c:v>
                </c:pt>
                <c:pt idx="788">
                  <c:v>32.480000000000018</c:v>
                </c:pt>
                <c:pt idx="789">
                  <c:v>32.329999999999984</c:v>
                </c:pt>
                <c:pt idx="790">
                  <c:v>32.410000000000025</c:v>
                </c:pt>
                <c:pt idx="791">
                  <c:v>32.240000000000009</c:v>
                </c:pt>
                <c:pt idx="792">
                  <c:v>32.279999999999973</c:v>
                </c:pt>
                <c:pt idx="793">
                  <c:v>32.569999999999993</c:v>
                </c:pt>
                <c:pt idx="794">
                  <c:v>32.5</c:v>
                </c:pt>
                <c:pt idx="795">
                  <c:v>32.240000000000066</c:v>
                </c:pt>
                <c:pt idx="796">
                  <c:v>32.42999999999995</c:v>
                </c:pt>
                <c:pt idx="797">
                  <c:v>32.379999999999995</c:v>
                </c:pt>
                <c:pt idx="798">
                  <c:v>32.25</c:v>
                </c:pt>
                <c:pt idx="799">
                  <c:v>32.279999999999973</c:v>
                </c:pt>
                <c:pt idx="800">
                  <c:v>32.370000000000005</c:v>
                </c:pt>
                <c:pt idx="801">
                  <c:v>32.360000000000014</c:v>
                </c:pt>
                <c:pt idx="802">
                  <c:v>32.32000000000005</c:v>
                </c:pt>
                <c:pt idx="803">
                  <c:v>32.379999999999995</c:v>
                </c:pt>
                <c:pt idx="804">
                  <c:v>32.269999999999982</c:v>
                </c:pt>
                <c:pt idx="805">
                  <c:v>32.330000000000041</c:v>
                </c:pt>
                <c:pt idx="806">
                  <c:v>32.370000000000005</c:v>
                </c:pt>
                <c:pt idx="807">
                  <c:v>32.559999999999945</c:v>
                </c:pt>
                <c:pt idx="808">
                  <c:v>32.460000000000036</c:v>
                </c:pt>
                <c:pt idx="809">
                  <c:v>32.659999999999968</c:v>
                </c:pt>
                <c:pt idx="810">
                  <c:v>32.75</c:v>
                </c:pt>
                <c:pt idx="811">
                  <c:v>32.470000000000027</c:v>
                </c:pt>
                <c:pt idx="812">
                  <c:v>32.319999999999936</c:v>
                </c:pt>
                <c:pt idx="813">
                  <c:v>32.579999999999927</c:v>
                </c:pt>
                <c:pt idx="814">
                  <c:v>32.690000000000055</c:v>
                </c:pt>
                <c:pt idx="815">
                  <c:v>33.019999999999982</c:v>
                </c:pt>
                <c:pt idx="816">
                  <c:v>32.360000000000127</c:v>
                </c:pt>
                <c:pt idx="817">
                  <c:v>32.690000000000055</c:v>
                </c:pt>
                <c:pt idx="818">
                  <c:v>32.649999999999864</c:v>
                </c:pt>
                <c:pt idx="819">
                  <c:v>32.720000000000027</c:v>
                </c:pt>
                <c:pt idx="820">
                  <c:v>32.650000000000091</c:v>
                </c:pt>
                <c:pt idx="821">
                  <c:v>32.689999999999827</c:v>
                </c:pt>
                <c:pt idx="822">
                  <c:v>32.720000000000027</c:v>
                </c:pt>
                <c:pt idx="823">
                  <c:v>32.650000000000091</c:v>
                </c:pt>
                <c:pt idx="824">
                  <c:v>32.75</c:v>
                </c:pt>
                <c:pt idx="825">
                  <c:v>32.720000000000027</c:v>
                </c:pt>
                <c:pt idx="826">
                  <c:v>32.789999999999964</c:v>
                </c:pt>
                <c:pt idx="827">
                  <c:v>32.660000000000082</c:v>
                </c:pt>
                <c:pt idx="828">
                  <c:v>32.679999999999836</c:v>
                </c:pt>
                <c:pt idx="829">
                  <c:v>32.950000000000045</c:v>
                </c:pt>
                <c:pt idx="830">
                  <c:v>32.400000000000091</c:v>
                </c:pt>
                <c:pt idx="831">
                  <c:v>32.389999999999873</c:v>
                </c:pt>
                <c:pt idx="832">
                  <c:v>32.549999999999955</c:v>
                </c:pt>
                <c:pt idx="833">
                  <c:v>32.560000000000173</c:v>
                </c:pt>
                <c:pt idx="834">
                  <c:v>32.509999999999991</c:v>
                </c:pt>
                <c:pt idx="835">
                  <c:v>32.769999999999982</c:v>
                </c:pt>
                <c:pt idx="836">
                  <c:v>33.009999999999991</c:v>
                </c:pt>
                <c:pt idx="837">
                  <c:v>32.909999999999854</c:v>
                </c:pt>
                <c:pt idx="838">
                  <c:v>32.960000000000036</c:v>
                </c:pt>
                <c:pt idx="839">
                  <c:v>31.360000000000127</c:v>
                </c:pt>
                <c:pt idx="840">
                  <c:v>33.659999999999997</c:v>
                </c:pt>
                <c:pt idx="841">
                  <c:v>33.350000000000009</c:v>
                </c:pt>
                <c:pt idx="842">
                  <c:v>33.949999999999989</c:v>
                </c:pt>
                <c:pt idx="843">
                  <c:v>34.209999999999994</c:v>
                </c:pt>
                <c:pt idx="844">
                  <c:v>33.850000000000023</c:v>
                </c:pt>
                <c:pt idx="845">
                  <c:v>33.879999999999995</c:v>
                </c:pt>
                <c:pt idx="846">
                  <c:v>33.799999999999983</c:v>
                </c:pt>
                <c:pt idx="847">
                  <c:v>33.970000000000027</c:v>
                </c:pt>
                <c:pt idx="848">
                  <c:v>33.949999999999989</c:v>
                </c:pt>
                <c:pt idx="849">
                  <c:v>33.96999999999997</c:v>
                </c:pt>
                <c:pt idx="850">
                  <c:v>34.210000000000036</c:v>
                </c:pt>
                <c:pt idx="851">
                  <c:v>34.019999999999982</c:v>
                </c:pt>
                <c:pt idx="852">
                  <c:v>34.009999999999991</c:v>
                </c:pt>
                <c:pt idx="853">
                  <c:v>34.020000000000039</c:v>
                </c:pt>
                <c:pt idx="854">
                  <c:v>34.17999999999995</c:v>
                </c:pt>
                <c:pt idx="855">
                  <c:v>33.990000000000009</c:v>
                </c:pt>
                <c:pt idx="856">
                  <c:v>34.129999999999995</c:v>
                </c:pt>
                <c:pt idx="857">
                  <c:v>34.170000000000073</c:v>
                </c:pt>
                <c:pt idx="858">
                  <c:v>34.389999999999986</c:v>
                </c:pt>
                <c:pt idx="859">
                  <c:v>34.439999999999941</c:v>
                </c:pt>
                <c:pt idx="860">
                  <c:v>34.080000000000041</c:v>
                </c:pt>
                <c:pt idx="861">
                  <c:v>34.25</c:v>
                </c:pt>
                <c:pt idx="862">
                  <c:v>34.149999999999977</c:v>
                </c:pt>
                <c:pt idx="863">
                  <c:v>34.169999999999959</c:v>
                </c:pt>
                <c:pt idx="864">
                  <c:v>34.240000000000009</c:v>
                </c:pt>
                <c:pt idx="865">
                  <c:v>34.25</c:v>
                </c:pt>
                <c:pt idx="866">
                  <c:v>34.100000000000023</c:v>
                </c:pt>
                <c:pt idx="867">
                  <c:v>34.190000000000055</c:v>
                </c:pt>
                <c:pt idx="868">
                  <c:v>34.120000000000005</c:v>
                </c:pt>
                <c:pt idx="869">
                  <c:v>34.389999999999986</c:v>
                </c:pt>
                <c:pt idx="870">
                  <c:v>34.389999999999986</c:v>
                </c:pt>
                <c:pt idx="871">
                  <c:v>34.420000000000073</c:v>
                </c:pt>
                <c:pt idx="872">
                  <c:v>34.279999999999973</c:v>
                </c:pt>
                <c:pt idx="873">
                  <c:v>34.189999999999827</c:v>
                </c:pt>
                <c:pt idx="874">
                  <c:v>34.380000000000109</c:v>
                </c:pt>
                <c:pt idx="875">
                  <c:v>34.549999999999955</c:v>
                </c:pt>
                <c:pt idx="876">
                  <c:v>34.460000000000036</c:v>
                </c:pt>
                <c:pt idx="877">
                  <c:v>34.690000000000055</c:v>
                </c:pt>
                <c:pt idx="878">
                  <c:v>34.180000000000064</c:v>
                </c:pt>
                <c:pt idx="879">
                  <c:v>34.339999999999918</c:v>
                </c:pt>
                <c:pt idx="880">
                  <c:v>34.149999999999864</c:v>
                </c:pt>
                <c:pt idx="881">
                  <c:v>34.110000000000127</c:v>
                </c:pt>
                <c:pt idx="882">
                  <c:v>34.379999999999882</c:v>
                </c:pt>
                <c:pt idx="883">
                  <c:v>34.370000000000118</c:v>
                </c:pt>
                <c:pt idx="884">
                  <c:v>34.460000000000036</c:v>
                </c:pt>
                <c:pt idx="885">
                  <c:v>34.200000000000045</c:v>
                </c:pt>
                <c:pt idx="886">
                  <c:v>34</c:v>
                </c:pt>
                <c:pt idx="887">
                  <c:v>34.329999999999927</c:v>
                </c:pt>
                <c:pt idx="888">
                  <c:v>34.170000000000073</c:v>
                </c:pt>
                <c:pt idx="889">
                  <c:v>34.259999999999991</c:v>
                </c:pt>
                <c:pt idx="890">
                  <c:v>34.399999999999864</c:v>
                </c:pt>
                <c:pt idx="891">
                  <c:v>34.450000000000045</c:v>
                </c:pt>
                <c:pt idx="892">
                  <c:v>34.460000000000036</c:v>
                </c:pt>
                <c:pt idx="893">
                  <c:v>34.930000000000064</c:v>
                </c:pt>
                <c:pt idx="894">
                  <c:v>34.909999999999854</c:v>
                </c:pt>
                <c:pt idx="895">
                  <c:v>34.850000000000136</c:v>
                </c:pt>
                <c:pt idx="896">
                  <c:v>34.789999999999964</c:v>
                </c:pt>
                <c:pt idx="897">
                  <c:v>34.700000000000045</c:v>
                </c:pt>
                <c:pt idx="898">
                  <c:v>34.3599999999999</c:v>
                </c:pt>
                <c:pt idx="899">
                  <c:v>33.409999999999854</c:v>
                </c:pt>
                <c:pt idx="900">
                  <c:v>33.46</c:v>
                </c:pt>
                <c:pt idx="901">
                  <c:v>33.74</c:v>
                </c:pt>
                <c:pt idx="902">
                  <c:v>34</c:v>
                </c:pt>
                <c:pt idx="903">
                  <c:v>34.320000000000007</c:v>
                </c:pt>
                <c:pt idx="904">
                  <c:v>34.269999999999982</c:v>
                </c:pt>
                <c:pt idx="905">
                  <c:v>34.75</c:v>
                </c:pt>
                <c:pt idx="906">
                  <c:v>34.099999999999994</c:v>
                </c:pt>
                <c:pt idx="907">
                  <c:v>34.56</c:v>
                </c:pt>
                <c:pt idx="908">
                  <c:v>35.150000000000034</c:v>
                </c:pt>
                <c:pt idx="909">
                  <c:v>34.829999999999984</c:v>
                </c:pt>
                <c:pt idx="910">
                  <c:v>34.329999999999984</c:v>
                </c:pt>
                <c:pt idx="911">
                  <c:v>34.920000000000016</c:v>
                </c:pt>
                <c:pt idx="912">
                  <c:v>34.769999999999982</c:v>
                </c:pt>
                <c:pt idx="913">
                  <c:v>34.970000000000027</c:v>
                </c:pt>
                <c:pt idx="914">
                  <c:v>34.78000000000003</c:v>
                </c:pt>
                <c:pt idx="915">
                  <c:v>34.199999999999932</c:v>
                </c:pt>
                <c:pt idx="916">
                  <c:v>35.269999999999982</c:v>
                </c:pt>
                <c:pt idx="917">
                  <c:v>35.200000000000045</c:v>
                </c:pt>
                <c:pt idx="918">
                  <c:v>35.67999999999995</c:v>
                </c:pt>
                <c:pt idx="919">
                  <c:v>34.910000000000082</c:v>
                </c:pt>
                <c:pt idx="920">
                  <c:v>34.939999999999941</c:v>
                </c:pt>
                <c:pt idx="921">
                  <c:v>35.82000000000005</c:v>
                </c:pt>
                <c:pt idx="922">
                  <c:v>34.689999999999941</c:v>
                </c:pt>
                <c:pt idx="923">
                  <c:v>34.950000000000045</c:v>
                </c:pt>
                <c:pt idx="924">
                  <c:v>35.949999999999932</c:v>
                </c:pt>
                <c:pt idx="925">
                  <c:v>34.920000000000073</c:v>
                </c:pt>
                <c:pt idx="926">
                  <c:v>35.519999999999982</c:v>
                </c:pt>
                <c:pt idx="927">
                  <c:v>34.990000000000009</c:v>
                </c:pt>
                <c:pt idx="928">
                  <c:v>35.460000000000036</c:v>
                </c:pt>
                <c:pt idx="929">
                  <c:v>35.409999999999854</c:v>
                </c:pt>
                <c:pt idx="930">
                  <c:v>35.810000000000173</c:v>
                </c:pt>
                <c:pt idx="931">
                  <c:v>36.069999999999936</c:v>
                </c:pt>
                <c:pt idx="932">
                  <c:v>35.539999999999964</c:v>
                </c:pt>
                <c:pt idx="933">
                  <c:v>35.360000000000127</c:v>
                </c:pt>
                <c:pt idx="934">
                  <c:v>35.379999999999882</c:v>
                </c:pt>
                <c:pt idx="935">
                  <c:v>35.240000000000009</c:v>
                </c:pt>
                <c:pt idx="936">
                  <c:v>36.349999999999909</c:v>
                </c:pt>
                <c:pt idx="937">
                  <c:v>34.960000000000036</c:v>
                </c:pt>
                <c:pt idx="938">
                  <c:v>34.6400000000001</c:v>
                </c:pt>
                <c:pt idx="939">
                  <c:v>35.399999999999864</c:v>
                </c:pt>
                <c:pt idx="940">
                  <c:v>35.350000000000136</c:v>
                </c:pt>
                <c:pt idx="941">
                  <c:v>34.420000000000073</c:v>
                </c:pt>
                <c:pt idx="942">
                  <c:v>35.639999999999873</c:v>
                </c:pt>
                <c:pt idx="943">
                  <c:v>35.539999999999964</c:v>
                </c:pt>
                <c:pt idx="944">
                  <c:v>35.580000000000155</c:v>
                </c:pt>
                <c:pt idx="945">
                  <c:v>35.839999999999918</c:v>
                </c:pt>
                <c:pt idx="946">
                  <c:v>35.730000000000018</c:v>
                </c:pt>
                <c:pt idx="947">
                  <c:v>35.129999999999882</c:v>
                </c:pt>
                <c:pt idx="948">
                  <c:v>35.740000000000009</c:v>
                </c:pt>
                <c:pt idx="949">
                  <c:v>35.080000000000155</c:v>
                </c:pt>
                <c:pt idx="950">
                  <c:v>35.349999999999909</c:v>
                </c:pt>
                <c:pt idx="951">
                  <c:v>35.460000000000036</c:v>
                </c:pt>
                <c:pt idx="952">
                  <c:v>35.680000000000064</c:v>
                </c:pt>
                <c:pt idx="953">
                  <c:v>35.849999999999909</c:v>
                </c:pt>
                <c:pt idx="954">
                  <c:v>35.630000000000109</c:v>
                </c:pt>
                <c:pt idx="955">
                  <c:v>35.939999999999827</c:v>
                </c:pt>
                <c:pt idx="956">
                  <c:v>35.519999999999982</c:v>
                </c:pt>
                <c:pt idx="957">
                  <c:v>35.6400000000001</c:v>
                </c:pt>
                <c:pt idx="958">
                  <c:v>35.639999999999873</c:v>
                </c:pt>
                <c:pt idx="959">
                  <c:v>34.700000000000273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1-4CFE-95CE-7A4E0E75CB26}"/>
            </c:ext>
          </c:extLst>
        </c:ser>
        <c:ser>
          <c:idx val="1"/>
          <c:order val="1"/>
          <c:tx>
            <c:v>Media + 1.96*DE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35-45E9-8D1C-6EB548D047C9}"/>
              </c:ext>
            </c:extLst>
          </c:dPt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(Figures!$H$6,Figures!$H$6)</c:f>
              <c:numCache>
                <c:formatCode>General</c:formatCode>
                <c:ptCount val="2"/>
                <c:pt idx="0">
                  <c:v>35.96367761808348</c:v>
                </c:pt>
                <c:pt idx="1">
                  <c:v>35.96367761808348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A3-425E-9440-B2F391126848}"/>
            </c:ext>
          </c:extLst>
        </c:ser>
        <c:ser>
          <c:idx val="2"/>
          <c:order val="2"/>
          <c:tx>
            <c:v>Media - 1.96*DE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(Figures!$H$5,Figures!$H$5)</c:f>
              <c:numCache>
                <c:formatCode>General</c:formatCode>
                <c:ptCount val="2"/>
                <c:pt idx="0">
                  <c:v>29.580905715249969</c:v>
                </c:pt>
                <c:pt idx="1">
                  <c:v>29.580905715249969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A3-425E-9440-B2F39112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9729040"/>
        <c:axId val="-359735024"/>
      </c:scatterChart>
      <c:valAx>
        <c:axId val="-359729040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5024"/>
        <c:crosses val="autoZero"/>
        <c:crossBetween val="midCat"/>
      </c:valAx>
      <c:valAx>
        <c:axId val="-35973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2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762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Figures!$R$11:$R$1098</c:f>
              <c:strCache>
                <c:ptCount val="960"/>
                <c:pt idx="0">
                  <c:v>30,18</c:v>
                </c:pt>
                <c:pt idx="1">
                  <c:v>30,62</c:v>
                </c:pt>
                <c:pt idx="2">
                  <c:v>30,99</c:v>
                </c:pt>
                <c:pt idx="3">
                  <c:v>30,95</c:v>
                </c:pt>
                <c:pt idx="4">
                  <c:v>30,87</c:v>
                </c:pt>
                <c:pt idx="5">
                  <c:v>30,91</c:v>
                </c:pt>
                <c:pt idx="6">
                  <c:v>31,05</c:v>
                </c:pt>
                <c:pt idx="7">
                  <c:v>30,87</c:v>
                </c:pt>
                <c:pt idx="8">
                  <c:v>31,05</c:v>
                </c:pt>
                <c:pt idx="9">
                  <c:v>30,95</c:v>
                </c:pt>
                <c:pt idx="10">
                  <c:v>30,93</c:v>
                </c:pt>
                <c:pt idx="11">
                  <c:v>30,9</c:v>
                </c:pt>
                <c:pt idx="12">
                  <c:v>30,83</c:v>
                </c:pt>
                <c:pt idx="13">
                  <c:v>30,83</c:v>
                </c:pt>
                <c:pt idx="14">
                  <c:v>31,02</c:v>
                </c:pt>
                <c:pt idx="15">
                  <c:v>30,89</c:v>
                </c:pt>
                <c:pt idx="16">
                  <c:v>30,88</c:v>
                </c:pt>
                <c:pt idx="17">
                  <c:v>30,99</c:v>
                </c:pt>
                <c:pt idx="18">
                  <c:v>31,1</c:v>
                </c:pt>
                <c:pt idx="19">
                  <c:v>31,31</c:v>
                </c:pt>
                <c:pt idx="20">
                  <c:v>31,43</c:v>
                </c:pt>
                <c:pt idx="21">
                  <c:v>31,62</c:v>
                </c:pt>
                <c:pt idx="22">
                  <c:v>31,67</c:v>
                </c:pt>
                <c:pt idx="23">
                  <c:v>31,56</c:v>
                </c:pt>
                <c:pt idx="24">
                  <c:v>31,54</c:v>
                </c:pt>
                <c:pt idx="25">
                  <c:v>31,79</c:v>
                </c:pt>
                <c:pt idx="26">
                  <c:v>31,95</c:v>
                </c:pt>
                <c:pt idx="27">
                  <c:v>31,94</c:v>
                </c:pt>
                <c:pt idx="28">
                  <c:v>31,8</c:v>
                </c:pt>
                <c:pt idx="29">
                  <c:v>31,85</c:v>
                </c:pt>
                <c:pt idx="30">
                  <c:v>31,91</c:v>
                </c:pt>
                <c:pt idx="31">
                  <c:v>31,87</c:v>
                </c:pt>
                <c:pt idx="32">
                  <c:v>31,93</c:v>
                </c:pt>
                <c:pt idx="33">
                  <c:v>31,85</c:v>
                </c:pt>
                <c:pt idx="34">
                  <c:v>31,99</c:v>
                </c:pt>
                <c:pt idx="35">
                  <c:v>32,04</c:v>
                </c:pt>
                <c:pt idx="36">
                  <c:v>32,11</c:v>
                </c:pt>
                <c:pt idx="37">
                  <c:v>32,14</c:v>
                </c:pt>
                <c:pt idx="38">
                  <c:v>32,13</c:v>
                </c:pt>
                <c:pt idx="39">
                  <c:v>32,28</c:v>
                </c:pt>
                <c:pt idx="40">
                  <c:v>31,9</c:v>
                </c:pt>
                <c:pt idx="41">
                  <c:v>32,29</c:v>
                </c:pt>
                <c:pt idx="42">
                  <c:v>32,45</c:v>
                </c:pt>
                <c:pt idx="43">
                  <c:v>32,29</c:v>
                </c:pt>
                <c:pt idx="44">
                  <c:v>31,93</c:v>
                </c:pt>
                <c:pt idx="45">
                  <c:v>32,24</c:v>
                </c:pt>
                <c:pt idx="46">
                  <c:v>32,08</c:v>
                </c:pt>
                <c:pt idx="47">
                  <c:v>31,98</c:v>
                </c:pt>
                <c:pt idx="48">
                  <c:v>32,34</c:v>
                </c:pt>
                <c:pt idx="49">
                  <c:v>32,3</c:v>
                </c:pt>
                <c:pt idx="50">
                  <c:v>32,2</c:v>
                </c:pt>
                <c:pt idx="51">
                  <c:v>31,97</c:v>
                </c:pt>
                <c:pt idx="52">
                  <c:v>32,27</c:v>
                </c:pt>
                <c:pt idx="53">
                  <c:v>32,21</c:v>
                </c:pt>
                <c:pt idx="54">
                  <c:v>32,49</c:v>
                </c:pt>
                <c:pt idx="55">
                  <c:v>32,61</c:v>
                </c:pt>
                <c:pt idx="56">
                  <c:v>32,47</c:v>
                </c:pt>
                <c:pt idx="57">
                  <c:v>31,32</c:v>
                </c:pt>
                <c:pt idx="58">
                  <c:v>31,02</c:v>
                </c:pt>
                <c:pt idx="60">
                  <c:v>30,42</c:v>
                </c:pt>
                <c:pt idx="61">
                  <c:v>31,2</c:v>
                </c:pt>
                <c:pt idx="62">
                  <c:v>31,32</c:v>
                </c:pt>
                <c:pt idx="63">
                  <c:v>31,04</c:v>
                </c:pt>
                <c:pt idx="64">
                  <c:v>31,12</c:v>
                </c:pt>
                <c:pt idx="65">
                  <c:v>31,03</c:v>
                </c:pt>
                <c:pt idx="66">
                  <c:v>30,94</c:v>
                </c:pt>
                <c:pt idx="67">
                  <c:v>30,86</c:v>
                </c:pt>
                <c:pt idx="68">
                  <c:v>31,08</c:v>
                </c:pt>
                <c:pt idx="69">
                  <c:v>30,96</c:v>
                </c:pt>
                <c:pt idx="70">
                  <c:v>30,9</c:v>
                </c:pt>
                <c:pt idx="71">
                  <c:v>30,81</c:v>
                </c:pt>
                <c:pt idx="72">
                  <c:v>31,08</c:v>
                </c:pt>
                <c:pt idx="73">
                  <c:v>30,9</c:v>
                </c:pt>
                <c:pt idx="74">
                  <c:v>30,81</c:v>
                </c:pt>
                <c:pt idx="75">
                  <c:v>30,99</c:v>
                </c:pt>
                <c:pt idx="76">
                  <c:v>31,14</c:v>
                </c:pt>
                <c:pt idx="77">
                  <c:v>31,09</c:v>
                </c:pt>
                <c:pt idx="78">
                  <c:v>30,97</c:v>
                </c:pt>
                <c:pt idx="79">
                  <c:v>30,72</c:v>
                </c:pt>
                <c:pt idx="80">
                  <c:v>30,71</c:v>
                </c:pt>
                <c:pt idx="81">
                  <c:v>31,05</c:v>
                </c:pt>
                <c:pt idx="82">
                  <c:v>30,99</c:v>
                </c:pt>
                <c:pt idx="83">
                  <c:v>30,98</c:v>
                </c:pt>
                <c:pt idx="84">
                  <c:v>30,99</c:v>
                </c:pt>
                <c:pt idx="85">
                  <c:v>31,11</c:v>
                </c:pt>
                <c:pt idx="86">
                  <c:v>31,07</c:v>
                </c:pt>
                <c:pt idx="87">
                  <c:v>31,38</c:v>
                </c:pt>
                <c:pt idx="88">
                  <c:v>31,12</c:v>
                </c:pt>
                <c:pt idx="89">
                  <c:v>31,18</c:v>
                </c:pt>
                <c:pt idx="90">
                  <c:v>31,17</c:v>
                </c:pt>
                <c:pt idx="91">
                  <c:v>31,04</c:v>
                </c:pt>
                <c:pt idx="92">
                  <c:v>31,62</c:v>
                </c:pt>
                <c:pt idx="93">
                  <c:v>31,24</c:v>
                </c:pt>
                <c:pt idx="94">
                  <c:v>31,68</c:v>
                </c:pt>
                <c:pt idx="95">
                  <c:v>31,37</c:v>
                </c:pt>
                <c:pt idx="96">
                  <c:v>31,52</c:v>
                </c:pt>
                <c:pt idx="97">
                  <c:v>31,87</c:v>
                </c:pt>
                <c:pt idx="98">
                  <c:v>31,72</c:v>
                </c:pt>
                <c:pt idx="99">
                  <c:v>31,68</c:v>
                </c:pt>
                <c:pt idx="100">
                  <c:v>31,81</c:v>
                </c:pt>
                <c:pt idx="101">
                  <c:v>32,08</c:v>
                </c:pt>
                <c:pt idx="102">
                  <c:v>32,37</c:v>
                </c:pt>
                <c:pt idx="103">
                  <c:v>31,97</c:v>
                </c:pt>
                <c:pt idx="104">
                  <c:v>31,49</c:v>
                </c:pt>
                <c:pt idx="105">
                  <c:v>32,42</c:v>
                </c:pt>
                <c:pt idx="106">
                  <c:v>32,29</c:v>
                </c:pt>
                <c:pt idx="107">
                  <c:v>31,96</c:v>
                </c:pt>
                <c:pt idx="108">
                  <c:v>32,08</c:v>
                </c:pt>
                <c:pt idx="109">
                  <c:v>31,98</c:v>
                </c:pt>
                <c:pt idx="110">
                  <c:v>32,11</c:v>
                </c:pt>
                <c:pt idx="111">
                  <c:v>32,22</c:v>
                </c:pt>
                <c:pt idx="112">
                  <c:v>32,4</c:v>
                </c:pt>
                <c:pt idx="113">
                  <c:v>32,35</c:v>
                </c:pt>
                <c:pt idx="114">
                  <c:v>32,28</c:v>
                </c:pt>
                <c:pt idx="115">
                  <c:v>31,91</c:v>
                </c:pt>
                <c:pt idx="116">
                  <c:v>32,4</c:v>
                </c:pt>
                <c:pt idx="117">
                  <c:v>32,46</c:v>
                </c:pt>
                <c:pt idx="118">
                  <c:v>32,19</c:v>
                </c:pt>
                <c:pt idx="119">
                  <c:v>31,18</c:v>
                </c:pt>
                <c:pt idx="120">
                  <c:v>30,26</c:v>
                </c:pt>
                <c:pt idx="121">
                  <c:v>31,28</c:v>
                </c:pt>
                <c:pt idx="122">
                  <c:v>31,58</c:v>
                </c:pt>
                <c:pt idx="123">
                  <c:v>31,19</c:v>
                </c:pt>
                <c:pt idx="124">
                  <c:v>31,53</c:v>
                </c:pt>
                <c:pt idx="125">
                  <c:v>31,01</c:v>
                </c:pt>
                <c:pt idx="126">
                  <c:v>31,21</c:v>
                </c:pt>
                <c:pt idx="127">
                  <c:v>31,48</c:v>
                </c:pt>
                <c:pt idx="128">
                  <c:v>31,66</c:v>
                </c:pt>
                <c:pt idx="129">
                  <c:v>31,5</c:v>
                </c:pt>
                <c:pt idx="130">
                  <c:v>31,44</c:v>
                </c:pt>
                <c:pt idx="131">
                  <c:v>31,65</c:v>
                </c:pt>
                <c:pt idx="132">
                  <c:v>31,57</c:v>
                </c:pt>
                <c:pt idx="133">
                  <c:v>31,61</c:v>
                </c:pt>
                <c:pt idx="134">
                  <c:v>31,61</c:v>
                </c:pt>
                <c:pt idx="135">
                  <c:v>31,61</c:v>
                </c:pt>
                <c:pt idx="136">
                  <c:v>31,87</c:v>
                </c:pt>
                <c:pt idx="137">
                  <c:v>31,86</c:v>
                </c:pt>
                <c:pt idx="138">
                  <c:v>32,11</c:v>
                </c:pt>
                <c:pt idx="139">
                  <c:v>32,15</c:v>
                </c:pt>
                <c:pt idx="140">
                  <c:v>31,67</c:v>
                </c:pt>
                <c:pt idx="141">
                  <c:v>31,94</c:v>
                </c:pt>
                <c:pt idx="142">
                  <c:v>31,92</c:v>
                </c:pt>
                <c:pt idx="143">
                  <c:v>31,72</c:v>
                </c:pt>
                <c:pt idx="144">
                  <c:v>31,8</c:v>
                </c:pt>
                <c:pt idx="145">
                  <c:v>31,85</c:v>
                </c:pt>
                <c:pt idx="146">
                  <c:v>31,95</c:v>
                </c:pt>
                <c:pt idx="147">
                  <c:v>32,03</c:v>
                </c:pt>
                <c:pt idx="148">
                  <c:v>31,94</c:v>
                </c:pt>
                <c:pt idx="149">
                  <c:v>31,94</c:v>
                </c:pt>
                <c:pt idx="150">
                  <c:v>32,01</c:v>
                </c:pt>
                <c:pt idx="151">
                  <c:v>32,05</c:v>
                </c:pt>
                <c:pt idx="152">
                  <c:v>32,25</c:v>
                </c:pt>
                <c:pt idx="153">
                  <c:v>32,19</c:v>
                </c:pt>
                <c:pt idx="154">
                  <c:v>32,12</c:v>
                </c:pt>
                <c:pt idx="155">
                  <c:v>32,24</c:v>
                </c:pt>
                <c:pt idx="156">
                  <c:v>32,34</c:v>
                </c:pt>
                <c:pt idx="157">
                  <c:v>32,63</c:v>
                </c:pt>
                <c:pt idx="158">
                  <c:v>32,53</c:v>
                </c:pt>
                <c:pt idx="159">
                  <c:v>32,53</c:v>
                </c:pt>
                <c:pt idx="160">
                  <c:v>32,14</c:v>
                </c:pt>
                <c:pt idx="161">
                  <c:v>32,35</c:v>
                </c:pt>
                <c:pt idx="162">
                  <c:v>31,91</c:v>
                </c:pt>
                <c:pt idx="163">
                  <c:v>32,36</c:v>
                </c:pt>
                <c:pt idx="164">
                  <c:v>32,46</c:v>
                </c:pt>
                <c:pt idx="165">
                  <c:v>32,35</c:v>
                </c:pt>
                <c:pt idx="166">
                  <c:v>32,61</c:v>
                </c:pt>
                <c:pt idx="167">
                  <c:v>32,75</c:v>
                </c:pt>
                <c:pt idx="168">
                  <c:v>32,84</c:v>
                </c:pt>
                <c:pt idx="169">
                  <c:v>32,54</c:v>
                </c:pt>
                <c:pt idx="170">
                  <c:v>32,93</c:v>
                </c:pt>
                <c:pt idx="171">
                  <c:v>32,62</c:v>
                </c:pt>
                <c:pt idx="172">
                  <c:v>32,64</c:v>
                </c:pt>
                <c:pt idx="173">
                  <c:v>32,67</c:v>
                </c:pt>
                <c:pt idx="174">
                  <c:v>32,04</c:v>
                </c:pt>
                <c:pt idx="175">
                  <c:v>32,31</c:v>
                </c:pt>
                <c:pt idx="176">
                  <c:v>32,39</c:v>
                </c:pt>
                <c:pt idx="177">
                  <c:v>31,96</c:v>
                </c:pt>
                <c:pt idx="178">
                  <c:v>31,58</c:v>
                </c:pt>
                <c:pt idx="179">
                  <c:v>30,68</c:v>
                </c:pt>
                <c:pt idx="180">
                  <c:v>29,6</c:v>
                </c:pt>
                <c:pt idx="181">
                  <c:v>31,19</c:v>
                </c:pt>
                <c:pt idx="182">
                  <c:v>30,84</c:v>
                </c:pt>
                <c:pt idx="183">
                  <c:v>30,64</c:v>
                </c:pt>
                <c:pt idx="184">
                  <c:v>31,09</c:v>
                </c:pt>
                <c:pt idx="185">
                  <c:v>30,91</c:v>
                </c:pt>
                <c:pt idx="186">
                  <c:v>30,95</c:v>
                </c:pt>
                <c:pt idx="187">
                  <c:v>31,22</c:v>
                </c:pt>
                <c:pt idx="188">
                  <c:v>31,18</c:v>
                </c:pt>
                <c:pt idx="189">
                  <c:v>31,33</c:v>
                </c:pt>
                <c:pt idx="190">
                  <c:v>31,25</c:v>
                </c:pt>
                <c:pt idx="191">
                  <c:v>31,02</c:v>
                </c:pt>
                <c:pt idx="192">
                  <c:v>31,44</c:v>
                </c:pt>
                <c:pt idx="193">
                  <c:v>31,32</c:v>
                </c:pt>
                <c:pt idx="194">
                  <c:v>31,54</c:v>
                </c:pt>
                <c:pt idx="195">
                  <c:v>31,28</c:v>
                </c:pt>
                <c:pt idx="196">
                  <c:v>31,42</c:v>
                </c:pt>
                <c:pt idx="197">
                  <c:v>31,22</c:v>
                </c:pt>
                <c:pt idx="198">
                  <c:v>31,09</c:v>
                </c:pt>
                <c:pt idx="199">
                  <c:v>31,39</c:v>
                </c:pt>
                <c:pt idx="200">
                  <c:v>31,36</c:v>
                </c:pt>
                <c:pt idx="201">
                  <c:v>31,36</c:v>
                </c:pt>
                <c:pt idx="202">
                  <c:v>31,45</c:v>
                </c:pt>
                <c:pt idx="203">
                  <c:v>31,17</c:v>
                </c:pt>
                <c:pt idx="204">
                  <c:v>31,14</c:v>
                </c:pt>
                <c:pt idx="205">
                  <c:v>31,48</c:v>
                </c:pt>
                <c:pt idx="206">
                  <c:v>31,28</c:v>
                </c:pt>
                <c:pt idx="207">
                  <c:v>31,25</c:v>
                </c:pt>
                <c:pt idx="208">
                  <c:v>31,06</c:v>
                </c:pt>
                <c:pt idx="209">
                  <c:v>31,05</c:v>
                </c:pt>
                <c:pt idx="210">
                  <c:v>31,4</c:v>
                </c:pt>
                <c:pt idx="211">
                  <c:v>31,27</c:v>
                </c:pt>
                <c:pt idx="212">
                  <c:v>31,1</c:v>
                </c:pt>
                <c:pt idx="213">
                  <c:v>30,94</c:v>
                </c:pt>
                <c:pt idx="214">
                  <c:v>31,26</c:v>
                </c:pt>
                <c:pt idx="215">
                  <c:v>31,63</c:v>
                </c:pt>
                <c:pt idx="216">
                  <c:v>30,83</c:v>
                </c:pt>
                <c:pt idx="217">
                  <c:v>30,95</c:v>
                </c:pt>
                <c:pt idx="218">
                  <c:v>31,02</c:v>
                </c:pt>
                <c:pt idx="219">
                  <c:v>30,8</c:v>
                </c:pt>
                <c:pt idx="220">
                  <c:v>30,31</c:v>
                </c:pt>
                <c:pt idx="221">
                  <c:v>30,42</c:v>
                </c:pt>
                <c:pt idx="222">
                  <c:v>30,67</c:v>
                </c:pt>
                <c:pt idx="223">
                  <c:v>30,58</c:v>
                </c:pt>
                <c:pt idx="224">
                  <c:v>30,82</c:v>
                </c:pt>
                <c:pt idx="225">
                  <c:v>30,86</c:v>
                </c:pt>
                <c:pt idx="226">
                  <c:v>30,88</c:v>
                </c:pt>
                <c:pt idx="227">
                  <c:v>31,04</c:v>
                </c:pt>
                <c:pt idx="228">
                  <c:v>30,79</c:v>
                </c:pt>
                <c:pt idx="229">
                  <c:v>31,36</c:v>
                </c:pt>
                <c:pt idx="230">
                  <c:v>31,22</c:v>
                </c:pt>
                <c:pt idx="231">
                  <c:v>31,3</c:v>
                </c:pt>
                <c:pt idx="232">
                  <c:v>31,07</c:v>
                </c:pt>
                <c:pt idx="233">
                  <c:v>31,15</c:v>
                </c:pt>
                <c:pt idx="234">
                  <c:v>31,08</c:v>
                </c:pt>
                <c:pt idx="235">
                  <c:v>30,98</c:v>
                </c:pt>
                <c:pt idx="236">
                  <c:v>30,91</c:v>
                </c:pt>
                <c:pt idx="237">
                  <c:v>30,95</c:v>
                </c:pt>
                <c:pt idx="238">
                  <c:v>30,15</c:v>
                </c:pt>
                <c:pt idx="239">
                  <c:v>29,67</c:v>
                </c:pt>
                <c:pt idx="240">
                  <c:v>30,35</c:v>
                </c:pt>
                <c:pt idx="241">
                  <c:v>31,28</c:v>
                </c:pt>
                <c:pt idx="242">
                  <c:v>31,5</c:v>
                </c:pt>
                <c:pt idx="243">
                  <c:v>31,71</c:v>
                </c:pt>
                <c:pt idx="244">
                  <c:v>31,75</c:v>
                </c:pt>
                <c:pt idx="245">
                  <c:v>31,52</c:v>
                </c:pt>
                <c:pt idx="246">
                  <c:v>31,78</c:v>
                </c:pt>
                <c:pt idx="247">
                  <c:v>31,55</c:v>
                </c:pt>
                <c:pt idx="248">
                  <c:v>31,69</c:v>
                </c:pt>
                <c:pt idx="249">
                  <c:v>31,67</c:v>
                </c:pt>
                <c:pt idx="250">
                  <c:v>31,58</c:v>
                </c:pt>
                <c:pt idx="251">
                  <c:v>31,81</c:v>
                </c:pt>
                <c:pt idx="252">
                  <c:v>31,86</c:v>
                </c:pt>
                <c:pt idx="253">
                  <c:v>31,67</c:v>
                </c:pt>
                <c:pt idx="254">
                  <c:v>31,64</c:v>
                </c:pt>
                <c:pt idx="255">
                  <c:v>31,52</c:v>
                </c:pt>
                <c:pt idx="256">
                  <c:v>31,54</c:v>
                </c:pt>
                <c:pt idx="257">
                  <c:v>31,55</c:v>
                </c:pt>
                <c:pt idx="258">
                  <c:v>31,44</c:v>
                </c:pt>
                <c:pt idx="259">
                  <c:v>31,53</c:v>
                </c:pt>
                <c:pt idx="260">
                  <c:v>31,51</c:v>
                </c:pt>
                <c:pt idx="261">
                  <c:v>31,59</c:v>
                </c:pt>
                <c:pt idx="262">
                  <c:v>31,64</c:v>
                </c:pt>
                <c:pt idx="263">
                  <c:v>31,51</c:v>
                </c:pt>
                <c:pt idx="264">
                  <c:v>31,53</c:v>
                </c:pt>
                <c:pt idx="265">
                  <c:v>31,73</c:v>
                </c:pt>
                <c:pt idx="266">
                  <c:v>31,8</c:v>
                </c:pt>
                <c:pt idx="267">
                  <c:v>31,73</c:v>
                </c:pt>
                <c:pt idx="268">
                  <c:v>31,85</c:v>
                </c:pt>
                <c:pt idx="269">
                  <c:v>31,64</c:v>
                </c:pt>
                <c:pt idx="270">
                  <c:v>31,74</c:v>
                </c:pt>
                <c:pt idx="271">
                  <c:v>31,98</c:v>
                </c:pt>
                <c:pt idx="272">
                  <c:v>31,93</c:v>
                </c:pt>
                <c:pt idx="273">
                  <c:v>31,44</c:v>
                </c:pt>
                <c:pt idx="274">
                  <c:v>31,86</c:v>
                </c:pt>
                <c:pt idx="275">
                  <c:v>32,03</c:v>
                </c:pt>
                <c:pt idx="276">
                  <c:v>31,92</c:v>
                </c:pt>
                <c:pt idx="277">
                  <c:v>32,03</c:v>
                </c:pt>
                <c:pt idx="278">
                  <c:v>31,63</c:v>
                </c:pt>
                <c:pt idx="279">
                  <c:v>32,09</c:v>
                </c:pt>
                <c:pt idx="280">
                  <c:v>31,96</c:v>
                </c:pt>
                <c:pt idx="281">
                  <c:v>31,82</c:v>
                </c:pt>
                <c:pt idx="282">
                  <c:v>31,98</c:v>
                </c:pt>
                <c:pt idx="283">
                  <c:v>32,03</c:v>
                </c:pt>
                <c:pt idx="284">
                  <c:v>31,94</c:v>
                </c:pt>
                <c:pt idx="285">
                  <c:v>32,16</c:v>
                </c:pt>
                <c:pt idx="286">
                  <c:v>32,22</c:v>
                </c:pt>
                <c:pt idx="287">
                  <c:v>32,45</c:v>
                </c:pt>
                <c:pt idx="288">
                  <c:v>32,57</c:v>
                </c:pt>
                <c:pt idx="289">
                  <c:v>31,7</c:v>
                </c:pt>
                <c:pt idx="290">
                  <c:v>32,13</c:v>
                </c:pt>
                <c:pt idx="291">
                  <c:v>32,16</c:v>
                </c:pt>
                <c:pt idx="292">
                  <c:v>32,19</c:v>
                </c:pt>
                <c:pt idx="293">
                  <c:v>32,32</c:v>
                </c:pt>
                <c:pt idx="294">
                  <c:v>32,33</c:v>
                </c:pt>
                <c:pt idx="295">
                  <c:v>32,19</c:v>
                </c:pt>
                <c:pt idx="296">
                  <c:v>32,09</c:v>
                </c:pt>
                <c:pt idx="297">
                  <c:v>32,17</c:v>
                </c:pt>
                <c:pt idx="298">
                  <c:v>31,78</c:v>
                </c:pt>
                <c:pt idx="299">
                  <c:v>31,65</c:v>
                </c:pt>
                <c:pt idx="303">
                  <c:v>30,18</c:v>
                </c:pt>
                <c:pt idx="304">
                  <c:v>30,37</c:v>
                </c:pt>
                <c:pt idx="305">
                  <c:v>30,86</c:v>
                </c:pt>
                <c:pt idx="306">
                  <c:v>30,39</c:v>
                </c:pt>
                <c:pt idx="307">
                  <c:v>30,61</c:v>
                </c:pt>
                <c:pt idx="308">
                  <c:v>30,66</c:v>
                </c:pt>
                <c:pt idx="309">
                  <c:v>30,9</c:v>
                </c:pt>
                <c:pt idx="310">
                  <c:v>30,44</c:v>
                </c:pt>
                <c:pt idx="311">
                  <c:v>30,79</c:v>
                </c:pt>
                <c:pt idx="312">
                  <c:v>30,62</c:v>
                </c:pt>
                <c:pt idx="313">
                  <c:v>30,61</c:v>
                </c:pt>
                <c:pt idx="314">
                  <c:v>30,72</c:v>
                </c:pt>
                <c:pt idx="315">
                  <c:v>30,59</c:v>
                </c:pt>
                <c:pt idx="316">
                  <c:v>30,9</c:v>
                </c:pt>
                <c:pt idx="317">
                  <c:v>30,72</c:v>
                </c:pt>
                <c:pt idx="318">
                  <c:v>30,96</c:v>
                </c:pt>
                <c:pt idx="319">
                  <c:v>30,97</c:v>
                </c:pt>
                <c:pt idx="320">
                  <c:v>30,68</c:v>
                </c:pt>
                <c:pt idx="321">
                  <c:v>30,96</c:v>
                </c:pt>
                <c:pt idx="322">
                  <c:v>31,18</c:v>
                </c:pt>
                <c:pt idx="323">
                  <c:v>31,05</c:v>
                </c:pt>
                <c:pt idx="324">
                  <c:v>31,01</c:v>
                </c:pt>
                <c:pt idx="325">
                  <c:v>31,03</c:v>
                </c:pt>
                <c:pt idx="326">
                  <c:v>30,86</c:v>
                </c:pt>
                <c:pt idx="327">
                  <c:v>31,04</c:v>
                </c:pt>
                <c:pt idx="328">
                  <c:v>30,94</c:v>
                </c:pt>
                <c:pt idx="329">
                  <c:v>30,87</c:v>
                </c:pt>
                <c:pt idx="330">
                  <c:v>31,27</c:v>
                </c:pt>
                <c:pt idx="331">
                  <c:v>31,13</c:v>
                </c:pt>
                <c:pt idx="332">
                  <c:v>31,09</c:v>
                </c:pt>
                <c:pt idx="333">
                  <c:v>31,16</c:v>
                </c:pt>
                <c:pt idx="334">
                  <c:v>30,96</c:v>
                </c:pt>
                <c:pt idx="335">
                  <c:v>30,9</c:v>
                </c:pt>
                <c:pt idx="336">
                  <c:v>30,93</c:v>
                </c:pt>
                <c:pt idx="337">
                  <c:v>31,05</c:v>
                </c:pt>
                <c:pt idx="338">
                  <c:v>31,44</c:v>
                </c:pt>
                <c:pt idx="339">
                  <c:v>31,09</c:v>
                </c:pt>
                <c:pt idx="340">
                  <c:v>31,19</c:v>
                </c:pt>
                <c:pt idx="341">
                  <c:v>31,05</c:v>
                </c:pt>
                <c:pt idx="342">
                  <c:v>31,11</c:v>
                </c:pt>
                <c:pt idx="343">
                  <c:v>31,2</c:v>
                </c:pt>
                <c:pt idx="344">
                  <c:v>31,23</c:v>
                </c:pt>
                <c:pt idx="345">
                  <c:v>31,3</c:v>
                </c:pt>
                <c:pt idx="346">
                  <c:v>31,15</c:v>
                </c:pt>
                <c:pt idx="347">
                  <c:v>31,18</c:v>
                </c:pt>
                <c:pt idx="348">
                  <c:v>31,29</c:v>
                </c:pt>
                <c:pt idx="349">
                  <c:v>31,12</c:v>
                </c:pt>
                <c:pt idx="350">
                  <c:v>30,79</c:v>
                </c:pt>
                <c:pt idx="351">
                  <c:v>30,86</c:v>
                </c:pt>
                <c:pt idx="352">
                  <c:v>31,12</c:v>
                </c:pt>
                <c:pt idx="353">
                  <c:v>31,07</c:v>
                </c:pt>
                <c:pt idx="354">
                  <c:v>31,4</c:v>
                </c:pt>
                <c:pt idx="355">
                  <c:v>31,73</c:v>
                </c:pt>
                <c:pt idx="356">
                  <c:v>31,07</c:v>
                </c:pt>
                <c:pt idx="357">
                  <c:v>31,47</c:v>
                </c:pt>
                <c:pt idx="358">
                  <c:v>31,24</c:v>
                </c:pt>
                <c:pt idx="359">
                  <c:v>29,9</c:v>
                </c:pt>
                <c:pt idx="360">
                  <c:v>31,57</c:v>
                </c:pt>
                <c:pt idx="361">
                  <c:v>32,59</c:v>
                </c:pt>
                <c:pt idx="362">
                  <c:v>33,39</c:v>
                </c:pt>
                <c:pt idx="363">
                  <c:v>32,85</c:v>
                </c:pt>
                <c:pt idx="364">
                  <c:v>32,63</c:v>
                </c:pt>
                <c:pt idx="365">
                  <c:v>32,65</c:v>
                </c:pt>
                <c:pt idx="366">
                  <c:v>32,66</c:v>
                </c:pt>
                <c:pt idx="367">
                  <c:v>32,84</c:v>
                </c:pt>
                <c:pt idx="368">
                  <c:v>32,58</c:v>
                </c:pt>
                <c:pt idx="369">
                  <c:v>32,44</c:v>
                </c:pt>
                <c:pt idx="370">
                  <c:v>32,53</c:v>
                </c:pt>
                <c:pt idx="371">
                  <c:v>32,6</c:v>
                </c:pt>
                <c:pt idx="372">
                  <c:v>32,85</c:v>
                </c:pt>
                <c:pt idx="373">
                  <c:v>32,48</c:v>
                </c:pt>
                <c:pt idx="374">
                  <c:v>32,81</c:v>
                </c:pt>
                <c:pt idx="375">
                  <c:v>32,81</c:v>
                </c:pt>
                <c:pt idx="376">
                  <c:v>32,64</c:v>
                </c:pt>
                <c:pt idx="377">
                  <c:v>32,82</c:v>
                </c:pt>
                <c:pt idx="378">
                  <c:v>32,95</c:v>
                </c:pt>
                <c:pt idx="379">
                  <c:v>32,59</c:v>
                </c:pt>
                <c:pt idx="380">
                  <c:v>32,27</c:v>
                </c:pt>
                <c:pt idx="381">
                  <c:v>32,67</c:v>
                </c:pt>
                <c:pt idx="382">
                  <c:v>33,04</c:v>
                </c:pt>
                <c:pt idx="383">
                  <c:v>32,87</c:v>
                </c:pt>
                <c:pt idx="384">
                  <c:v>32,77</c:v>
                </c:pt>
                <c:pt idx="385">
                  <c:v>33,07</c:v>
                </c:pt>
                <c:pt idx="386">
                  <c:v>33,04</c:v>
                </c:pt>
                <c:pt idx="387">
                  <c:v>33,07</c:v>
                </c:pt>
                <c:pt idx="388">
                  <c:v>33,19</c:v>
                </c:pt>
                <c:pt idx="389">
                  <c:v>33,49</c:v>
                </c:pt>
                <c:pt idx="390">
                  <c:v>33,14</c:v>
                </c:pt>
                <c:pt idx="391">
                  <c:v>33,38</c:v>
                </c:pt>
                <c:pt idx="392">
                  <c:v>33,24</c:v>
                </c:pt>
                <c:pt idx="393">
                  <c:v>33,44</c:v>
                </c:pt>
                <c:pt idx="394">
                  <c:v>33,04</c:v>
                </c:pt>
                <c:pt idx="395">
                  <c:v>33,66</c:v>
                </c:pt>
                <c:pt idx="396">
                  <c:v>33,1</c:v>
                </c:pt>
                <c:pt idx="397">
                  <c:v>33,27</c:v>
                </c:pt>
                <c:pt idx="398">
                  <c:v>33,39</c:v>
                </c:pt>
                <c:pt idx="399">
                  <c:v>33,36</c:v>
                </c:pt>
                <c:pt idx="400">
                  <c:v>33,3</c:v>
                </c:pt>
                <c:pt idx="401">
                  <c:v>33,38</c:v>
                </c:pt>
                <c:pt idx="402">
                  <c:v>33,3</c:v>
                </c:pt>
                <c:pt idx="403">
                  <c:v>33,2</c:v>
                </c:pt>
                <c:pt idx="404">
                  <c:v>33,29</c:v>
                </c:pt>
                <c:pt idx="405">
                  <c:v>33,53</c:v>
                </c:pt>
                <c:pt idx="406">
                  <c:v>33,36</c:v>
                </c:pt>
                <c:pt idx="407">
                  <c:v>33,64</c:v>
                </c:pt>
                <c:pt idx="408">
                  <c:v>33,49</c:v>
                </c:pt>
                <c:pt idx="409">
                  <c:v>33,36</c:v>
                </c:pt>
                <c:pt idx="410">
                  <c:v>33,37</c:v>
                </c:pt>
                <c:pt idx="411">
                  <c:v>33,29</c:v>
                </c:pt>
                <c:pt idx="412">
                  <c:v>33,73</c:v>
                </c:pt>
                <c:pt idx="413">
                  <c:v>33,65</c:v>
                </c:pt>
                <c:pt idx="414">
                  <c:v>33,71</c:v>
                </c:pt>
                <c:pt idx="415">
                  <c:v>33,3</c:v>
                </c:pt>
                <c:pt idx="416">
                  <c:v>32,78</c:v>
                </c:pt>
                <c:pt idx="417">
                  <c:v>32,6</c:v>
                </c:pt>
                <c:pt idx="418">
                  <c:v>32,6</c:v>
                </c:pt>
                <c:pt idx="419">
                  <c:v>32,37</c:v>
                </c:pt>
                <c:pt idx="420">
                  <c:v>30,11</c:v>
                </c:pt>
                <c:pt idx="421">
                  <c:v>30,29</c:v>
                </c:pt>
                <c:pt idx="422">
                  <c:v>30,93</c:v>
                </c:pt>
                <c:pt idx="423">
                  <c:v>30,97</c:v>
                </c:pt>
                <c:pt idx="424">
                  <c:v>31,01</c:v>
                </c:pt>
                <c:pt idx="425">
                  <c:v>31,12</c:v>
                </c:pt>
                <c:pt idx="426">
                  <c:v>31,59</c:v>
                </c:pt>
                <c:pt idx="427">
                  <c:v>30,98</c:v>
                </c:pt>
                <c:pt idx="428">
                  <c:v>31,21</c:v>
                </c:pt>
                <c:pt idx="429">
                  <c:v>31,4</c:v>
                </c:pt>
                <c:pt idx="430">
                  <c:v>31,47</c:v>
                </c:pt>
                <c:pt idx="431">
                  <c:v>31,5</c:v>
                </c:pt>
                <c:pt idx="432">
                  <c:v>30,94</c:v>
                </c:pt>
                <c:pt idx="433">
                  <c:v>31,08</c:v>
                </c:pt>
                <c:pt idx="434">
                  <c:v>31,24</c:v>
                </c:pt>
                <c:pt idx="435">
                  <c:v>31,03</c:v>
                </c:pt>
                <c:pt idx="436">
                  <c:v>30,77</c:v>
                </c:pt>
                <c:pt idx="437">
                  <c:v>30,38</c:v>
                </c:pt>
                <c:pt idx="438">
                  <c:v>31,3</c:v>
                </c:pt>
                <c:pt idx="439">
                  <c:v>31,08</c:v>
                </c:pt>
                <c:pt idx="440">
                  <c:v>30,95</c:v>
                </c:pt>
                <c:pt idx="441">
                  <c:v>31,4</c:v>
                </c:pt>
                <c:pt idx="442">
                  <c:v>30,77</c:v>
                </c:pt>
                <c:pt idx="443">
                  <c:v>31,09</c:v>
                </c:pt>
                <c:pt idx="444">
                  <c:v>31,24</c:v>
                </c:pt>
                <c:pt idx="445">
                  <c:v>31,47</c:v>
                </c:pt>
                <c:pt idx="446">
                  <c:v>31,02</c:v>
                </c:pt>
                <c:pt idx="447">
                  <c:v>31,71</c:v>
                </c:pt>
                <c:pt idx="448">
                  <c:v>31,03</c:v>
                </c:pt>
                <c:pt idx="449">
                  <c:v>30,89</c:v>
                </c:pt>
                <c:pt idx="450">
                  <c:v>31,11</c:v>
                </c:pt>
                <c:pt idx="451">
                  <c:v>31,72</c:v>
                </c:pt>
                <c:pt idx="452">
                  <c:v>30,71</c:v>
                </c:pt>
                <c:pt idx="453">
                  <c:v>31,37</c:v>
                </c:pt>
                <c:pt idx="454">
                  <c:v>31,45</c:v>
                </c:pt>
                <c:pt idx="455">
                  <c:v>31,28</c:v>
                </c:pt>
                <c:pt idx="456">
                  <c:v>30,83</c:v>
                </c:pt>
                <c:pt idx="457">
                  <c:v>31,33</c:v>
                </c:pt>
                <c:pt idx="458">
                  <c:v>31,12</c:v>
                </c:pt>
                <c:pt idx="459">
                  <c:v>31,75</c:v>
                </c:pt>
                <c:pt idx="460">
                  <c:v>30,8</c:v>
                </c:pt>
                <c:pt idx="461">
                  <c:v>31</c:v>
                </c:pt>
                <c:pt idx="462">
                  <c:v>30,68</c:v>
                </c:pt>
                <c:pt idx="463">
                  <c:v>31,17</c:v>
                </c:pt>
                <c:pt idx="464">
                  <c:v>31,59</c:v>
                </c:pt>
                <c:pt idx="465">
                  <c:v>31,58</c:v>
                </c:pt>
                <c:pt idx="466">
                  <c:v>30,92</c:v>
                </c:pt>
                <c:pt idx="467">
                  <c:v>31,38</c:v>
                </c:pt>
                <c:pt idx="468">
                  <c:v>31,9</c:v>
                </c:pt>
                <c:pt idx="469">
                  <c:v>31,39</c:v>
                </c:pt>
                <c:pt idx="470">
                  <c:v>31,29</c:v>
                </c:pt>
                <c:pt idx="471">
                  <c:v>31,26</c:v>
                </c:pt>
                <c:pt idx="472">
                  <c:v>31,18</c:v>
                </c:pt>
                <c:pt idx="473">
                  <c:v>30,96</c:v>
                </c:pt>
                <c:pt idx="474">
                  <c:v>31,25</c:v>
                </c:pt>
                <c:pt idx="475">
                  <c:v>30,95</c:v>
                </c:pt>
                <c:pt idx="476">
                  <c:v>31,26</c:v>
                </c:pt>
                <c:pt idx="477">
                  <c:v>30,14</c:v>
                </c:pt>
                <c:pt idx="478">
                  <c:v>31,26</c:v>
                </c:pt>
                <c:pt idx="480">
                  <c:v>30,06</c:v>
                </c:pt>
                <c:pt idx="481">
                  <c:v>31,2</c:v>
                </c:pt>
                <c:pt idx="482">
                  <c:v>32,2</c:v>
                </c:pt>
                <c:pt idx="483">
                  <c:v>32,01</c:v>
                </c:pt>
                <c:pt idx="484">
                  <c:v>31,92</c:v>
                </c:pt>
                <c:pt idx="485">
                  <c:v>31,93</c:v>
                </c:pt>
                <c:pt idx="486">
                  <c:v>32,06</c:v>
                </c:pt>
                <c:pt idx="487">
                  <c:v>32,07</c:v>
                </c:pt>
                <c:pt idx="488">
                  <c:v>32,25</c:v>
                </c:pt>
                <c:pt idx="489">
                  <c:v>32,06</c:v>
                </c:pt>
                <c:pt idx="490">
                  <c:v>31,9</c:v>
                </c:pt>
                <c:pt idx="491">
                  <c:v>31,93</c:v>
                </c:pt>
                <c:pt idx="492">
                  <c:v>31,87</c:v>
                </c:pt>
                <c:pt idx="493">
                  <c:v>31,9</c:v>
                </c:pt>
                <c:pt idx="494">
                  <c:v>31,81</c:v>
                </c:pt>
                <c:pt idx="495">
                  <c:v>31,7</c:v>
                </c:pt>
                <c:pt idx="496">
                  <c:v>32,1</c:v>
                </c:pt>
                <c:pt idx="497">
                  <c:v>31,97</c:v>
                </c:pt>
                <c:pt idx="498">
                  <c:v>31,88</c:v>
                </c:pt>
                <c:pt idx="499">
                  <c:v>32</c:v>
                </c:pt>
                <c:pt idx="500">
                  <c:v>31,76</c:v>
                </c:pt>
                <c:pt idx="501">
                  <c:v>32,29</c:v>
                </c:pt>
                <c:pt idx="502">
                  <c:v>32,16</c:v>
                </c:pt>
                <c:pt idx="503">
                  <c:v>32,44</c:v>
                </c:pt>
                <c:pt idx="504">
                  <c:v>32,23</c:v>
                </c:pt>
                <c:pt idx="505">
                  <c:v>32,39</c:v>
                </c:pt>
                <c:pt idx="506">
                  <c:v>32,31</c:v>
                </c:pt>
                <c:pt idx="507">
                  <c:v>32,68</c:v>
                </c:pt>
                <c:pt idx="508">
                  <c:v>32,29</c:v>
                </c:pt>
                <c:pt idx="509">
                  <c:v>32,04</c:v>
                </c:pt>
                <c:pt idx="510">
                  <c:v>32,7</c:v>
                </c:pt>
                <c:pt idx="511">
                  <c:v>32,73</c:v>
                </c:pt>
                <c:pt idx="512">
                  <c:v>32</c:v>
                </c:pt>
                <c:pt idx="513">
                  <c:v>32,34</c:v>
                </c:pt>
                <c:pt idx="514">
                  <c:v>32,53</c:v>
                </c:pt>
                <c:pt idx="515">
                  <c:v>32,53</c:v>
                </c:pt>
                <c:pt idx="516">
                  <c:v>32,24</c:v>
                </c:pt>
                <c:pt idx="517">
                  <c:v>32,23</c:v>
                </c:pt>
                <c:pt idx="518">
                  <c:v>32,48</c:v>
                </c:pt>
                <c:pt idx="519">
                  <c:v>32,76</c:v>
                </c:pt>
                <c:pt idx="520">
                  <c:v>32,2</c:v>
                </c:pt>
                <c:pt idx="521">
                  <c:v>32,43</c:v>
                </c:pt>
                <c:pt idx="522">
                  <c:v>32,93</c:v>
                </c:pt>
                <c:pt idx="523">
                  <c:v>32,57</c:v>
                </c:pt>
                <c:pt idx="524">
                  <c:v>32,72</c:v>
                </c:pt>
                <c:pt idx="525">
                  <c:v>32,62</c:v>
                </c:pt>
                <c:pt idx="526">
                  <c:v>32,52</c:v>
                </c:pt>
                <c:pt idx="527">
                  <c:v>32,71</c:v>
                </c:pt>
                <c:pt idx="528">
                  <c:v>32,63</c:v>
                </c:pt>
                <c:pt idx="529">
                  <c:v>33,19</c:v>
                </c:pt>
                <c:pt idx="530">
                  <c:v>32,47</c:v>
                </c:pt>
                <c:pt idx="531">
                  <c:v>32,8</c:v>
                </c:pt>
                <c:pt idx="532">
                  <c:v>32,7</c:v>
                </c:pt>
                <c:pt idx="533">
                  <c:v>32,84</c:v>
                </c:pt>
                <c:pt idx="534">
                  <c:v>32,82</c:v>
                </c:pt>
                <c:pt idx="535">
                  <c:v>32,78</c:v>
                </c:pt>
                <c:pt idx="536">
                  <c:v>32,46</c:v>
                </c:pt>
                <c:pt idx="537">
                  <c:v>32,91</c:v>
                </c:pt>
                <c:pt idx="538">
                  <c:v>32,14</c:v>
                </c:pt>
                <c:pt idx="539">
                  <c:v>31,33</c:v>
                </c:pt>
                <c:pt idx="540">
                  <c:v>33,96</c:v>
                </c:pt>
                <c:pt idx="541">
                  <c:v>34,85</c:v>
                </c:pt>
                <c:pt idx="542">
                  <c:v>35,06</c:v>
                </c:pt>
                <c:pt idx="543">
                  <c:v>35,19</c:v>
                </c:pt>
                <c:pt idx="544">
                  <c:v>34,6</c:v>
                </c:pt>
                <c:pt idx="545">
                  <c:v>34,77</c:v>
                </c:pt>
                <c:pt idx="546">
                  <c:v>34,99</c:v>
                </c:pt>
                <c:pt idx="547">
                  <c:v>35,08</c:v>
                </c:pt>
                <c:pt idx="548">
                  <c:v>34,92</c:v>
                </c:pt>
                <c:pt idx="549">
                  <c:v>35,05</c:v>
                </c:pt>
                <c:pt idx="550">
                  <c:v>35,24</c:v>
                </c:pt>
                <c:pt idx="551">
                  <c:v>35,64</c:v>
                </c:pt>
                <c:pt idx="552">
                  <c:v>35,7</c:v>
                </c:pt>
                <c:pt idx="553">
                  <c:v>35,7</c:v>
                </c:pt>
                <c:pt idx="554">
                  <c:v>35,65</c:v>
                </c:pt>
                <c:pt idx="555">
                  <c:v>35,48</c:v>
                </c:pt>
                <c:pt idx="556">
                  <c:v>35,61</c:v>
                </c:pt>
                <c:pt idx="557">
                  <c:v>35,5</c:v>
                </c:pt>
                <c:pt idx="558">
                  <c:v>35,67</c:v>
                </c:pt>
                <c:pt idx="559">
                  <c:v>35,81</c:v>
                </c:pt>
                <c:pt idx="560">
                  <c:v>35,59</c:v>
                </c:pt>
                <c:pt idx="561">
                  <c:v>35,88</c:v>
                </c:pt>
                <c:pt idx="562">
                  <c:v>35,49</c:v>
                </c:pt>
                <c:pt idx="571">
                  <c:v>35,93</c:v>
                </c:pt>
                <c:pt idx="581">
                  <c:v>35,77</c:v>
                </c:pt>
                <c:pt idx="598">
                  <c:v>35,49</c:v>
                </c:pt>
                <c:pt idx="599">
                  <c:v>34,9</c:v>
                </c:pt>
                <c:pt idx="600">
                  <c:v>32,82</c:v>
                </c:pt>
                <c:pt idx="601">
                  <c:v>33,35</c:v>
                </c:pt>
                <c:pt idx="602">
                  <c:v>33,36</c:v>
                </c:pt>
                <c:pt idx="603">
                  <c:v>32,88</c:v>
                </c:pt>
                <c:pt idx="604">
                  <c:v>33,39</c:v>
                </c:pt>
                <c:pt idx="605">
                  <c:v>33,56</c:v>
                </c:pt>
                <c:pt idx="606">
                  <c:v>33,38</c:v>
                </c:pt>
                <c:pt idx="607">
                  <c:v>33,48</c:v>
                </c:pt>
                <c:pt idx="608">
                  <c:v>33,72</c:v>
                </c:pt>
                <c:pt idx="609">
                  <c:v>33,92</c:v>
                </c:pt>
                <c:pt idx="610">
                  <c:v>33,75</c:v>
                </c:pt>
                <c:pt idx="611">
                  <c:v>34,22</c:v>
                </c:pt>
                <c:pt idx="612">
                  <c:v>33,81</c:v>
                </c:pt>
                <c:pt idx="613">
                  <c:v>34,03</c:v>
                </c:pt>
                <c:pt idx="614">
                  <c:v>34,19</c:v>
                </c:pt>
                <c:pt idx="615">
                  <c:v>34,08</c:v>
                </c:pt>
                <c:pt idx="616">
                  <c:v>33,7</c:v>
                </c:pt>
                <c:pt idx="617">
                  <c:v>34,26</c:v>
                </c:pt>
                <c:pt idx="618">
                  <c:v>34,13</c:v>
                </c:pt>
                <c:pt idx="619">
                  <c:v>33,99</c:v>
                </c:pt>
                <c:pt idx="620">
                  <c:v>33,93</c:v>
                </c:pt>
                <c:pt idx="621">
                  <c:v>33,97</c:v>
                </c:pt>
                <c:pt idx="622">
                  <c:v>34,12</c:v>
                </c:pt>
                <c:pt idx="623">
                  <c:v>34,24</c:v>
                </c:pt>
                <c:pt idx="624">
                  <c:v>34,04</c:v>
                </c:pt>
                <c:pt idx="625">
                  <c:v>34,46</c:v>
                </c:pt>
                <c:pt idx="626">
                  <c:v>34,36</c:v>
                </c:pt>
                <c:pt idx="627">
                  <c:v>34,55</c:v>
                </c:pt>
                <c:pt idx="628">
                  <c:v>34,13</c:v>
                </c:pt>
                <c:pt idx="629">
                  <c:v>34,54</c:v>
                </c:pt>
                <c:pt idx="630">
                  <c:v>34,95</c:v>
                </c:pt>
                <c:pt idx="631">
                  <c:v>34,52</c:v>
                </c:pt>
                <c:pt idx="632">
                  <c:v>34,75</c:v>
                </c:pt>
                <c:pt idx="633">
                  <c:v>34,88</c:v>
                </c:pt>
                <c:pt idx="634">
                  <c:v>34,78</c:v>
                </c:pt>
                <c:pt idx="635">
                  <c:v>34,94</c:v>
                </c:pt>
                <c:pt idx="636">
                  <c:v>35,02</c:v>
                </c:pt>
                <c:pt idx="637">
                  <c:v>34,42</c:v>
                </c:pt>
                <c:pt idx="638">
                  <c:v>34,93</c:v>
                </c:pt>
                <c:pt idx="639">
                  <c:v>34,29</c:v>
                </c:pt>
                <c:pt idx="640">
                  <c:v>34,21</c:v>
                </c:pt>
                <c:pt idx="641">
                  <c:v>34,86</c:v>
                </c:pt>
                <c:pt idx="642">
                  <c:v>34,67</c:v>
                </c:pt>
                <c:pt idx="643">
                  <c:v>34,57</c:v>
                </c:pt>
                <c:pt idx="644">
                  <c:v>35,13</c:v>
                </c:pt>
                <c:pt idx="645">
                  <c:v>35,4</c:v>
                </c:pt>
                <c:pt idx="646">
                  <c:v>34,32</c:v>
                </c:pt>
                <c:pt idx="647">
                  <c:v>35,69</c:v>
                </c:pt>
                <c:pt idx="648">
                  <c:v>35,37</c:v>
                </c:pt>
                <c:pt idx="649">
                  <c:v>35,58</c:v>
                </c:pt>
                <c:pt idx="650">
                  <c:v>34,89</c:v>
                </c:pt>
                <c:pt idx="651">
                  <c:v>34,99</c:v>
                </c:pt>
                <c:pt idx="652">
                  <c:v>35,46</c:v>
                </c:pt>
                <c:pt idx="653">
                  <c:v>34,77</c:v>
                </c:pt>
                <c:pt idx="654">
                  <c:v>34,86</c:v>
                </c:pt>
                <c:pt idx="655">
                  <c:v>34,93</c:v>
                </c:pt>
                <c:pt idx="656">
                  <c:v>35,18</c:v>
                </c:pt>
                <c:pt idx="657">
                  <c:v>34,31</c:v>
                </c:pt>
                <c:pt idx="658">
                  <c:v>34,2</c:v>
                </c:pt>
                <c:pt idx="659">
                  <c:v>33,51</c:v>
                </c:pt>
                <c:pt idx="660">
                  <c:v>32,3</c:v>
                </c:pt>
                <c:pt idx="661">
                  <c:v>33,74</c:v>
                </c:pt>
                <c:pt idx="662">
                  <c:v>34,14</c:v>
                </c:pt>
                <c:pt idx="663">
                  <c:v>34,45</c:v>
                </c:pt>
                <c:pt idx="664">
                  <c:v>34,31</c:v>
                </c:pt>
                <c:pt idx="665">
                  <c:v>34,42</c:v>
                </c:pt>
                <c:pt idx="666">
                  <c:v>34,06</c:v>
                </c:pt>
                <c:pt idx="667">
                  <c:v>34,22</c:v>
                </c:pt>
                <c:pt idx="668">
                  <c:v>33,94</c:v>
                </c:pt>
                <c:pt idx="669">
                  <c:v>34</c:v>
                </c:pt>
                <c:pt idx="670">
                  <c:v>34,03</c:v>
                </c:pt>
                <c:pt idx="671">
                  <c:v>34,01</c:v>
                </c:pt>
                <c:pt idx="672">
                  <c:v>34,08</c:v>
                </c:pt>
                <c:pt idx="673">
                  <c:v>33,78</c:v>
                </c:pt>
                <c:pt idx="674">
                  <c:v>33,98</c:v>
                </c:pt>
                <c:pt idx="675">
                  <c:v>33,97</c:v>
                </c:pt>
                <c:pt idx="676">
                  <c:v>34,37</c:v>
                </c:pt>
                <c:pt idx="677">
                  <c:v>34,61</c:v>
                </c:pt>
                <c:pt idx="678">
                  <c:v>34,81</c:v>
                </c:pt>
                <c:pt idx="679">
                  <c:v>34,73</c:v>
                </c:pt>
                <c:pt idx="680">
                  <c:v>34,76</c:v>
                </c:pt>
                <c:pt idx="681">
                  <c:v>34,85</c:v>
                </c:pt>
                <c:pt idx="682">
                  <c:v>34,48</c:v>
                </c:pt>
                <c:pt idx="683">
                  <c:v>34,82</c:v>
                </c:pt>
                <c:pt idx="684">
                  <c:v>34,8</c:v>
                </c:pt>
                <c:pt idx="685">
                  <c:v>34,81</c:v>
                </c:pt>
                <c:pt idx="686">
                  <c:v>34,95</c:v>
                </c:pt>
                <c:pt idx="687">
                  <c:v>35,01</c:v>
                </c:pt>
                <c:pt idx="688">
                  <c:v>35,23</c:v>
                </c:pt>
                <c:pt idx="689">
                  <c:v>35,14</c:v>
                </c:pt>
                <c:pt idx="690">
                  <c:v>34,92</c:v>
                </c:pt>
                <c:pt idx="691">
                  <c:v>35,29</c:v>
                </c:pt>
                <c:pt idx="692">
                  <c:v>35,1</c:v>
                </c:pt>
                <c:pt idx="693">
                  <c:v>35,49</c:v>
                </c:pt>
                <c:pt idx="694">
                  <c:v>35,54</c:v>
                </c:pt>
                <c:pt idx="695">
                  <c:v>35,46</c:v>
                </c:pt>
                <c:pt idx="696">
                  <c:v>35,33</c:v>
                </c:pt>
                <c:pt idx="697">
                  <c:v>35,18</c:v>
                </c:pt>
                <c:pt idx="698">
                  <c:v>35,25</c:v>
                </c:pt>
                <c:pt idx="699">
                  <c:v>35,08</c:v>
                </c:pt>
                <c:pt idx="700">
                  <c:v>35</c:v>
                </c:pt>
                <c:pt idx="701">
                  <c:v>34,44</c:v>
                </c:pt>
                <c:pt idx="702">
                  <c:v>35,13</c:v>
                </c:pt>
                <c:pt idx="703">
                  <c:v>35,25</c:v>
                </c:pt>
                <c:pt idx="704">
                  <c:v>35,22</c:v>
                </c:pt>
                <c:pt idx="705">
                  <c:v>35,3</c:v>
                </c:pt>
                <c:pt idx="706">
                  <c:v>35,8</c:v>
                </c:pt>
                <c:pt idx="707">
                  <c:v>35,47</c:v>
                </c:pt>
                <c:pt idx="708">
                  <c:v>35,25</c:v>
                </c:pt>
                <c:pt idx="709">
                  <c:v>35,04</c:v>
                </c:pt>
                <c:pt idx="710">
                  <c:v>35,15</c:v>
                </c:pt>
                <c:pt idx="711">
                  <c:v>34,19</c:v>
                </c:pt>
                <c:pt idx="712">
                  <c:v>35,12</c:v>
                </c:pt>
                <c:pt idx="713">
                  <c:v>35,24</c:v>
                </c:pt>
                <c:pt idx="714">
                  <c:v>34,92</c:v>
                </c:pt>
                <c:pt idx="715">
                  <c:v>34,9</c:v>
                </c:pt>
                <c:pt idx="716">
                  <c:v>34,95</c:v>
                </c:pt>
                <c:pt idx="717">
                  <c:v>34,41</c:v>
                </c:pt>
                <c:pt idx="718">
                  <c:v>34,38</c:v>
                </c:pt>
                <c:pt idx="719">
                  <c:v>33,88</c:v>
                </c:pt>
                <c:pt idx="720">
                  <c:v>33,36</c:v>
                </c:pt>
                <c:pt idx="721">
                  <c:v>32,92</c:v>
                </c:pt>
                <c:pt idx="722">
                  <c:v>32,96</c:v>
                </c:pt>
                <c:pt idx="723">
                  <c:v>32,71</c:v>
                </c:pt>
                <c:pt idx="724">
                  <c:v>32,67</c:v>
                </c:pt>
                <c:pt idx="725">
                  <c:v>32,71</c:v>
                </c:pt>
                <c:pt idx="726">
                  <c:v>32,75</c:v>
                </c:pt>
                <c:pt idx="727">
                  <c:v>32,68</c:v>
                </c:pt>
                <c:pt idx="728">
                  <c:v>32,74</c:v>
                </c:pt>
                <c:pt idx="729">
                  <c:v>32,58</c:v>
                </c:pt>
                <c:pt idx="730">
                  <c:v>32,63</c:v>
                </c:pt>
                <c:pt idx="731">
                  <c:v>32,47</c:v>
                </c:pt>
                <c:pt idx="732">
                  <c:v>32,56</c:v>
                </c:pt>
                <c:pt idx="733">
                  <c:v>32,66</c:v>
                </c:pt>
                <c:pt idx="734">
                  <c:v>32,74</c:v>
                </c:pt>
                <c:pt idx="735">
                  <c:v>32,64</c:v>
                </c:pt>
                <c:pt idx="736">
                  <c:v>32,67</c:v>
                </c:pt>
                <c:pt idx="737">
                  <c:v>32,63</c:v>
                </c:pt>
                <c:pt idx="738">
                  <c:v>32,57</c:v>
                </c:pt>
                <c:pt idx="739">
                  <c:v>32,53</c:v>
                </c:pt>
                <c:pt idx="740">
                  <c:v>32,51</c:v>
                </c:pt>
                <c:pt idx="741">
                  <c:v>32,59</c:v>
                </c:pt>
                <c:pt idx="742">
                  <c:v>32,56</c:v>
                </c:pt>
                <c:pt idx="743">
                  <c:v>32,84</c:v>
                </c:pt>
                <c:pt idx="744">
                  <c:v>32,58</c:v>
                </c:pt>
                <c:pt idx="745">
                  <c:v>32,56</c:v>
                </c:pt>
                <c:pt idx="746">
                  <c:v>32,62</c:v>
                </c:pt>
                <c:pt idx="747">
                  <c:v>32,52</c:v>
                </c:pt>
                <c:pt idx="748">
                  <c:v>32,72</c:v>
                </c:pt>
                <c:pt idx="749">
                  <c:v>32,72</c:v>
                </c:pt>
                <c:pt idx="750">
                  <c:v>32,47</c:v>
                </c:pt>
                <c:pt idx="751">
                  <c:v>32,65</c:v>
                </c:pt>
                <c:pt idx="752">
                  <c:v>32,45</c:v>
                </c:pt>
                <c:pt idx="753">
                  <c:v>32,49</c:v>
                </c:pt>
                <c:pt idx="754">
                  <c:v>32,37</c:v>
                </c:pt>
                <c:pt idx="755">
                  <c:v>32,46</c:v>
                </c:pt>
                <c:pt idx="756">
                  <c:v>32,55</c:v>
                </c:pt>
                <c:pt idx="757">
                  <c:v>32,46</c:v>
                </c:pt>
                <c:pt idx="758">
                  <c:v>32,5</c:v>
                </c:pt>
                <c:pt idx="759">
                  <c:v>32,63</c:v>
                </c:pt>
                <c:pt idx="760">
                  <c:v>32,32</c:v>
                </c:pt>
                <c:pt idx="761">
                  <c:v>32,28</c:v>
                </c:pt>
                <c:pt idx="762">
                  <c:v>32,18</c:v>
                </c:pt>
                <c:pt idx="763">
                  <c:v>32,35</c:v>
                </c:pt>
                <c:pt idx="764">
                  <c:v>32,37</c:v>
                </c:pt>
                <c:pt idx="765">
                  <c:v>32,23</c:v>
                </c:pt>
                <c:pt idx="766">
                  <c:v>32,4</c:v>
                </c:pt>
                <c:pt idx="767">
                  <c:v>32,24</c:v>
                </c:pt>
                <c:pt idx="768">
                  <c:v>32,39</c:v>
                </c:pt>
                <c:pt idx="769">
                  <c:v>32,43</c:v>
                </c:pt>
                <c:pt idx="770">
                  <c:v>32,17</c:v>
                </c:pt>
                <c:pt idx="771">
                  <c:v>32,18</c:v>
                </c:pt>
                <c:pt idx="772">
                  <c:v>32,17</c:v>
                </c:pt>
                <c:pt idx="773">
                  <c:v>32,21</c:v>
                </c:pt>
                <c:pt idx="774">
                  <c:v>32,1</c:v>
                </c:pt>
                <c:pt idx="775">
                  <c:v>32,02</c:v>
                </c:pt>
                <c:pt idx="776">
                  <c:v>31,76</c:v>
                </c:pt>
                <c:pt idx="777">
                  <c:v>31,85</c:v>
                </c:pt>
                <c:pt idx="778">
                  <c:v>31,49</c:v>
                </c:pt>
                <c:pt idx="779">
                  <c:v>32,75</c:v>
                </c:pt>
                <c:pt idx="780">
                  <c:v>31,66</c:v>
                </c:pt>
                <c:pt idx="781">
                  <c:v>32,3</c:v>
                </c:pt>
                <c:pt idx="782">
                  <c:v>32,36</c:v>
                </c:pt>
                <c:pt idx="783">
                  <c:v>32,54</c:v>
                </c:pt>
                <c:pt idx="784">
                  <c:v>32,28</c:v>
                </c:pt>
                <c:pt idx="785">
                  <c:v>32,28</c:v>
                </c:pt>
                <c:pt idx="786">
                  <c:v>32,37</c:v>
                </c:pt>
                <c:pt idx="787">
                  <c:v>32,49</c:v>
                </c:pt>
                <c:pt idx="788">
                  <c:v>32,48</c:v>
                </c:pt>
                <c:pt idx="789">
                  <c:v>32,33</c:v>
                </c:pt>
                <c:pt idx="790">
                  <c:v>32,41</c:v>
                </c:pt>
                <c:pt idx="791">
                  <c:v>32,24</c:v>
                </c:pt>
                <c:pt idx="792">
                  <c:v>32,28</c:v>
                </c:pt>
                <c:pt idx="793">
                  <c:v>32,57</c:v>
                </c:pt>
                <c:pt idx="794">
                  <c:v>32,5</c:v>
                </c:pt>
                <c:pt idx="795">
                  <c:v>32,24</c:v>
                </c:pt>
                <c:pt idx="796">
                  <c:v>32,43</c:v>
                </c:pt>
                <c:pt idx="797">
                  <c:v>32,38</c:v>
                </c:pt>
                <c:pt idx="798">
                  <c:v>32,25</c:v>
                </c:pt>
                <c:pt idx="799">
                  <c:v>32,28</c:v>
                </c:pt>
                <c:pt idx="800">
                  <c:v>32,37</c:v>
                </c:pt>
                <c:pt idx="801">
                  <c:v>32,36</c:v>
                </c:pt>
                <c:pt idx="802">
                  <c:v>32,32</c:v>
                </c:pt>
                <c:pt idx="803">
                  <c:v>32,38</c:v>
                </c:pt>
                <c:pt idx="804">
                  <c:v>32,27</c:v>
                </c:pt>
                <c:pt idx="805">
                  <c:v>32,33</c:v>
                </c:pt>
                <c:pt idx="806">
                  <c:v>32,37</c:v>
                </c:pt>
                <c:pt idx="807">
                  <c:v>32,56</c:v>
                </c:pt>
                <c:pt idx="808">
                  <c:v>32,46</c:v>
                </c:pt>
                <c:pt idx="809">
                  <c:v>32,66</c:v>
                </c:pt>
                <c:pt idx="810">
                  <c:v>32,75</c:v>
                </c:pt>
                <c:pt idx="811">
                  <c:v>32,47</c:v>
                </c:pt>
                <c:pt idx="812">
                  <c:v>32,32</c:v>
                </c:pt>
                <c:pt idx="813">
                  <c:v>32,58</c:v>
                </c:pt>
                <c:pt idx="814">
                  <c:v>32,69</c:v>
                </c:pt>
                <c:pt idx="815">
                  <c:v>33,02</c:v>
                </c:pt>
                <c:pt idx="816">
                  <c:v>32,36</c:v>
                </c:pt>
                <c:pt idx="817">
                  <c:v>32,69</c:v>
                </c:pt>
                <c:pt idx="818">
                  <c:v>32,65</c:v>
                </c:pt>
                <c:pt idx="819">
                  <c:v>32,72</c:v>
                </c:pt>
                <c:pt idx="820">
                  <c:v>32,65</c:v>
                </c:pt>
                <c:pt idx="821">
                  <c:v>32,69</c:v>
                </c:pt>
                <c:pt idx="822">
                  <c:v>32,72</c:v>
                </c:pt>
                <c:pt idx="823">
                  <c:v>32,65</c:v>
                </c:pt>
                <c:pt idx="824">
                  <c:v>32,75</c:v>
                </c:pt>
                <c:pt idx="825">
                  <c:v>32,72</c:v>
                </c:pt>
                <c:pt idx="826">
                  <c:v>32,79</c:v>
                </c:pt>
                <c:pt idx="827">
                  <c:v>32,66</c:v>
                </c:pt>
                <c:pt idx="828">
                  <c:v>32,68</c:v>
                </c:pt>
                <c:pt idx="829">
                  <c:v>32,95</c:v>
                </c:pt>
                <c:pt idx="830">
                  <c:v>32,4</c:v>
                </c:pt>
                <c:pt idx="831">
                  <c:v>32,39</c:v>
                </c:pt>
                <c:pt idx="832">
                  <c:v>32,55</c:v>
                </c:pt>
                <c:pt idx="833">
                  <c:v>32,56</c:v>
                </c:pt>
                <c:pt idx="834">
                  <c:v>32,51</c:v>
                </c:pt>
                <c:pt idx="835">
                  <c:v>32,77</c:v>
                </c:pt>
                <c:pt idx="836">
                  <c:v>33,01</c:v>
                </c:pt>
                <c:pt idx="837">
                  <c:v>32,91</c:v>
                </c:pt>
                <c:pt idx="838">
                  <c:v>32,96</c:v>
                </c:pt>
                <c:pt idx="839">
                  <c:v>31,36</c:v>
                </c:pt>
                <c:pt idx="840">
                  <c:v>33,66</c:v>
                </c:pt>
                <c:pt idx="841">
                  <c:v>33,35</c:v>
                </c:pt>
                <c:pt idx="842">
                  <c:v>33,95</c:v>
                </c:pt>
                <c:pt idx="843">
                  <c:v>34,21</c:v>
                </c:pt>
                <c:pt idx="844">
                  <c:v>33,85</c:v>
                </c:pt>
                <c:pt idx="845">
                  <c:v>33,88</c:v>
                </c:pt>
                <c:pt idx="846">
                  <c:v>33,8</c:v>
                </c:pt>
                <c:pt idx="847">
                  <c:v>33,97</c:v>
                </c:pt>
                <c:pt idx="848">
                  <c:v>33,95</c:v>
                </c:pt>
                <c:pt idx="849">
                  <c:v>33,97</c:v>
                </c:pt>
                <c:pt idx="850">
                  <c:v>34,21</c:v>
                </c:pt>
                <c:pt idx="851">
                  <c:v>34,02</c:v>
                </c:pt>
                <c:pt idx="852">
                  <c:v>34,01</c:v>
                </c:pt>
                <c:pt idx="853">
                  <c:v>34,02</c:v>
                </c:pt>
                <c:pt idx="854">
                  <c:v>34,18</c:v>
                </c:pt>
                <c:pt idx="855">
                  <c:v>33,99</c:v>
                </c:pt>
                <c:pt idx="856">
                  <c:v>34,13</c:v>
                </c:pt>
                <c:pt idx="857">
                  <c:v>34,17</c:v>
                </c:pt>
                <c:pt idx="858">
                  <c:v>34,39</c:v>
                </c:pt>
                <c:pt idx="859">
                  <c:v>34,44</c:v>
                </c:pt>
                <c:pt idx="860">
                  <c:v>34,08</c:v>
                </c:pt>
                <c:pt idx="861">
                  <c:v>34,25</c:v>
                </c:pt>
                <c:pt idx="862">
                  <c:v>34,15</c:v>
                </c:pt>
                <c:pt idx="863">
                  <c:v>34,17</c:v>
                </c:pt>
                <c:pt idx="864">
                  <c:v>34,24</c:v>
                </c:pt>
                <c:pt idx="865">
                  <c:v>34,25</c:v>
                </c:pt>
                <c:pt idx="866">
                  <c:v>34,1</c:v>
                </c:pt>
                <c:pt idx="867">
                  <c:v>34,19</c:v>
                </c:pt>
                <c:pt idx="868">
                  <c:v>34,12</c:v>
                </c:pt>
                <c:pt idx="869">
                  <c:v>34,39</c:v>
                </c:pt>
                <c:pt idx="870">
                  <c:v>34,39</c:v>
                </c:pt>
                <c:pt idx="871">
                  <c:v>34,42</c:v>
                </c:pt>
                <c:pt idx="872">
                  <c:v>34,28</c:v>
                </c:pt>
                <c:pt idx="873">
                  <c:v>34,19</c:v>
                </c:pt>
                <c:pt idx="874">
                  <c:v>34,38</c:v>
                </c:pt>
                <c:pt idx="875">
                  <c:v>34,55</c:v>
                </c:pt>
                <c:pt idx="876">
                  <c:v>34,46</c:v>
                </c:pt>
                <c:pt idx="877">
                  <c:v>34,69</c:v>
                </c:pt>
                <c:pt idx="878">
                  <c:v>34,18</c:v>
                </c:pt>
                <c:pt idx="879">
                  <c:v>34,34</c:v>
                </c:pt>
                <c:pt idx="880">
                  <c:v>34,15</c:v>
                </c:pt>
                <c:pt idx="881">
                  <c:v>34,11</c:v>
                </c:pt>
                <c:pt idx="882">
                  <c:v>34,38</c:v>
                </c:pt>
                <c:pt idx="883">
                  <c:v>34,37</c:v>
                </c:pt>
                <c:pt idx="884">
                  <c:v>34,46</c:v>
                </c:pt>
                <c:pt idx="885">
                  <c:v>34,2</c:v>
                </c:pt>
                <c:pt idx="886">
                  <c:v>34</c:v>
                </c:pt>
                <c:pt idx="887">
                  <c:v>34,33</c:v>
                </c:pt>
                <c:pt idx="888">
                  <c:v>34,17</c:v>
                </c:pt>
                <c:pt idx="889">
                  <c:v>34,26</c:v>
                </c:pt>
                <c:pt idx="890">
                  <c:v>34,4</c:v>
                </c:pt>
                <c:pt idx="891">
                  <c:v>34,45</c:v>
                </c:pt>
                <c:pt idx="892">
                  <c:v>34,46</c:v>
                </c:pt>
                <c:pt idx="893">
                  <c:v>34,93</c:v>
                </c:pt>
                <c:pt idx="894">
                  <c:v>34,91</c:v>
                </c:pt>
                <c:pt idx="895">
                  <c:v>34,85</c:v>
                </c:pt>
                <c:pt idx="896">
                  <c:v>34,79</c:v>
                </c:pt>
                <c:pt idx="897">
                  <c:v>34,7</c:v>
                </c:pt>
                <c:pt idx="898">
                  <c:v>34,36</c:v>
                </c:pt>
                <c:pt idx="899">
                  <c:v>33,41</c:v>
                </c:pt>
                <c:pt idx="900">
                  <c:v>33,46</c:v>
                </c:pt>
                <c:pt idx="901">
                  <c:v>33,74</c:v>
                </c:pt>
                <c:pt idx="902">
                  <c:v>34</c:v>
                </c:pt>
                <c:pt idx="903">
                  <c:v>34,32</c:v>
                </c:pt>
                <c:pt idx="904">
                  <c:v>34,27</c:v>
                </c:pt>
                <c:pt idx="905">
                  <c:v>34,75</c:v>
                </c:pt>
                <c:pt idx="906">
                  <c:v>34,1</c:v>
                </c:pt>
                <c:pt idx="907">
                  <c:v>34,56</c:v>
                </c:pt>
                <c:pt idx="908">
                  <c:v>35,15</c:v>
                </c:pt>
                <c:pt idx="909">
                  <c:v>34,83</c:v>
                </c:pt>
                <c:pt idx="910">
                  <c:v>34,33</c:v>
                </c:pt>
                <c:pt idx="911">
                  <c:v>34,92</c:v>
                </c:pt>
                <c:pt idx="912">
                  <c:v>34,77</c:v>
                </c:pt>
                <c:pt idx="913">
                  <c:v>34,97</c:v>
                </c:pt>
                <c:pt idx="914">
                  <c:v>34,78</c:v>
                </c:pt>
                <c:pt idx="915">
                  <c:v>34,2</c:v>
                </c:pt>
                <c:pt idx="916">
                  <c:v>35,27</c:v>
                </c:pt>
                <c:pt idx="917">
                  <c:v>35,2</c:v>
                </c:pt>
                <c:pt idx="918">
                  <c:v>35,68</c:v>
                </c:pt>
                <c:pt idx="919">
                  <c:v>34,91</c:v>
                </c:pt>
                <c:pt idx="920">
                  <c:v>34,94</c:v>
                </c:pt>
                <c:pt idx="921">
                  <c:v>35,82</c:v>
                </c:pt>
                <c:pt idx="922">
                  <c:v>34,69</c:v>
                </c:pt>
                <c:pt idx="923">
                  <c:v>34,95</c:v>
                </c:pt>
                <c:pt idx="924">
                  <c:v>35,95</c:v>
                </c:pt>
                <c:pt idx="925">
                  <c:v>34,92</c:v>
                </c:pt>
                <c:pt idx="926">
                  <c:v>35,52</c:v>
                </c:pt>
                <c:pt idx="927">
                  <c:v>34,99</c:v>
                </c:pt>
                <c:pt idx="928">
                  <c:v>35,46</c:v>
                </c:pt>
                <c:pt idx="929">
                  <c:v>35,41</c:v>
                </c:pt>
                <c:pt idx="930">
                  <c:v>35,81</c:v>
                </c:pt>
                <c:pt idx="932">
                  <c:v>35,54</c:v>
                </c:pt>
                <c:pt idx="933">
                  <c:v>35,36</c:v>
                </c:pt>
                <c:pt idx="934">
                  <c:v>35,38</c:v>
                </c:pt>
                <c:pt idx="935">
                  <c:v>35,24</c:v>
                </c:pt>
                <c:pt idx="937">
                  <c:v>34,96</c:v>
                </c:pt>
                <c:pt idx="938">
                  <c:v>34,64</c:v>
                </c:pt>
                <c:pt idx="939">
                  <c:v>35,4</c:v>
                </c:pt>
                <c:pt idx="940">
                  <c:v>35,35</c:v>
                </c:pt>
                <c:pt idx="941">
                  <c:v>34,42</c:v>
                </c:pt>
                <c:pt idx="942">
                  <c:v>35,64</c:v>
                </c:pt>
                <c:pt idx="943">
                  <c:v>35,54</c:v>
                </c:pt>
                <c:pt idx="944">
                  <c:v>35,58</c:v>
                </c:pt>
                <c:pt idx="945">
                  <c:v>35,84</c:v>
                </c:pt>
                <c:pt idx="946">
                  <c:v>35,73</c:v>
                </c:pt>
                <c:pt idx="947">
                  <c:v>35,13</c:v>
                </c:pt>
                <c:pt idx="948">
                  <c:v>35,74</c:v>
                </c:pt>
                <c:pt idx="949">
                  <c:v>35,08</c:v>
                </c:pt>
                <c:pt idx="950">
                  <c:v>35,35</c:v>
                </c:pt>
                <c:pt idx="951">
                  <c:v>35,46</c:v>
                </c:pt>
                <c:pt idx="952">
                  <c:v>35,68</c:v>
                </c:pt>
                <c:pt idx="953">
                  <c:v>35,85</c:v>
                </c:pt>
                <c:pt idx="954">
                  <c:v>35,63</c:v>
                </c:pt>
                <c:pt idx="955">
                  <c:v>35,94</c:v>
                </c:pt>
                <c:pt idx="956">
                  <c:v>35,52</c:v>
                </c:pt>
                <c:pt idx="957">
                  <c:v>35,64</c:v>
                </c:pt>
                <c:pt idx="958">
                  <c:v>35,64</c:v>
                </c:pt>
                <c:pt idx="959">
                  <c:v>34,7</c:v>
                </c:pt>
              </c:strCache>
            </c:strRef>
          </c:xVal>
          <c:yVal>
            <c:numRef>
              <c:f>Figures!$I$11:$I$1098</c:f>
              <c:numCache>
                <c:formatCode>General</c:formatCode>
                <c:ptCount val="1088"/>
                <c:pt idx="0">
                  <c:v>30.18</c:v>
                </c:pt>
                <c:pt idx="1">
                  <c:v>30.619999999999997</c:v>
                </c:pt>
                <c:pt idx="2">
                  <c:v>30.990000000000009</c:v>
                </c:pt>
                <c:pt idx="3">
                  <c:v>30.949999999999989</c:v>
                </c:pt>
                <c:pt idx="4">
                  <c:v>30.870000000000019</c:v>
                </c:pt>
                <c:pt idx="5">
                  <c:v>30.909999999999997</c:v>
                </c:pt>
                <c:pt idx="6">
                  <c:v>31.049999999999983</c:v>
                </c:pt>
                <c:pt idx="7">
                  <c:v>30.870000000000005</c:v>
                </c:pt>
                <c:pt idx="8">
                  <c:v>31.050000000000011</c:v>
                </c:pt>
                <c:pt idx="9">
                  <c:v>30.949999999999989</c:v>
                </c:pt>
                <c:pt idx="10">
                  <c:v>30.930000000000007</c:v>
                </c:pt>
                <c:pt idx="11">
                  <c:v>30.899999999999977</c:v>
                </c:pt>
                <c:pt idx="12">
                  <c:v>30.830000000000041</c:v>
                </c:pt>
                <c:pt idx="13">
                  <c:v>30.829999999999984</c:v>
                </c:pt>
                <c:pt idx="14">
                  <c:v>31.019999999999982</c:v>
                </c:pt>
                <c:pt idx="15">
                  <c:v>30.889999999999986</c:v>
                </c:pt>
                <c:pt idx="16">
                  <c:v>30.880000000000052</c:v>
                </c:pt>
                <c:pt idx="17">
                  <c:v>30.990000000000009</c:v>
                </c:pt>
                <c:pt idx="18">
                  <c:v>31.099999999999909</c:v>
                </c:pt>
                <c:pt idx="19">
                  <c:v>31.310000000000059</c:v>
                </c:pt>
                <c:pt idx="20">
                  <c:v>31.42999999999995</c:v>
                </c:pt>
                <c:pt idx="21">
                  <c:v>31.620000000000005</c:v>
                </c:pt>
                <c:pt idx="22">
                  <c:v>31.670000000000073</c:v>
                </c:pt>
                <c:pt idx="23">
                  <c:v>31.559999999999945</c:v>
                </c:pt>
                <c:pt idx="24">
                  <c:v>31.540000000000077</c:v>
                </c:pt>
                <c:pt idx="25">
                  <c:v>31.789999999999964</c:v>
                </c:pt>
                <c:pt idx="26">
                  <c:v>31.949999999999932</c:v>
                </c:pt>
                <c:pt idx="27">
                  <c:v>31.940000000000055</c:v>
                </c:pt>
                <c:pt idx="28">
                  <c:v>31.799999999999955</c:v>
                </c:pt>
                <c:pt idx="29">
                  <c:v>31.850000000000023</c:v>
                </c:pt>
                <c:pt idx="30">
                  <c:v>31.909999999999968</c:v>
                </c:pt>
                <c:pt idx="31">
                  <c:v>31.870000000000005</c:v>
                </c:pt>
                <c:pt idx="32">
                  <c:v>31.930000000000064</c:v>
                </c:pt>
                <c:pt idx="33">
                  <c:v>31.849999999999909</c:v>
                </c:pt>
                <c:pt idx="34">
                  <c:v>31.990000000000009</c:v>
                </c:pt>
                <c:pt idx="35">
                  <c:v>32.039999999999964</c:v>
                </c:pt>
                <c:pt idx="36">
                  <c:v>32.110000000000127</c:v>
                </c:pt>
                <c:pt idx="37">
                  <c:v>32.139999999999873</c:v>
                </c:pt>
                <c:pt idx="38">
                  <c:v>32.130000000000109</c:v>
                </c:pt>
                <c:pt idx="39">
                  <c:v>32.279999999999973</c:v>
                </c:pt>
                <c:pt idx="40">
                  <c:v>31.900000000000091</c:v>
                </c:pt>
                <c:pt idx="41">
                  <c:v>32.289999999999964</c:v>
                </c:pt>
                <c:pt idx="42">
                  <c:v>32.450000000000045</c:v>
                </c:pt>
                <c:pt idx="43">
                  <c:v>32.289999999999964</c:v>
                </c:pt>
                <c:pt idx="44">
                  <c:v>31.930000000000064</c:v>
                </c:pt>
                <c:pt idx="45">
                  <c:v>32.239999999999782</c:v>
                </c:pt>
                <c:pt idx="46">
                  <c:v>32.080000000000155</c:v>
                </c:pt>
                <c:pt idx="47">
                  <c:v>31.980000000000018</c:v>
                </c:pt>
                <c:pt idx="48">
                  <c:v>32.339999999999918</c:v>
                </c:pt>
                <c:pt idx="49">
                  <c:v>32.299999999999955</c:v>
                </c:pt>
                <c:pt idx="50">
                  <c:v>32.200000000000045</c:v>
                </c:pt>
                <c:pt idx="51">
                  <c:v>31.970000000000027</c:v>
                </c:pt>
                <c:pt idx="52">
                  <c:v>32.269999999999982</c:v>
                </c:pt>
                <c:pt idx="53">
                  <c:v>32.210000000000036</c:v>
                </c:pt>
                <c:pt idx="54">
                  <c:v>32.490000000000009</c:v>
                </c:pt>
                <c:pt idx="55">
                  <c:v>32.6099999999999</c:v>
                </c:pt>
                <c:pt idx="56">
                  <c:v>32.470000000000027</c:v>
                </c:pt>
                <c:pt idx="57">
                  <c:v>31.319999999999936</c:v>
                </c:pt>
                <c:pt idx="58">
                  <c:v>31.020000000000209</c:v>
                </c:pt>
                <c:pt idx="59">
                  <c:v>29.529999999999973</c:v>
                </c:pt>
                <c:pt idx="60">
                  <c:v>30.42</c:v>
                </c:pt>
                <c:pt idx="61">
                  <c:v>31.199999999999996</c:v>
                </c:pt>
                <c:pt idx="62">
                  <c:v>31.32</c:v>
                </c:pt>
                <c:pt idx="63">
                  <c:v>31.040000000000006</c:v>
                </c:pt>
                <c:pt idx="64">
                  <c:v>31.11999999999999</c:v>
                </c:pt>
                <c:pt idx="65">
                  <c:v>31.03</c:v>
                </c:pt>
                <c:pt idx="66">
                  <c:v>30.939999999999998</c:v>
                </c:pt>
                <c:pt idx="67">
                  <c:v>30.860000000000014</c:v>
                </c:pt>
                <c:pt idx="68">
                  <c:v>31.079999999999984</c:v>
                </c:pt>
                <c:pt idx="69">
                  <c:v>30.960000000000036</c:v>
                </c:pt>
                <c:pt idx="70">
                  <c:v>30.899999999999977</c:v>
                </c:pt>
                <c:pt idx="71">
                  <c:v>30.810000000000002</c:v>
                </c:pt>
                <c:pt idx="72">
                  <c:v>31.079999999999984</c:v>
                </c:pt>
                <c:pt idx="73">
                  <c:v>30.900000000000034</c:v>
                </c:pt>
                <c:pt idx="74">
                  <c:v>30.810000000000002</c:v>
                </c:pt>
                <c:pt idx="75">
                  <c:v>30.989999999999952</c:v>
                </c:pt>
                <c:pt idx="76">
                  <c:v>31.140000000000043</c:v>
                </c:pt>
                <c:pt idx="77">
                  <c:v>31.090000000000032</c:v>
                </c:pt>
                <c:pt idx="78">
                  <c:v>30.969999999999914</c:v>
                </c:pt>
                <c:pt idx="79">
                  <c:v>30.720000000000027</c:v>
                </c:pt>
                <c:pt idx="80">
                  <c:v>30.710000000000036</c:v>
                </c:pt>
                <c:pt idx="81">
                  <c:v>31.049999999999955</c:v>
                </c:pt>
                <c:pt idx="82">
                  <c:v>30.990000000000009</c:v>
                </c:pt>
                <c:pt idx="83">
                  <c:v>30.980000000000018</c:v>
                </c:pt>
                <c:pt idx="84">
                  <c:v>30.990000000000009</c:v>
                </c:pt>
                <c:pt idx="85">
                  <c:v>31.110000000000014</c:v>
                </c:pt>
                <c:pt idx="86">
                  <c:v>31.069999999999936</c:v>
                </c:pt>
                <c:pt idx="87">
                  <c:v>31.379999999999995</c:v>
                </c:pt>
                <c:pt idx="88">
                  <c:v>31.120000000000005</c:v>
                </c:pt>
                <c:pt idx="89">
                  <c:v>31.180000000000064</c:v>
                </c:pt>
                <c:pt idx="90">
                  <c:v>31.169999999999959</c:v>
                </c:pt>
                <c:pt idx="91">
                  <c:v>31.039999999999964</c:v>
                </c:pt>
                <c:pt idx="92">
                  <c:v>31.620000000000005</c:v>
                </c:pt>
                <c:pt idx="93">
                  <c:v>31.240000000000009</c:v>
                </c:pt>
                <c:pt idx="94">
                  <c:v>31.680000000000064</c:v>
                </c:pt>
                <c:pt idx="95">
                  <c:v>31.369999999999891</c:v>
                </c:pt>
                <c:pt idx="96">
                  <c:v>31.519999999999982</c:v>
                </c:pt>
                <c:pt idx="97">
                  <c:v>31.870000000000118</c:v>
                </c:pt>
                <c:pt idx="98">
                  <c:v>31.720000000000027</c:v>
                </c:pt>
                <c:pt idx="99">
                  <c:v>31.679999999999836</c:v>
                </c:pt>
                <c:pt idx="100">
                  <c:v>31.810000000000173</c:v>
                </c:pt>
                <c:pt idx="101">
                  <c:v>32.079999999999927</c:v>
                </c:pt>
                <c:pt idx="102">
                  <c:v>32.370000000000118</c:v>
                </c:pt>
                <c:pt idx="103">
                  <c:v>31.9699999999998</c:v>
                </c:pt>
                <c:pt idx="104">
                  <c:v>31.490000000000009</c:v>
                </c:pt>
                <c:pt idx="105">
                  <c:v>32.420000000000073</c:v>
                </c:pt>
                <c:pt idx="106">
                  <c:v>32.289999999999964</c:v>
                </c:pt>
                <c:pt idx="107">
                  <c:v>31.960000000000036</c:v>
                </c:pt>
                <c:pt idx="108">
                  <c:v>32.079999999999927</c:v>
                </c:pt>
                <c:pt idx="109">
                  <c:v>31.980000000000018</c:v>
                </c:pt>
                <c:pt idx="110">
                  <c:v>32.110000000000127</c:v>
                </c:pt>
                <c:pt idx="111">
                  <c:v>32.220000000000027</c:v>
                </c:pt>
                <c:pt idx="112">
                  <c:v>32.399999999999864</c:v>
                </c:pt>
                <c:pt idx="113">
                  <c:v>32.350000000000136</c:v>
                </c:pt>
                <c:pt idx="114">
                  <c:v>32.279999999999973</c:v>
                </c:pt>
                <c:pt idx="115">
                  <c:v>31.909999999999854</c:v>
                </c:pt>
                <c:pt idx="116">
                  <c:v>32.400000000000091</c:v>
                </c:pt>
                <c:pt idx="117">
                  <c:v>32.460000000000036</c:v>
                </c:pt>
                <c:pt idx="118">
                  <c:v>32.190000000000055</c:v>
                </c:pt>
                <c:pt idx="119">
                  <c:v>31.179999999999836</c:v>
                </c:pt>
                <c:pt idx="120">
                  <c:v>30.26</c:v>
                </c:pt>
                <c:pt idx="121">
                  <c:v>31.279999999999998</c:v>
                </c:pt>
                <c:pt idx="122">
                  <c:v>31.580000000000005</c:v>
                </c:pt>
                <c:pt idx="123">
                  <c:v>31.189999999999998</c:v>
                </c:pt>
                <c:pt idx="124">
                  <c:v>31.53</c:v>
                </c:pt>
                <c:pt idx="125">
                  <c:v>31.009999999999991</c:v>
                </c:pt>
                <c:pt idx="126">
                  <c:v>31.210000000000008</c:v>
                </c:pt>
                <c:pt idx="127">
                  <c:v>31.47999999999999</c:v>
                </c:pt>
                <c:pt idx="128">
                  <c:v>31.659999999999997</c:v>
                </c:pt>
                <c:pt idx="129">
                  <c:v>31.5</c:v>
                </c:pt>
                <c:pt idx="130">
                  <c:v>31.439999999999998</c:v>
                </c:pt>
                <c:pt idx="131">
                  <c:v>31.650000000000034</c:v>
                </c:pt>
                <c:pt idx="132">
                  <c:v>31.569999999999993</c:v>
                </c:pt>
                <c:pt idx="133">
                  <c:v>31.610000000000014</c:v>
                </c:pt>
                <c:pt idx="134">
                  <c:v>31.609999999999957</c:v>
                </c:pt>
                <c:pt idx="135">
                  <c:v>31.610000000000014</c:v>
                </c:pt>
                <c:pt idx="136">
                  <c:v>31.869999999999948</c:v>
                </c:pt>
                <c:pt idx="137">
                  <c:v>31.860000000000014</c:v>
                </c:pt>
                <c:pt idx="138">
                  <c:v>32.110000000000014</c:v>
                </c:pt>
                <c:pt idx="139">
                  <c:v>32.149999999999977</c:v>
                </c:pt>
                <c:pt idx="140">
                  <c:v>31.670000000000073</c:v>
                </c:pt>
                <c:pt idx="141">
                  <c:v>31.939999999999941</c:v>
                </c:pt>
                <c:pt idx="142">
                  <c:v>31.920000000000073</c:v>
                </c:pt>
                <c:pt idx="143">
                  <c:v>31.719999999999914</c:v>
                </c:pt>
                <c:pt idx="144">
                  <c:v>31.800000000000068</c:v>
                </c:pt>
                <c:pt idx="145">
                  <c:v>31.850000000000023</c:v>
                </c:pt>
                <c:pt idx="146">
                  <c:v>31.949999999999932</c:v>
                </c:pt>
                <c:pt idx="147">
                  <c:v>32.029999999999973</c:v>
                </c:pt>
                <c:pt idx="148">
                  <c:v>31.940000000000055</c:v>
                </c:pt>
                <c:pt idx="149">
                  <c:v>31.940000000000055</c:v>
                </c:pt>
                <c:pt idx="150">
                  <c:v>32.009999999999991</c:v>
                </c:pt>
                <c:pt idx="151">
                  <c:v>32.049999999999955</c:v>
                </c:pt>
                <c:pt idx="152">
                  <c:v>32.25</c:v>
                </c:pt>
                <c:pt idx="153">
                  <c:v>32.190000000000055</c:v>
                </c:pt>
                <c:pt idx="154">
                  <c:v>32.119999999999891</c:v>
                </c:pt>
                <c:pt idx="155">
                  <c:v>32.240000000000009</c:v>
                </c:pt>
                <c:pt idx="156">
                  <c:v>32.340000000000146</c:v>
                </c:pt>
                <c:pt idx="157">
                  <c:v>32.629999999999882</c:v>
                </c:pt>
                <c:pt idx="158">
                  <c:v>32.529999999999973</c:v>
                </c:pt>
                <c:pt idx="159">
                  <c:v>32.529999999999973</c:v>
                </c:pt>
                <c:pt idx="160">
                  <c:v>32.1400000000001</c:v>
                </c:pt>
                <c:pt idx="161">
                  <c:v>32.349999999999909</c:v>
                </c:pt>
                <c:pt idx="162">
                  <c:v>31.910000000000082</c:v>
                </c:pt>
                <c:pt idx="163">
                  <c:v>32.3599999999999</c:v>
                </c:pt>
                <c:pt idx="164">
                  <c:v>32.460000000000036</c:v>
                </c:pt>
                <c:pt idx="165">
                  <c:v>32.350000000000136</c:v>
                </c:pt>
                <c:pt idx="166">
                  <c:v>32.6099999999999</c:v>
                </c:pt>
                <c:pt idx="167">
                  <c:v>32.75</c:v>
                </c:pt>
                <c:pt idx="168">
                  <c:v>32.839999999999918</c:v>
                </c:pt>
                <c:pt idx="169">
                  <c:v>32.540000000000191</c:v>
                </c:pt>
                <c:pt idx="170">
                  <c:v>32.929999999999836</c:v>
                </c:pt>
                <c:pt idx="171">
                  <c:v>32.620000000000118</c:v>
                </c:pt>
                <c:pt idx="172">
                  <c:v>32.639999999999873</c:v>
                </c:pt>
                <c:pt idx="173">
                  <c:v>32.670000000000073</c:v>
                </c:pt>
                <c:pt idx="174">
                  <c:v>32.039999999999964</c:v>
                </c:pt>
                <c:pt idx="175">
                  <c:v>32.309999999999945</c:v>
                </c:pt>
                <c:pt idx="176">
                  <c:v>32.3900000000001</c:v>
                </c:pt>
                <c:pt idx="177">
                  <c:v>31.960000000000036</c:v>
                </c:pt>
                <c:pt idx="178">
                  <c:v>31.579999999999927</c:v>
                </c:pt>
                <c:pt idx="179">
                  <c:v>30.680000000000064</c:v>
                </c:pt>
                <c:pt idx="180">
                  <c:v>29.6</c:v>
                </c:pt>
                <c:pt idx="181">
                  <c:v>31.189999999999998</c:v>
                </c:pt>
                <c:pt idx="182">
                  <c:v>30.839999999999996</c:v>
                </c:pt>
                <c:pt idx="183">
                  <c:v>30.64</c:v>
                </c:pt>
                <c:pt idx="184">
                  <c:v>31.090000000000018</c:v>
                </c:pt>
                <c:pt idx="185">
                  <c:v>30.909999999999997</c:v>
                </c:pt>
                <c:pt idx="186">
                  <c:v>30.949999999999989</c:v>
                </c:pt>
                <c:pt idx="187">
                  <c:v>31.22</c:v>
                </c:pt>
                <c:pt idx="188">
                  <c:v>31.180000000000007</c:v>
                </c:pt>
                <c:pt idx="189">
                  <c:v>31.329999999999984</c:v>
                </c:pt>
                <c:pt idx="190">
                  <c:v>31.25</c:v>
                </c:pt>
                <c:pt idx="191">
                  <c:v>31.020000000000039</c:v>
                </c:pt>
                <c:pt idx="192">
                  <c:v>31.439999999999998</c:v>
                </c:pt>
                <c:pt idx="193">
                  <c:v>31.319999999999993</c:v>
                </c:pt>
                <c:pt idx="194">
                  <c:v>31.539999999999964</c:v>
                </c:pt>
                <c:pt idx="195">
                  <c:v>31.28000000000003</c:v>
                </c:pt>
                <c:pt idx="196">
                  <c:v>31.420000000000016</c:v>
                </c:pt>
                <c:pt idx="197">
                  <c:v>31.220000000000027</c:v>
                </c:pt>
                <c:pt idx="198">
                  <c:v>31.089999999999918</c:v>
                </c:pt>
                <c:pt idx="199">
                  <c:v>31.389999999999986</c:v>
                </c:pt>
                <c:pt idx="200">
                  <c:v>31.360000000000014</c:v>
                </c:pt>
                <c:pt idx="201">
                  <c:v>31.360000000000014</c:v>
                </c:pt>
                <c:pt idx="202">
                  <c:v>31.450000000000045</c:v>
                </c:pt>
                <c:pt idx="203">
                  <c:v>31.169999999999959</c:v>
                </c:pt>
                <c:pt idx="204">
                  <c:v>31.139999999999986</c:v>
                </c:pt>
                <c:pt idx="205">
                  <c:v>31.480000000000018</c:v>
                </c:pt>
                <c:pt idx="206">
                  <c:v>31.279999999999973</c:v>
                </c:pt>
                <c:pt idx="207">
                  <c:v>31.25</c:v>
                </c:pt>
                <c:pt idx="208">
                  <c:v>31.060000000000059</c:v>
                </c:pt>
                <c:pt idx="209">
                  <c:v>31.049999999999955</c:v>
                </c:pt>
                <c:pt idx="210">
                  <c:v>31.399999999999977</c:v>
                </c:pt>
                <c:pt idx="211">
                  <c:v>31.270000000000095</c:v>
                </c:pt>
                <c:pt idx="212">
                  <c:v>31.099999999999909</c:v>
                </c:pt>
                <c:pt idx="213">
                  <c:v>30.940000000000055</c:v>
                </c:pt>
                <c:pt idx="214">
                  <c:v>31.259999999999991</c:v>
                </c:pt>
                <c:pt idx="215">
                  <c:v>31.629999999999882</c:v>
                </c:pt>
                <c:pt idx="216">
                  <c:v>30.830000000000155</c:v>
                </c:pt>
                <c:pt idx="217">
                  <c:v>30.950000000000045</c:v>
                </c:pt>
                <c:pt idx="218">
                  <c:v>31.019999999999982</c:v>
                </c:pt>
                <c:pt idx="219">
                  <c:v>30.799999999999955</c:v>
                </c:pt>
                <c:pt idx="220">
                  <c:v>30.309999999999945</c:v>
                </c:pt>
                <c:pt idx="221">
                  <c:v>30.420000000000073</c:v>
                </c:pt>
                <c:pt idx="222">
                  <c:v>30.669999999999845</c:v>
                </c:pt>
                <c:pt idx="223">
                  <c:v>30.580000000000155</c:v>
                </c:pt>
                <c:pt idx="224">
                  <c:v>30.819999999999936</c:v>
                </c:pt>
                <c:pt idx="225">
                  <c:v>30.860000000000127</c:v>
                </c:pt>
                <c:pt idx="226">
                  <c:v>30.879999999999882</c:v>
                </c:pt>
                <c:pt idx="227">
                  <c:v>31.039999999999964</c:v>
                </c:pt>
                <c:pt idx="228">
                  <c:v>30.789999999999964</c:v>
                </c:pt>
                <c:pt idx="229">
                  <c:v>31.360000000000127</c:v>
                </c:pt>
                <c:pt idx="230">
                  <c:v>31.220000000000027</c:v>
                </c:pt>
                <c:pt idx="231">
                  <c:v>31.299999999999955</c:v>
                </c:pt>
                <c:pt idx="232">
                  <c:v>31.069999999999936</c:v>
                </c:pt>
                <c:pt idx="233">
                  <c:v>31.150000000000091</c:v>
                </c:pt>
                <c:pt idx="234">
                  <c:v>31.079999999999927</c:v>
                </c:pt>
                <c:pt idx="235">
                  <c:v>30.980000000000018</c:v>
                </c:pt>
                <c:pt idx="236">
                  <c:v>30.910000000000082</c:v>
                </c:pt>
                <c:pt idx="237">
                  <c:v>30.949999999999818</c:v>
                </c:pt>
                <c:pt idx="238">
                  <c:v>30.150000000000091</c:v>
                </c:pt>
                <c:pt idx="239">
                  <c:v>29.670000000000073</c:v>
                </c:pt>
                <c:pt idx="240">
                  <c:v>30.35</c:v>
                </c:pt>
                <c:pt idx="241">
                  <c:v>31.28</c:v>
                </c:pt>
                <c:pt idx="242">
                  <c:v>31.499999999999993</c:v>
                </c:pt>
                <c:pt idx="243">
                  <c:v>31.710000000000008</c:v>
                </c:pt>
                <c:pt idx="244">
                  <c:v>31.75</c:v>
                </c:pt>
                <c:pt idx="245">
                  <c:v>31.52000000000001</c:v>
                </c:pt>
                <c:pt idx="246">
                  <c:v>31.779999999999973</c:v>
                </c:pt>
                <c:pt idx="247">
                  <c:v>31.550000000000011</c:v>
                </c:pt>
                <c:pt idx="248">
                  <c:v>31.689999999999998</c:v>
                </c:pt>
                <c:pt idx="249">
                  <c:v>31.670000000000016</c:v>
                </c:pt>
                <c:pt idx="250">
                  <c:v>31.579999999999984</c:v>
                </c:pt>
                <c:pt idx="251">
                  <c:v>31.810000000000002</c:v>
                </c:pt>
                <c:pt idx="252">
                  <c:v>31.860000000000014</c:v>
                </c:pt>
                <c:pt idx="253">
                  <c:v>31.670000000000016</c:v>
                </c:pt>
                <c:pt idx="254">
                  <c:v>31.639999999999986</c:v>
                </c:pt>
                <c:pt idx="255">
                  <c:v>31.519999999999982</c:v>
                </c:pt>
                <c:pt idx="256">
                  <c:v>31.539999999999964</c:v>
                </c:pt>
                <c:pt idx="257">
                  <c:v>31.550000000000068</c:v>
                </c:pt>
                <c:pt idx="258">
                  <c:v>31.439999999999941</c:v>
                </c:pt>
                <c:pt idx="259">
                  <c:v>31.530000000000086</c:v>
                </c:pt>
                <c:pt idx="260">
                  <c:v>31.509999999999991</c:v>
                </c:pt>
                <c:pt idx="261">
                  <c:v>31.589999999999918</c:v>
                </c:pt>
                <c:pt idx="262">
                  <c:v>31.639999999999986</c:v>
                </c:pt>
                <c:pt idx="263">
                  <c:v>31.510000000000105</c:v>
                </c:pt>
                <c:pt idx="264">
                  <c:v>31.529999999999973</c:v>
                </c:pt>
                <c:pt idx="265">
                  <c:v>31.730000000000018</c:v>
                </c:pt>
                <c:pt idx="266">
                  <c:v>31.799999999999955</c:v>
                </c:pt>
                <c:pt idx="267">
                  <c:v>31.730000000000018</c:v>
                </c:pt>
                <c:pt idx="268">
                  <c:v>31.850000000000023</c:v>
                </c:pt>
                <c:pt idx="269">
                  <c:v>31.639999999999986</c:v>
                </c:pt>
                <c:pt idx="270">
                  <c:v>31.740000000000009</c:v>
                </c:pt>
                <c:pt idx="271">
                  <c:v>31.980000000000018</c:v>
                </c:pt>
                <c:pt idx="272">
                  <c:v>31.929999999999836</c:v>
                </c:pt>
                <c:pt idx="273">
                  <c:v>31.440000000000055</c:v>
                </c:pt>
                <c:pt idx="274">
                  <c:v>31.860000000000127</c:v>
                </c:pt>
                <c:pt idx="275">
                  <c:v>32.029999999999973</c:v>
                </c:pt>
                <c:pt idx="276">
                  <c:v>31.919999999999845</c:v>
                </c:pt>
                <c:pt idx="277">
                  <c:v>32.0300000000002</c:v>
                </c:pt>
                <c:pt idx="278">
                  <c:v>31.629999999999882</c:v>
                </c:pt>
                <c:pt idx="279">
                  <c:v>32.089999999999918</c:v>
                </c:pt>
                <c:pt idx="280">
                  <c:v>31.960000000000036</c:v>
                </c:pt>
                <c:pt idx="281">
                  <c:v>31.820000000000164</c:v>
                </c:pt>
                <c:pt idx="282">
                  <c:v>31.980000000000018</c:v>
                </c:pt>
                <c:pt idx="283">
                  <c:v>32.029999999999973</c:v>
                </c:pt>
                <c:pt idx="284">
                  <c:v>31.939999999999827</c:v>
                </c:pt>
                <c:pt idx="285">
                  <c:v>32.160000000000082</c:v>
                </c:pt>
                <c:pt idx="286">
                  <c:v>32.220000000000027</c:v>
                </c:pt>
                <c:pt idx="287">
                  <c:v>32.450000000000045</c:v>
                </c:pt>
                <c:pt idx="288">
                  <c:v>32.569999999999936</c:v>
                </c:pt>
                <c:pt idx="289">
                  <c:v>31.700000000000045</c:v>
                </c:pt>
                <c:pt idx="290">
                  <c:v>32.129999999999882</c:v>
                </c:pt>
                <c:pt idx="291">
                  <c:v>32.160000000000082</c:v>
                </c:pt>
                <c:pt idx="292">
                  <c:v>32.190000000000055</c:v>
                </c:pt>
                <c:pt idx="293">
                  <c:v>32.319999999999936</c:v>
                </c:pt>
                <c:pt idx="294">
                  <c:v>32.329999999999927</c:v>
                </c:pt>
                <c:pt idx="295">
                  <c:v>32.190000000000055</c:v>
                </c:pt>
                <c:pt idx="296">
                  <c:v>32.089999999999918</c:v>
                </c:pt>
                <c:pt idx="297">
                  <c:v>32.170000000000073</c:v>
                </c:pt>
                <c:pt idx="298">
                  <c:v>31.779999999999973</c:v>
                </c:pt>
                <c:pt idx="299">
                  <c:v>31.650000000000091</c:v>
                </c:pt>
                <c:pt idx="300">
                  <c:v>28.69</c:v>
                </c:pt>
                <c:pt idx="301">
                  <c:v>29.13</c:v>
                </c:pt>
                <c:pt idx="302">
                  <c:v>29.520000000000003</c:v>
                </c:pt>
                <c:pt idx="303">
                  <c:v>30.179999999999993</c:v>
                </c:pt>
                <c:pt idx="304">
                  <c:v>30.36999999999999</c:v>
                </c:pt>
                <c:pt idx="305">
                  <c:v>30.860000000000014</c:v>
                </c:pt>
                <c:pt idx="306">
                  <c:v>30.389999999999986</c:v>
                </c:pt>
                <c:pt idx="307">
                  <c:v>30.610000000000014</c:v>
                </c:pt>
                <c:pt idx="308">
                  <c:v>30.660000000000025</c:v>
                </c:pt>
                <c:pt idx="309">
                  <c:v>30.899999999999977</c:v>
                </c:pt>
                <c:pt idx="310">
                  <c:v>30.439999999999998</c:v>
                </c:pt>
                <c:pt idx="311">
                  <c:v>30.79000000000002</c:v>
                </c:pt>
                <c:pt idx="312">
                  <c:v>30.620000000000005</c:v>
                </c:pt>
                <c:pt idx="313">
                  <c:v>30.609999999999957</c:v>
                </c:pt>
                <c:pt idx="314">
                  <c:v>30.720000000000027</c:v>
                </c:pt>
                <c:pt idx="315">
                  <c:v>30.589999999999975</c:v>
                </c:pt>
                <c:pt idx="316">
                  <c:v>30.900000000000034</c:v>
                </c:pt>
                <c:pt idx="317">
                  <c:v>30.720000000000027</c:v>
                </c:pt>
                <c:pt idx="318">
                  <c:v>30.959999999999923</c:v>
                </c:pt>
                <c:pt idx="319">
                  <c:v>30.970000000000027</c:v>
                </c:pt>
                <c:pt idx="320">
                  <c:v>30.67999999999995</c:v>
                </c:pt>
                <c:pt idx="321">
                  <c:v>30.960000000000036</c:v>
                </c:pt>
                <c:pt idx="322">
                  <c:v>31.180000000000064</c:v>
                </c:pt>
                <c:pt idx="323">
                  <c:v>31.049999999999955</c:v>
                </c:pt>
                <c:pt idx="324">
                  <c:v>31.009999999999991</c:v>
                </c:pt>
                <c:pt idx="325">
                  <c:v>31.029999999999973</c:v>
                </c:pt>
                <c:pt idx="326">
                  <c:v>30.860000000000014</c:v>
                </c:pt>
                <c:pt idx="327">
                  <c:v>31.040000000000077</c:v>
                </c:pt>
                <c:pt idx="328">
                  <c:v>30.939999999999941</c:v>
                </c:pt>
                <c:pt idx="329">
                  <c:v>30.870000000000005</c:v>
                </c:pt>
                <c:pt idx="330">
                  <c:v>31.269999999999982</c:v>
                </c:pt>
                <c:pt idx="331">
                  <c:v>31.129999999999995</c:v>
                </c:pt>
                <c:pt idx="332">
                  <c:v>31.090000000000032</c:v>
                </c:pt>
                <c:pt idx="333">
                  <c:v>31.160000000000082</c:v>
                </c:pt>
                <c:pt idx="334">
                  <c:v>30.959999999999809</c:v>
                </c:pt>
                <c:pt idx="335">
                  <c:v>30.900000000000091</c:v>
                </c:pt>
                <c:pt idx="336">
                  <c:v>30.930000000000064</c:v>
                </c:pt>
                <c:pt idx="337">
                  <c:v>31.049999999999955</c:v>
                </c:pt>
                <c:pt idx="338">
                  <c:v>31.440000000000055</c:v>
                </c:pt>
                <c:pt idx="339">
                  <c:v>31.089999999999918</c:v>
                </c:pt>
                <c:pt idx="340">
                  <c:v>31.190000000000055</c:v>
                </c:pt>
                <c:pt idx="341">
                  <c:v>31.049999999999955</c:v>
                </c:pt>
                <c:pt idx="342">
                  <c:v>31.1099999999999</c:v>
                </c:pt>
                <c:pt idx="343">
                  <c:v>31.200000000000045</c:v>
                </c:pt>
                <c:pt idx="344">
                  <c:v>31.230000000000018</c:v>
                </c:pt>
                <c:pt idx="345">
                  <c:v>31.299999999999955</c:v>
                </c:pt>
                <c:pt idx="346">
                  <c:v>31.150000000000091</c:v>
                </c:pt>
                <c:pt idx="347">
                  <c:v>31.180000000000064</c:v>
                </c:pt>
                <c:pt idx="348">
                  <c:v>31.289999999999964</c:v>
                </c:pt>
                <c:pt idx="349">
                  <c:v>31.119999999999891</c:v>
                </c:pt>
                <c:pt idx="350">
                  <c:v>30.790000000000191</c:v>
                </c:pt>
                <c:pt idx="351">
                  <c:v>30.8599999999999</c:v>
                </c:pt>
                <c:pt idx="352">
                  <c:v>31.119999999999891</c:v>
                </c:pt>
                <c:pt idx="353">
                  <c:v>31.070000000000164</c:v>
                </c:pt>
                <c:pt idx="354">
                  <c:v>31.399999999999864</c:v>
                </c:pt>
                <c:pt idx="355">
                  <c:v>31.730000000000018</c:v>
                </c:pt>
                <c:pt idx="356">
                  <c:v>31.070000000000164</c:v>
                </c:pt>
                <c:pt idx="357">
                  <c:v>31.4699999999998</c:v>
                </c:pt>
                <c:pt idx="358">
                  <c:v>31.240000000000009</c:v>
                </c:pt>
                <c:pt idx="359">
                  <c:v>29.900000000000091</c:v>
                </c:pt>
                <c:pt idx="360">
                  <c:v>31.57</c:v>
                </c:pt>
                <c:pt idx="361">
                  <c:v>32.589999999999996</c:v>
                </c:pt>
                <c:pt idx="362">
                  <c:v>33.39</c:v>
                </c:pt>
                <c:pt idx="363">
                  <c:v>32.850000000000009</c:v>
                </c:pt>
                <c:pt idx="364">
                  <c:v>32.629999999999995</c:v>
                </c:pt>
                <c:pt idx="365">
                  <c:v>32.650000000000006</c:v>
                </c:pt>
                <c:pt idx="366">
                  <c:v>32.659999999999997</c:v>
                </c:pt>
                <c:pt idx="367">
                  <c:v>32.840000000000003</c:v>
                </c:pt>
                <c:pt idx="368">
                  <c:v>32.579999999999984</c:v>
                </c:pt>
                <c:pt idx="369">
                  <c:v>32.44</c:v>
                </c:pt>
                <c:pt idx="370">
                  <c:v>32.53000000000003</c:v>
                </c:pt>
                <c:pt idx="371">
                  <c:v>32.599999999999966</c:v>
                </c:pt>
                <c:pt idx="372">
                  <c:v>32.850000000000023</c:v>
                </c:pt>
                <c:pt idx="373">
                  <c:v>32.480000000000018</c:v>
                </c:pt>
                <c:pt idx="374">
                  <c:v>32.81</c:v>
                </c:pt>
                <c:pt idx="375">
                  <c:v>32.809999999999945</c:v>
                </c:pt>
                <c:pt idx="376">
                  <c:v>32.639999999999986</c:v>
                </c:pt>
                <c:pt idx="377">
                  <c:v>32.82000000000005</c:v>
                </c:pt>
                <c:pt idx="378">
                  <c:v>32.950000000000045</c:v>
                </c:pt>
                <c:pt idx="379">
                  <c:v>32.589999999999918</c:v>
                </c:pt>
                <c:pt idx="380">
                  <c:v>32.269999999999982</c:v>
                </c:pt>
                <c:pt idx="381">
                  <c:v>32.670000000000073</c:v>
                </c:pt>
                <c:pt idx="382">
                  <c:v>33.039999999999964</c:v>
                </c:pt>
                <c:pt idx="383">
                  <c:v>32.870000000000005</c:v>
                </c:pt>
                <c:pt idx="384">
                  <c:v>32.769999999999982</c:v>
                </c:pt>
                <c:pt idx="385">
                  <c:v>33.07000000000005</c:v>
                </c:pt>
                <c:pt idx="386">
                  <c:v>33.039999999999964</c:v>
                </c:pt>
                <c:pt idx="387">
                  <c:v>33.07000000000005</c:v>
                </c:pt>
                <c:pt idx="388">
                  <c:v>33.189999999999941</c:v>
                </c:pt>
                <c:pt idx="389">
                  <c:v>33.490000000000009</c:v>
                </c:pt>
                <c:pt idx="390">
                  <c:v>33.139999999999986</c:v>
                </c:pt>
                <c:pt idx="391">
                  <c:v>33.379999999999995</c:v>
                </c:pt>
                <c:pt idx="392">
                  <c:v>33.240000000000009</c:v>
                </c:pt>
                <c:pt idx="393">
                  <c:v>33.440000000000055</c:v>
                </c:pt>
                <c:pt idx="394">
                  <c:v>33.039999999999964</c:v>
                </c:pt>
                <c:pt idx="395">
                  <c:v>33.660000000000082</c:v>
                </c:pt>
                <c:pt idx="396">
                  <c:v>33.099999999999909</c:v>
                </c:pt>
                <c:pt idx="397">
                  <c:v>33.269999999999982</c:v>
                </c:pt>
                <c:pt idx="398">
                  <c:v>33.3900000000001</c:v>
                </c:pt>
                <c:pt idx="399">
                  <c:v>33.3599999999999</c:v>
                </c:pt>
                <c:pt idx="400">
                  <c:v>33.299999999999955</c:v>
                </c:pt>
                <c:pt idx="401">
                  <c:v>33.380000000000109</c:v>
                </c:pt>
                <c:pt idx="402">
                  <c:v>33.299999999999955</c:v>
                </c:pt>
                <c:pt idx="403">
                  <c:v>33.200000000000045</c:v>
                </c:pt>
                <c:pt idx="404">
                  <c:v>33.289999999999964</c:v>
                </c:pt>
                <c:pt idx="405">
                  <c:v>33.529999999999973</c:v>
                </c:pt>
                <c:pt idx="406">
                  <c:v>33.360000000000127</c:v>
                </c:pt>
                <c:pt idx="407">
                  <c:v>33.639999999999873</c:v>
                </c:pt>
                <c:pt idx="408">
                  <c:v>33.490000000000009</c:v>
                </c:pt>
                <c:pt idx="409">
                  <c:v>33.360000000000127</c:v>
                </c:pt>
                <c:pt idx="410">
                  <c:v>33.369999999999891</c:v>
                </c:pt>
                <c:pt idx="411">
                  <c:v>33.289999999999964</c:v>
                </c:pt>
                <c:pt idx="412">
                  <c:v>33.730000000000018</c:v>
                </c:pt>
                <c:pt idx="413">
                  <c:v>33.650000000000091</c:v>
                </c:pt>
                <c:pt idx="414">
                  <c:v>33.710000000000036</c:v>
                </c:pt>
                <c:pt idx="415">
                  <c:v>33.299999999999955</c:v>
                </c:pt>
                <c:pt idx="416">
                  <c:v>32.779999999999973</c:v>
                </c:pt>
                <c:pt idx="417">
                  <c:v>32.599999999999909</c:v>
                </c:pt>
                <c:pt idx="418">
                  <c:v>32.600000000000136</c:v>
                </c:pt>
                <c:pt idx="419">
                  <c:v>32.369999999999891</c:v>
                </c:pt>
                <c:pt idx="420">
                  <c:v>30.11</c:v>
                </c:pt>
                <c:pt idx="421">
                  <c:v>30.29</c:v>
                </c:pt>
                <c:pt idx="422">
                  <c:v>30.93</c:v>
                </c:pt>
                <c:pt idx="423">
                  <c:v>30.97</c:v>
                </c:pt>
                <c:pt idx="424">
                  <c:v>31.010000000000005</c:v>
                </c:pt>
                <c:pt idx="425">
                  <c:v>31.120000000000005</c:v>
                </c:pt>
                <c:pt idx="426">
                  <c:v>31.590000000000003</c:v>
                </c:pt>
                <c:pt idx="427">
                  <c:v>30.97999999999999</c:v>
                </c:pt>
                <c:pt idx="428">
                  <c:v>31.20999999999998</c:v>
                </c:pt>
                <c:pt idx="429">
                  <c:v>31.400000000000034</c:v>
                </c:pt>
                <c:pt idx="430">
                  <c:v>31.46999999999997</c:v>
                </c:pt>
                <c:pt idx="431">
                  <c:v>31.5</c:v>
                </c:pt>
                <c:pt idx="432">
                  <c:v>30.939999999999998</c:v>
                </c:pt>
                <c:pt idx="433">
                  <c:v>31.080000000000041</c:v>
                </c:pt>
                <c:pt idx="434">
                  <c:v>31.239999999999952</c:v>
                </c:pt>
                <c:pt idx="435">
                  <c:v>31.03000000000003</c:v>
                </c:pt>
                <c:pt idx="436">
                  <c:v>30.769999999999982</c:v>
                </c:pt>
                <c:pt idx="437">
                  <c:v>30.379999999999995</c:v>
                </c:pt>
                <c:pt idx="438">
                  <c:v>31.300000000000068</c:v>
                </c:pt>
                <c:pt idx="439">
                  <c:v>31.079999999999927</c:v>
                </c:pt>
                <c:pt idx="440">
                  <c:v>30.950000000000045</c:v>
                </c:pt>
                <c:pt idx="441">
                  <c:v>31.399999999999977</c:v>
                </c:pt>
                <c:pt idx="442">
                  <c:v>30.769999999999982</c:v>
                </c:pt>
                <c:pt idx="443">
                  <c:v>31.090000000000032</c:v>
                </c:pt>
                <c:pt idx="444">
                  <c:v>31.240000000000009</c:v>
                </c:pt>
                <c:pt idx="445">
                  <c:v>31.470000000000027</c:v>
                </c:pt>
                <c:pt idx="446">
                  <c:v>31.019999999999982</c:v>
                </c:pt>
                <c:pt idx="447">
                  <c:v>31.709999999999923</c:v>
                </c:pt>
                <c:pt idx="448">
                  <c:v>31.030000000000086</c:v>
                </c:pt>
                <c:pt idx="449">
                  <c:v>30.889999999999986</c:v>
                </c:pt>
                <c:pt idx="450">
                  <c:v>31.110000000000014</c:v>
                </c:pt>
                <c:pt idx="451">
                  <c:v>31.719999999999914</c:v>
                </c:pt>
                <c:pt idx="452">
                  <c:v>30.710000000000036</c:v>
                </c:pt>
                <c:pt idx="453">
                  <c:v>31.370000000000118</c:v>
                </c:pt>
                <c:pt idx="454">
                  <c:v>31.449999999999818</c:v>
                </c:pt>
                <c:pt idx="455">
                  <c:v>31.279999999999973</c:v>
                </c:pt>
                <c:pt idx="456">
                  <c:v>30.830000000000155</c:v>
                </c:pt>
                <c:pt idx="457">
                  <c:v>31.329999999999927</c:v>
                </c:pt>
                <c:pt idx="458">
                  <c:v>31.120000000000118</c:v>
                </c:pt>
                <c:pt idx="459">
                  <c:v>31.75</c:v>
                </c:pt>
                <c:pt idx="460">
                  <c:v>30.799999999999955</c:v>
                </c:pt>
                <c:pt idx="461">
                  <c:v>31</c:v>
                </c:pt>
                <c:pt idx="462">
                  <c:v>30.679999999999836</c:v>
                </c:pt>
                <c:pt idx="463">
                  <c:v>31.170000000000073</c:v>
                </c:pt>
                <c:pt idx="464">
                  <c:v>31.590000000000146</c:v>
                </c:pt>
                <c:pt idx="465">
                  <c:v>31.579999999999927</c:v>
                </c:pt>
                <c:pt idx="466">
                  <c:v>30.920000000000073</c:v>
                </c:pt>
                <c:pt idx="467">
                  <c:v>31.379999999999882</c:v>
                </c:pt>
                <c:pt idx="468">
                  <c:v>31.900000000000091</c:v>
                </c:pt>
                <c:pt idx="469">
                  <c:v>31.389999999999873</c:v>
                </c:pt>
                <c:pt idx="470">
                  <c:v>31.289999999999964</c:v>
                </c:pt>
                <c:pt idx="471">
                  <c:v>31.259999999999991</c:v>
                </c:pt>
                <c:pt idx="472">
                  <c:v>31.180000000000064</c:v>
                </c:pt>
                <c:pt idx="473">
                  <c:v>30.960000000000036</c:v>
                </c:pt>
                <c:pt idx="474">
                  <c:v>31.25</c:v>
                </c:pt>
                <c:pt idx="475">
                  <c:v>30.950000000000045</c:v>
                </c:pt>
                <c:pt idx="476">
                  <c:v>31.259999999999991</c:v>
                </c:pt>
                <c:pt idx="477">
                  <c:v>30.139999999999873</c:v>
                </c:pt>
                <c:pt idx="478">
                  <c:v>31.259999999999991</c:v>
                </c:pt>
                <c:pt idx="479">
                  <c:v>28.490000000000009</c:v>
                </c:pt>
                <c:pt idx="480">
                  <c:v>30.06</c:v>
                </c:pt>
                <c:pt idx="481">
                  <c:v>31.2</c:v>
                </c:pt>
                <c:pt idx="482">
                  <c:v>32.199999999999996</c:v>
                </c:pt>
                <c:pt idx="483">
                  <c:v>32.010000000000005</c:v>
                </c:pt>
                <c:pt idx="484">
                  <c:v>31.919999999999987</c:v>
                </c:pt>
                <c:pt idx="485">
                  <c:v>31.930000000000007</c:v>
                </c:pt>
                <c:pt idx="486">
                  <c:v>32.06</c:v>
                </c:pt>
                <c:pt idx="487">
                  <c:v>32.069999999999993</c:v>
                </c:pt>
                <c:pt idx="488">
                  <c:v>32.25</c:v>
                </c:pt>
                <c:pt idx="489">
                  <c:v>32.06</c:v>
                </c:pt>
                <c:pt idx="490">
                  <c:v>31.900000000000034</c:v>
                </c:pt>
                <c:pt idx="491">
                  <c:v>31.92999999999995</c:v>
                </c:pt>
                <c:pt idx="492">
                  <c:v>31.870000000000005</c:v>
                </c:pt>
                <c:pt idx="493">
                  <c:v>31.900000000000034</c:v>
                </c:pt>
                <c:pt idx="494">
                  <c:v>31.810000000000002</c:v>
                </c:pt>
                <c:pt idx="495">
                  <c:v>31.699999999999989</c:v>
                </c:pt>
                <c:pt idx="496">
                  <c:v>32.100000000000023</c:v>
                </c:pt>
                <c:pt idx="497">
                  <c:v>31.970000000000027</c:v>
                </c:pt>
                <c:pt idx="498">
                  <c:v>31.879999999999995</c:v>
                </c:pt>
                <c:pt idx="499">
                  <c:v>32</c:v>
                </c:pt>
                <c:pt idx="500">
                  <c:v>31.759999999999991</c:v>
                </c:pt>
                <c:pt idx="501">
                  <c:v>32.289999999999964</c:v>
                </c:pt>
                <c:pt idx="502">
                  <c:v>32.159999999999968</c:v>
                </c:pt>
                <c:pt idx="503">
                  <c:v>32.440000000000055</c:v>
                </c:pt>
                <c:pt idx="504">
                  <c:v>32.230000000000018</c:v>
                </c:pt>
                <c:pt idx="505">
                  <c:v>32.389999999999986</c:v>
                </c:pt>
                <c:pt idx="506">
                  <c:v>32.309999999999945</c:v>
                </c:pt>
                <c:pt idx="507">
                  <c:v>32.680000000000064</c:v>
                </c:pt>
                <c:pt idx="508">
                  <c:v>32.289999999999964</c:v>
                </c:pt>
                <c:pt idx="509">
                  <c:v>32.039999999999964</c:v>
                </c:pt>
                <c:pt idx="510">
                  <c:v>32.700000000000045</c:v>
                </c:pt>
                <c:pt idx="511">
                  <c:v>32.729999999999905</c:v>
                </c:pt>
                <c:pt idx="512">
                  <c:v>32</c:v>
                </c:pt>
                <c:pt idx="513">
                  <c:v>32.340000000000146</c:v>
                </c:pt>
                <c:pt idx="514">
                  <c:v>32.529999999999973</c:v>
                </c:pt>
                <c:pt idx="515">
                  <c:v>32.529999999999973</c:v>
                </c:pt>
                <c:pt idx="516">
                  <c:v>32.240000000000009</c:v>
                </c:pt>
                <c:pt idx="517">
                  <c:v>32.230000000000018</c:v>
                </c:pt>
                <c:pt idx="518">
                  <c:v>32.480000000000018</c:v>
                </c:pt>
                <c:pt idx="519">
                  <c:v>32.759999999999991</c:v>
                </c:pt>
                <c:pt idx="520">
                  <c:v>32.200000000000045</c:v>
                </c:pt>
                <c:pt idx="521">
                  <c:v>32.429999999999836</c:v>
                </c:pt>
                <c:pt idx="522">
                  <c:v>32.930000000000064</c:v>
                </c:pt>
                <c:pt idx="523">
                  <c:v>32.569999999999936</c:v>
                </c:pt>
                <c:pt idx="524">
                  <c:v>32.720000000000027</c:v>
                </c:pt>
                <c:pt idx="525">
                  <c:v>32.620000000000118</c:v>
                </c:pt>
                <c:pt idx="526">
                  <c:v>32.519999999999982</c:v>
                </c:pt>
                <c:pt idx="527">
                  <c:v>32.710000000000036</c:v>
                </c:pt>
                <c:pt idx="528">
                  <c:v>32.629999999999882</c:v>
                </c:pt>
                <c:pt idx="529">
                  <c:v>33.190000000000055</c:v>
                </c:pt>
                <c:pt idx="530">
                  <c:v>32.470000000000027</c:v>
                </c:pt>
                <c:pt idx="531">
                  <c:v>32.799999999999955</c:v>
                </c:pt>
                <c:pt idx="532">
                  <c:v>32.700000000000045</c:v>
                </c:pt>
                <c:pt idx="533">
                  <c:v>32.839999999999918</c:v>
                </c:pt>
                <c:pt idx="534">
                  <c:v>32.819999999999936</c:v>
                </c:pt>
                <c:pt idx="535">
                  <c:v>32.7800000000002</c:v>
                </c:pt>
                <c:pt idx="536">
                  <c:v>32.459999999999809</c:v>
                </c:pt>
                <c:pt idx="537">
                  <c:v>32.910000000000082</c:v>
                </c:pt>
                <c:pt idx="538">
                  <c:v>32.1400000000001</c:v>
                </c:pt>
                <c:pt idx="539">
                  <c:v>31.329999999999927</c:v>
                </c:pt>
                <c:pt idx="540">
                  <c:v>33.96</c:v>
                </c:pt>
                <c:pt idx="541">
                  <c:v>34.85</c:v>
                </c:pt>
                <c:pt idx="542">
                  <c:v>35.06</c:v>
                </c:pt>
                <c:pt idx="543">
                  <c:v>35.19</c:v>
                </c:pt>
                <c:pt idx="544">
                  <c:v>34.599999999999994</c:v>
                </c:pt>
                <c:pt idx="545">
                  <c:v>34.77000000000001</c:v>
                </c:pt>
                <c:pt idx="546">
                  <c:v>34.989999999999981</c:v>
                </c:pt>
                <c:pt idx="547">
                  <c:v>35.080000000000013</c:v>
                </c:pt>
                <c:pt idx="548">
                  <c:v>34.920000000000016</c:v>
                </c:pt>
                <c:pt idx="549">
                  <c:v>35.050000000000011</c:v>
                </c:pt>
                <c:pt idx="550">
                  <c:v>35.239999999999952</c:v>
                </c:pt>
                <c:pt idx="551">
                  <c:v>35.640000000000043</c:v>
                </c:pt>
                <c:pt idx="552">
                  <c:v>35.699999999999989</c:v>
                </c:pt>
                <c:pt idx="553">
                  <c:v>35.699999999999989</c:v>
                </c:pt>
                <c:pt idx="554">
                  <c:v>35.649999999999977</c:v>
                </c:pt>
                <c:pt idx="555">
                  <c:v>35.480000000000018</c:v>
                </c:pt>
                <c:pt idx="556">
                  <c:v>35.610000000000014</c:v>
                </c:pt>
                <c:pt idx="557">
                  <c:v>35.5</c:v>
                </c:pt>
                <c:pt idx="558">
                  <c:v>35.669999999999959</c:v>
                </c:pt>
                <c:pt idx="559">
                  <c:v>35.810000000000059</c:v>
                </c:pt>
                <c:pt idx="560">
                  <c:v>35.589999999999918</c:v>
                </c:pt>
                <c:pt idx="561">
                  <c:v>35.880000000000109</c:v>
                </c:pt>
                <c:pt idx="562">
                  <c:v>35.489999999999895</c:v>
                </c:pt>
                <c:pt idx="563">
                  <c:v>36.020000000000095</c:v>
                </c:pt>
                <c:pt idx="564">
                  <c:v>36.169999999999959</c:v>
                </c:pt>
                <c:pt idx="565">
                  <c:v>36.189999999999941</c:v>
                </c:pt>
                <c:pt idx="566">
                  <c:v>36.310000000000059</c:v>
                </c:pt>
                <c:pt idx="567">
                  <c:v>36.100000000000023</c:v>
                </c:pt>
                <c:pt idx="568">
                  <c:v>36.379999999999882</c:v>
                </c:pt>
                <c:pt idx="569">
                  <c:v>36.160000000000082</c:v>
                </c:pt>
                <c:pt idx="570">
                  <c:v>36.240000000000009</c:v>
                </c:pt>
                <c:pt idx="571">
                  <c:v>35.930000000000064</c:v>
                </c:pt>
                <c:pt idx="572">
                  <c:v>36.129999999999882</c:v>
                </c:pt>
                <c:pt idx="573">
                  <c:v>36.110000000000127</c:v>
                </c:pt>
                <c:pt idx="574">
                  <c:v>36.129999999999882</c:v>
                </c:pt>
                <c:pt idx="575">
                  <c:v>36.25</c:v>
                </c:pt>
                <c:pt idx="576">
                  <c:v>36.580000000000155</c:v>
                </c:pt>
                <c:pt idx="577">
                  <c:v>36.739999999999782</c:v>
                </c:pt>
                <c:pt idx="578">
                  <c:v>36.540000000000191</c:v>
                </c:pt>
                <c:pt idx="579">
                  <c:v>36.059999999999945</c:v>
                </c:pt>
                <c:pt idx="580">
                  <c:v>36.519999999999982</c:v>
                </c:pt>
                <c:pt idx="581">
                  <c:v>35.769999999999982</c:v>
                </c:pt>
                <c:pt idx="582">
                  <c:v>36.370000000000118</c:v>
                </c:pt>
                <c:pt idx="583">
                  <c:v>36.639999999999873</c:v>
                </c:pt>
                <c:pt idx="584">
                  <c:v>36.079999999999927</c:v>
                </c:pt>
                <c:pt idx="585">
                  <c:v>36.590000000000146</c:v>
                </c:pt>
                <c:pt idx="586">
                  <c:v>36.490000000000009</c:v>
                </c:pt>
                <c:pt idx="587">
                  <c:v>36.629999999999882</c:v>
                </c:pt>
                <c:pt idx="588">
                  <c:v>36.480000000000018</c:v>
                </c:pt>
                <c:pt idx="589">
                  <c:v>36.539999999999964</c:v>
                </c:pt>
                <c:pt idx="590">
                  <c:v>36.100000000000136</c:v>
                </c:pt>
                <c:pt idx="591">
                  <c:v>36.529999999999973</c:v>
                </c:pt>
                <c:pt idx="592">
                  <c:v>36.940000000000055</c:v>
                </c:pt>
                <c:pt idx="593">
                  <c:v>36.289999999999964</c:v>
                </c:pt>
                <c:pt idx="594">
                  <c:v>36.399999999999864</c:v>
                </c:pt>
                <c:pt idx="595">
                  <c:v>36.290000000000191</c:v>
                </c:pt>
                <c:pt idx="596">
                  <c:v>36.289999999999964</c:v>
                </c:pt>
                <c:pt idx="597">
                  <c:v>35.980000000000018</c:v>
                </c:pt>
                <c:pt idx="598">
                  <c:v>35.489999999999782</c:v>
                </c:pt>
                <c:pt idx="599">
                  <c:v>34.900000000000091</c:v>
                </c:pt>
                <c:pt idx="600">
                  <c:v>32.82</c:v>
                </c:pt>
                <c:pt idx="601">
                  <c:v>33.35</c:v>
                </c:pt>
                <c:pt idx="602">
                  <c:v>33.36</c:v>
                </c:pt>
                <c:pt idx="603">
                  <c:v>32.879999999999995</c:v>
                </c:pt>
                <c:pt idx="604">
                  <c:v>33.390000000000015</c:v>
                </c:pt>
                <c:pt idx="605">
                  <c:v>33.56</c:v>
                </c:pt>
                <c:pt idx="606">
                  <c:v>33.379999999999995</c:v>
                </c:pt>
                <c:pt idx="607">
                  <c:v>33.480000000000018</c:v>
                </c:pt>
                <c:pt idx="608">
                  <c:v>33.71999999999997</c:v>
                </c:pt>
                <c:pt idx="609">
                  <c:v>33.920000000000016</c:v>
                </c:pt>
                <c:pt idx="610">
                  <c:v>33.75</c:v>
                </c:pt>
                <c:pt idx="611">
                  <c:v>34.21999999999997</c:v>
                </c:pt>
                <c:pt idx="612">
                  <c:v>33.81</c:v>
                </c:pt>
                <c:pt idx="613">
                  <c:v>34.03000000000003</c:v>
                </c:pt>
                <c:pt idx="614">
                  <c:v>34.19</c:v>
                </c:pt>
                <c:pt idx="615">
                  <c:v>34.080000000000041</c:v>
                </c:pt>
                <c:pt idx="616">
                  <c:v>33.699999999999932</c:v>
                </c:pt>
                <c:pt idx="617">
                  <c:v>34.259999999999991</c:v>
                </c:pt>
                <c:pt idx="618">
                  <c:v>34.129999999999995</c:v>
                </c:pt>
                <c:pt idx="619">
                  <c:v>33.990000000000009</c:v>
                </c:pt>
                <c:pt idx="620">
                  <c:v>33.930000000000064</c:v>
                </c:pt>
                <c:pt idx="621">
                  <c:v>33.969999999999914</c:v>
                </c:pt>
                <c:pt idx="622">
                  <c:v>34.120000000000005</c:v>
                </c:pt>
                <c:pt idx="623">
                  <c:v>34.240000000000009</c:v>
                </c:pt>
                <c:pt idx="624">
                  <c:v>34.040000000000077</c:v>
                </c:pt>
                <c:pt idx="625">
                  <c:v>34.459999999999923</c:v>
                </c:pt>
                <c:pt idx="626">
                  <c:v>34.360000000000014</c:v>
                </c:pt>
                <c:pt idx="627">
                  <c:v>34.550000000000068</c:v>
                </c:pt>
                <c:pt idx="628">
                  <c:v>34.129999999999995</c:v>
                </c:pt>
                <c:pt idx="629">
                  <c:v>34.539999999999964</c:v>
                </c:pt>
                <c:pt idx="630">
                  <c:v>34.949999999999932</c:v>
                </c:pt>
                <c:pt idx="631">
                  <c:v>34.519999999999982</c:v>
                </c:pt>
                <c:pt idx="632">
                  <c:v>34.75</c:v>
                </c:pt>
                <c:pt idx="633">
                  <c:v>34.880000000000109</c:v>
                </c:pt>
                <c:pt idx="634">
                  <c:v>34.779999999999973</c:v>
                </c:pt>
                <c:pt idx="635">
                  <c:v>34.940000000000055</c:v>
                </c:pt>
                <c:pt idx="636">
                  <c:v>35.019999999999982</c:v>
                </c:pt>
                <c:pt idx="637">
                  <c:v>34.419999999999845</c:v>
                </c:pt>
                <c:pt idx="638">
                  <c:v>34.930000000000064</c:v>
                </c:pt>
                <c:pt idx="639">
                  <c:v>34.289999999999964</c:v>
                </c:pt>
                <c:pt idx="640">
                  <c:v>34.210000000000036</c:v>
                </c:pt>
                <c:pt idx="641">
                  <c:v>34.860000000000127</c:v>
                </c:pt>
                <c:pt idx="642">
                  <c:v>34.669999999999845</c:v>
                </c:pt>
                <c:pt idx="643">
                  <c:v>34.570000000000164</c:v>
                </c:pt>
                <c:pt idx="644">
                  <c:v>35.129999999999882</c:v>
                </c:pt>
                <c:pt idx="645">
                  <c:v>35.400000000000091</c:v>
                </c:pt>
                <c:pt idx="646">
                  <c:v>34.319999999999936</c:v>
                </c:pt>
                <c:pt idx="647">
                  <c:v>35.690000000000055</c:v>
                </c:pt>
                <c:pt idx="648">
                  <c:v>35.369999999999891</c:v>
                </c:pt>
                <c:pt idx="649">
                  <c:v>35.580000000000155</c:v>
                </c:pt>
                <c:pt idx="650">
                  <c:v>34.889999999999873</c:v>
                </c:pt>
                <c:pt idx="651">
                  <c:v>34.990000000000009</c:v>
                </c:pt>
                <c:pt idx="652">
                  <c:v>35.460000000000036</c:v>
                </c:pt>
                <c:pt idx="653">
                  <c:v>34.769999999999982</c:v>
                </c:pt>
                <c:pt idx="654">
                  <c:v>34.8599999999999</c:v>
                </c:pt>
                <c:pt idx="655">
                  <c:v>34.930000000000064</c:v>
                </c:pt>
                <c:pt idx="656">
                  <c:v>35.180000000000064</c:v>
                </c:pt>
                <c:pt idx="657">
                  <c:v>34.309999999999945</c:v>
                </c:pt>
                <c:pt idx="658">
                  <c:v>34.200000000000045</c:v>
                </c:pt>
                <c:pt idx="659">
                  <c:v>33.509999999999764</c:v>
                </c:pt>
                <c:pt idx="660">
                  <c:v>32.299999999999997</c:v>
                </c:pt>
                <c:pt idx="661">
                  <c:v>33.740000000000009</c:v>
                </c:pt>
                <c:pt idx="662">
                  <c:v>34.14</c:v>
                </c:pt>
                <c:pt idx="663">
                  <c:v>34.449999999999989</c:v>
                </c:pt>
                <c:pt idx="664">
                  <c:v>34.31</c:v>
                </c:pt>
                <c:pt idx="665">
                  <c:v>34.420000000000016</c:v>
                </c:pt>
                <c:pt idx="666">
                  <c:v>34.059999999999974</c:v>
                </c:pt>
                <c:pt idx="667">
                  <c:v>34.22</c:v>
                </c:pt>
                <c:pt idx="668">
                  <c:v>33.94</c:v>
                </c:pt>
                <c:pt idx="669">
                  <c:v>34</c:v>
                </c:pt>
                <c:pt idx="670">
                  <c:v>34.03000000000003</c:v>
                </c:pt>
                <c:pt idx="671">
                  <c:v>34.009999999999991</c:v>
                </c:pt>
                <c:pt idx="672">
                  <c:v>34.079999999999984</c:v>
                </c:pt>
                <c:pt idx="673">
                  <c:v>33.78000000000003</c:v>
                </c:pt>
                <c:pt idx="674">
                  <c:v>33.979999999999961</c:v>
                </c:pt>
                <c:pt idx="675">
                  <c:v>33.96999999999997</c:v>
                </c:pt>
                <c:pt idx="676">
                  <c:v>34.370000000000005</c:v>
                </c:pt>
                <c:pt idx="677">
                  <c:v>34.610000000000014</c:v>
                </c:pt>
                <c:pt idx="678">
                  <c:v>34.810000000000059</c:v>
                </c:pt>
                <c:pt idx="679">
                  <c:v>34.730000000000018</c:v>
                </c:pt>
                <c:pt idx="680">
                  <c:v>34.759999999999991</c:v>
                </c:pt>
                <c:pt idx="681">
                  <c:v>34.849999999999909</c:v>
                </c:pt>
                <c:pt idx="682">
                  <c:v>34.480000000000018</c:v>
                </c:pt>
                <c:pt idx="683">
                  <c:v>34.82000000000005</c:v>
                </c:pt>
                <c:pt idx="684">
                  <c:v>34.799999999999955</c:v>
                </c:pt>
                <c:pt idx="685">
                  <c:v>34.810000000000059</c:v>
                </c:pt>
                <c:pt idx="686">
                  <c:v>34.949999999999932</c:v>
                </c:pt>
                <c:pt idx="687">
                  <c:v>35.009999999999991</c:v>
                </c:pt>
                <c:pt idx="688">
                  <c:v>35.230000000000018</c:v>
                </c:pt>
                <c:pt idx="689">
                  <c:v>35.139999999999986</c:v>
                </c:pt>
                <c:pt idx="690">
                  <c:v>34.920000000000073</c:v>
                </c:pt>
                <c:pt idx="691">
                  <c:v>35.289999999999964</c:v>
                </c:pt>
                <c:pt idx="692">
                  <c:v>35.099999999999909</c:v>
                </c:pt>
                <c:pt idx="693">
                  <c:v>35.490000000000009</c:v>
                </c:pt>
                <c:pt idx="694">
                  <c:v>35.540000000000191</c:v>
                </c:pt>
                <c:pt idx="695">
                  <c:v>35.459999999999809</c:v>
                </c:pt>
                <c:pt idx="696">
                  <c:v>35.330000000000155</c:v>
                </c:pt>
                <c:pt idx="697">
                  <c:v>35.179999999999836</c:v>
                </c:pt>
                <c:pt idx="698">
                  <c:v>35.25</c:v>
                </c:pt>
                <c:pt idx="699">
                  <c:v>35.080000000000155</c:v>
                </c:pt>
                <c:pt idx="700">
                  <c:v>35</c:v>
                </c:pt>
                <c:pt idx="701">
                  <c:v>34.440000000000055</c:v>
                </c:pt>
                <c:pt idx="702">
                  <c:v>35.129999999999882</c:v>
                </c:pt>
                <c:pt idx="703">
                  <c:v>35.25</c:v>
                </c:pt>
                <c:pt idx="704">
                  <c:v>35.220000000000027</c:v>
                </c:pt>
                <c:pt idx="705">
                  <c:v>35.299999999999955</c:v>
                </c:pt>
                <c:pt idx="706">
                  <c:v>35.799999999999955</c:v>
                </c:pt>
                <c:pt idx="707">
                  <c:v>35.470000000000027</c:v>
                </c:pt>
                <c:pt idx="708">
                  <c:v>35.25</c:v>
                </c:pt>
                <c:pt idx="709">
                  <c:v>35.039999999999964</c:v>
                </c:pt>
                <c:pt idx="710">
                  <c:v>35.150000000000091</c:v>
                </c:pt>
                <c:pt idx="711">
                  <c:v>34.190000000000055</c:v>
                </c:pt>
                <c:pt idx="712">
                  <c:v>35.119999999999891</c:v>
                </c:pt>
                <c:pt idx="713">
                  <c:v>35.240000000000009</c:v>
                </c:pt>
                <c:pt idx="714">
                  <c:v>34.920000000000073</c:v>
                </c:pt>
                <c:pt idx="715">
                  <c:v>34.899999999999864</c:v>
                </c:pt>
                <c:pt idx="716">
                  <c:v>34.950000000000045</c:v>
                </c:pt>
                <c:pt idx="717">
                  <c:v>34.410000000000082</c:v>
                </c:pt>
                <c:pt idx="718">
                  <c:v>34.379999999999882</c:v>
                </c:pt>
                <c:pt idx="719">
                  <c:v>33.880000000000109</c:v>
                </c:pt>
                <c:pt idx="720">
                  <c:v>33.36</c:v>
                </c:pt>
                <c:pt idx="721">
                  <c:v>32.92</c:v>
                </c:pt>
                <c:pt idx="722">
                  <c:v>32.959999999999994</c:v>
                </c:pt>
                <c:pt idx="723">
                  <c:v>32.709999999999994</c:v>
                </c:pt>
                <c:pt idx="724">
                  <c:v>32.670000000000016</c:v>
                </c:pt>
                <c:pt idx="725">
                  <c:v>32.710000000000008</c:v>
                </c:pt>
                <c:pt idx="726">
                  <c:v>32.75</c:v>
                </c:pt>
                <c:pt idx="727">
                  <c:v>32.679999999999978</c:v>
                </c:pt>
                <c:pt idx="728">
                  <c:v>32.740000000000009</c:v>
                </c:pt>
                <c:pt idx="729">
                  <c:v>32.579999999999984</c:v>
                </c:pt>
                <c:pt idx="730">
                  <c:v>32.629999999999995</c:v>
                </c:pt>
                <c:pt idx="731">
                  <c:v>32.470000000000027</c:v>
                </c:pt>
                <c:pt idx="732">
                  <c:v>32.56</c:v>
                </c:pt>
                <c:pt idx="733">
                  <c:v>32.659999999999968</c:v>
                </c:pt>
                <c:pt idx="734">
                  <c:v>32.740000000000009</c:v>
                </c:pt>
                <c:pt idx="735">
                  <c:v>32.639999999999986</c:v>
                </c:pt>
                <c:pt idx="736">
                  <c:v>32.670000000000073</c:v>
                </c:pt>
                <c:pt idx="737">
                  <c:v>32.629999999999995</c:v>
                </c:pt>
                <c:pt idx="738">
                  <c:v>32.569999999999936</c:v>
                </c:pt>
                <c:pt idx="739">
                  <c:v>32.529999999999973</c:v>
                </c:pt>
                <c:pt idx="740">
                  <c:v>32.510000000000105</c:v>
                </c:pt>
                <c:pt idx="741">
                  <c:v>32.589999999999918</c:v>
                </c:pt>
                <c:pt idx="742">
                  <c:v>32.560000000000059</c:v>
                </c:pt>
                <c:pt idx="743">
                  <c:v>32.839999999999918</c:v>
                </c:pt>
                <c:pt idx="744">
                  <c:v>32.580000000000041</c:v>
                </c:pt>
                <c:pt idx="745">
                  <c:v>32.560000000000059</c:v>
                </c:pt>
                <c:pt idx="746">
                  <c:v>32.620000000000005</c:v>
                </c:pt>
                <c:pt idx="747">
                  <c:v>32.519999999999982</c:v>
                </c:pt>
                <c:pt idx="748">
                  <c:v>32.719999999999914</c:v>
                </c:pt>
                <c:pt idx="749">
                  <c:v>32.720000000000027</c:v>
                </c:pt>
                <c:pt idx="750">
                  <c:v>32.470000000000027</c:v>
                </c:pt>
                <c:pt idx="751">
                  <c:v>32.649999999999977</c:v>
                </c:pt>
                <c:pt idx="752">
                  <c:v>32.450000000000045</c:v>
                </c:pt>
                <c:pt idx="753">
                  <c:v>32.490000000000009</c:v>
                </c:pt>
                <c:pt idx="754">
                  <c:v>32.369999999999891</c:v>
                </c:pt>
                <c:pt idx="755">
                  <c:v>32.460000000000036</c:v>
                </c:pt>
                <c:pt idx="756">
                  <c:v>32.549999999999955</c:v>
                </c:pt>
                <c:pt idx="757">
                  <c:v>32.460000000000036</c:v>
                </c:pt>
                <c:pt idx="758">
                  <c:v>32.5</c:v>
                </c:pt>
                <c:pt idx="759">
                  <c:v>32.630000000000109</c:v>
                </c:pt>
                <c:pt idx="760">
                  <c:v>32.319999999999936</c:v>
                </c:pt>
                <c:pt idx="761">
                  <c:v>32.279999999999973</c:v>
                </c:pt>
                <c:pt idx="762">
                  <c:v>32.180000000000064</c:v>
                </c:pt>
                <c:pt idx="763">
                  <c:v>32.349999999999909</c:v>
                </c:pt>
                <c:pt idx="764">
                  <c:v>32.370000000000118</c:v>
                </c:pt>
                <c:pt idx="765">
                  <c:v>32.230000000000018</c:v>
                </c:pt>
                <c:pt idx="766">
                  <c:v>32.399999999999864</c:v>
                </c:pt>
                <c:pt idx="767">
                  <c:v>32.240000000000009</c:v>
                </c:pt>
                <c:pt idx="768">
                  <c:v>32.3900000000001</c:v>
                </c:pt>
                <c:pt idx="769">
                  <c:v>32.429999999999836</c:v>
                </c:pt>
                <c:pt idx="770">
                  <c:v>32.170000000000073</c:v>
                </c:pt>
                <c:pt idx="771">
                  <c:v>32.180000000000064</c:v>
                </c:pt>
                <c:pt idx="772">
                  <c:v>32.170000000000073</c:v>
                </c:pt>
                <c:pt idx="773">
                  <c:v>32.209999999999809</c:v>
                </c:pt>
                <c:pt idx="774">
                  <c:v>32.100000000000136</c:v>
                </c:pt>
                <c:pt idx="775">
                  <c:v>32.019999999999982</c:v>
                </c:pt>
                <c:pt idx="776">
                  <c:v>31.759999999999991</c:v>
                </c:pt>
                <c:pt idx="777">
                  <c:v>31.849999999999909</c:v>
                </c:pt>
                <c:pt idx="778">
                  <c:v>31.490000000000009</c:v>
                </c:pt>
                <c:pt idx="779">
                  <c:v>32.75</c:v>
                </c:pt>
                <c:pt idx="780">
                  <c:v>31.66</c:v>
                </c:pt>
                <c:pt idx="781">
                  <c:v>32.299999999999997</c:v>
                </c:pt>
                <c:pt idx="782">
                  <c:v>32.359999999999992</c:v>
                </c:pt>
                <c:pt idx="783">
                  <c:v>32.54000000000002</c:v>
                </c:pt>
                <c:pt idx="784">
                  <c:v>32.279999999999973</c:v>
                </c:pt>
                <c:pt idx="785">
                  <c:v>32.28</c:v>
                </c:pt>
                <c:pt idx="786">
                  <c:v>32.370000000000005</c:v>
                </c:pt>
                <c:pt idx="787">
                  <c:v>32.489999999999981</c:v>
                </c:pt>
                <c:pt idx="788">
                  <c:v>32.480000000000018</c:v>
                </c:pt>
                <c:pt idx="789">
                  <c:v>32.329999999999984</c:v>
                </c:pt>
                <c:pt idx="790">
                  <c:v>32.410000000000025</c:v>
                </c:pt>
                <c:pt idx="791">
                  <c:v>32.240000000000009</c:v>
                </c:pt>
                <c:pt idx="792">
                  <c:v>32.279999999999973</c:v>
                </c:pt>
                <c:pt idx="793">
                  <c:v>32.569999999999993</c:v>
                </c:pt>
                <c:pt idx="794">
                  <c:v>32.5</c:v>
                </c:pt>
                <c:pt idx="795">
                  <c:v>32.240000000000066</c:v>
                </c:pt>
                <c:pt idx="796">
                  <c:v>32.42999999999995</c:v>
                </c:pt>
                <c:pt idx="797">
                  <c:v>32.379999999999995</c:v>
                </c:pt>
                <c:pt idx="798">
                  <c:v>32.25</c:v>
                </c:pt>
                <c:pt idx="799">
                  <c:v>32.279999999999973</c:v>
                </c:pt>
                <c:pt idx="800">
                  <c:v>32.370000000000005</c:v>
                </c:pt>
                <c:pt idx="801">
                  <c:v>32.360000000000014</c:v>
                </c:pt>
                <c:pt idx="802">
                  <c:v>32.32000000000005</c:v>
                </c:pt>
                <c:pt idx="803">
                  <c:v>32.379999999999995</c:v>
                </c:pt>
                <c:pt idx="804">
                  <c:v>32.269999999999982</c:v>
                </c:pt>
                <c:pt idx="805">
                  <c:v>32.330000000000041</c:v>
                </c:pt>
                <c:pt idx="806">
                  <c:v>32.370000000000005</c:v>
                </c:pt>
                <c:pt idx="807">
                  <c:v>32.559999999999945</c:v>
                </c:pt>
                <c:pt idx="808">
                  <c:v>32.460000000000036</c:v>
                </c:pt>
                <c:pt idx="809">
                  <c:v>32.659999999999968</c:v>
                </c:pt>
                <c:pt idx="810">
                  <c:v>32.75</c:v>
                </c:pt>
                <c:pt idx="811">
                  <c:v>32.470000000000027</c:v>
                </c:pt>
                <c:pt idx="812">
                  <c:v>32.319999999999936</c:v>
                </c:pt>
                <c:pt idx="813">
                  <c:v>32.579999999999927</c:v>
                </c:pt>
                <c:pt idx="814">
                  <c:v>32.690000000000055</c:v>
                </c:pt>
                <c:pt idx="815">
                  <c:v>33.019999999999982</c:v>
                </c:pt>
                <c:pt idx="816">
                  <c:v>32.360000000000127</c:v>
                </c:pt>
                <c:pt idx="817">
                  <c:v>32.690000000000055</c:v>
                </c:pt>
                <c:pt idx="818">
                  <c:v>32.649999999999864</c:v>
                </c:pt>
                <c:pt idx="819">
                  <c:v>32.720000000000027</c:v>
                </c:pt>
                <c:pt idx="820">
                  <c:v>32.650000000000091</c:v>
                </c:pt>
                <c:pt idx="821">
                  <c:v>32.689999999999827</c:v>
                </c:pt>
                <c:pt idx="822">
                  <c:v>32.720000000000027</c:v>
                </c:pt>
                <c:pt idx="823">
                  <c:v>32.650000000000091</c:v>
                </c:pt>
                <c:pt idx="824">
                  <c:v>32.75</c:v>
                </c:pt>
                <c:pt idx="825">
                  <c:v>32.720000000000027</c:v>
                </c:pt>
                <c:pt idx="826">
                  <c:v>32.789999999999964</c:v>
                </c:pt>
                <c:pt idx="827">
                  <c:v>32.660000000000082</c:v>
                </c:pt>
                <c:pt idx="828">
                  <c:v>32.679999999999836</c:v>
                </c:pt>
                <c:pt idx="829">
                  <c:v>32.950000000000045</c:v>
                </c:pt>
                <c:pt idx="830">
                  <c:v>32.400000000000091</c:v>
                </c:pt>
                <c:pt idx="831">
                  <c:v>32.389999999999873</c:v>
                </c:pt>
                <c:pt idx="832">
                  <c:v>32.549999999999955</c:v>
                </c:pt>
                <c:pt idx="833">
                  <c:v>32.560000000000173</c:v>
                </c:pt>
                <c:pt idx="834">
                  <c:v>32.509999999999991</c:v>
                </c:pt>
                <c:pt idx="835">
                  <c:v>32.769999999999982</c:v>
                </c:pt>
                <c:pt idx="836">
                  <c:v>33.009999999999991</c:v>
                </c:pt>
                <c:pt idx="837">
                  <c:v>32.909999999999854</c:v>
                </c:pt>
                <c:pt idx="838">
                  <c:v>32.960000000000036</c:v>
                </c:pt>
                <c:pt idx="839">
                  <c:v>31.360000000000127</c:v>
                </c:pt>
                <c:pt idx="840">
                  <c:v>33.659999999999997</c:v>
                </c:pt>
                <c:pt idx="841">
                  <c:v>33.350000000000009</c:v>
                </c:pt>
                <c:pt idx="842">
                  <c:v>33.949999999999989</c:v>
                </c:pt>
                <c:pt idx="843">
                  <c:v>34.209999999999994</c:v>
                </c:pt>
                <c:pt idx="844">
                  <c:v>33.850000000000023</c:v>
                </c:pt>
                <c:pt idx="845">
                  <c:v>33.879999999999995</c:v>
                </c:pt>
                <c:pt idx="846">
                  <c:v>33.799999999999983</c:v>
                </c:pt>
                <c:pt idx="847">
                  <c:v>33.970000000000027</c:v>
                </c:pt>
                <c:pt idx="848">
                  <c:v>33.949999999999989</c:v>
                </c:pt>
                <c:pt idx="849">
                  <c:v>33.96999999999997</c:v>
                </c:pt>
                <c:pt idx="850">
                  <c:v>34.210000000000036</c:v>
                </c:pt>
                <c:pt idx="851">
                  <c:v>34.019999999999982</c:v>
                </c:pt>
                <c:pt idx="852">
                  <c:v>34.009999999999991</c:v>
                </c:pt>
                <c:pt idx="853">
                  <c:v>34.020000000000039</c:v>
                </c:pt>
                <c:pt idx="854">
                  <c:v>34.17999999999995</c:v>
                </c:pt>
                <c:pt idx="855">
                  <c:v>33.990000000000009</c:v>
                </c:pt>
                <c:pt idx="856">
                  <c:v>34.129999999999995</c:v>
                </c:pt>
                <c:pt idx="857">
                  <c:v>34.170000000000073</c:v>
                </c:pt>
                <c:pt idx="858">
                  <c:v>34.389999999999986</c:v>
                </c:pt>
                <c:pt idx="859">
                  <c:v>34.439999999999941</c:v>
                </c:pt>
                <c:pt idx="860">
                  <c:v>34.080000000000041</c:v>
                </c:pt>
                <c:pt idx="861">
                  <c:v>34.25</c:v>
                </c:pt>
                <c:pt idx="862">
                  <c:v>34.149999999999977</c:v>
                </c:pt>
                <c:pt idx="863">
                  <c:v>34.169999999999959</c:v>
                </c:pt>
                <c:pt idx="864">
                  <c:v>34.240000000000009</c:v>
                </c:pt>
                <c:pt idx="865">
                  <c:v>34.25</c:v>
                </c:pt>
                <c:pt idx="866">
                  <c:v>34.100000000000023</c:v>
                </c:pt>
                <c:pt idx="867">
                  <c:v>34.190000000000055</c:v>
                </c:pt>
                <c:pt idx="868">
                  <c:v>34.120000000000005</c:v>
                </c:pt>
                <c:pt idx="869">
                  <c:v>34.389999999999986</c:v>
                </c:pt>
                <c:pt idx="870">
                  <c:v>34.389999999999986</c:v>
                </c:pt>
                <c:pt idx="871">
                  <c:v>34.420000000000073</c:v>
                </c:pt>
                <c:pt idx="872">
                  <c:v>34.279999999999973</c:v>
                </c:pt>
                <c:pt idx="873">
                  <c:v>34.189999999999827</c:v>
                </c:pt>
                <c:pt idx="874">
                  <c:v>34.380000000000109</c:v>
                </c:pt>
                <c:pt idx="875">
                  <c:v>34.549999999999955</c:v>
                </c:pt>
                <c:pt idx="876">
                  <c:v>34.460000000000036</c:v>
                </c:pt>
                <c:pt idx="877">
                  <c:v>34.690000000000055</c:v>
                </c:pt>
                <c:pt idx="878">
                  <c:v>34.180000000000064</c:v>
                </c:pt>
                <c:pt idx="879">
                  <c:v>34.339999999999918</c:v>
                </c:pt>
                <c:pt idx="880">
                  <c:v>34.149999999999864</c:v>
                </c:pt>
                <c:pt idx="881">
                  <c:v>34.110000000000127</c:v>
                </c:pt>
                <c:pt idx="882">
                  <c:v>34.379999999999882</c:v>
                </c:pt>
                <c:pt idx="883">
                  <c:v>34.370000000000118</c:v>
                </c:pt>
                <c:pt idx="884">
                  <c:v>34.460000000000036</c:v>
                </c:pt>
                <c:pt idx="885">
                  <c:v>34.200000000000045</c:v>
                </c:pt>
                <c:pt idx="886">
                  <c:v>34</c:v>
                </c:pt>
                <c:pt idx="887">
                  <c:v>34.329999999999927</c:v>
                </c:pt>
                <c:pt idx="888">
                  <c:v>34.170000000000073</c:v>
                </c:pt>
                <c:pt idx="889">
                  <c:v>34.259999999999991</c:v>
                </c:pt>
                <c:pt idx="890">
                  <c:v>34.399999999999864</c:v>
                </c:pt>
                <c:pt idx="891">
                  <c:v>34.450000000000045</c:v>
                </c:pt>
                <c:pt idx="892">
                  <c:v>34.460000000000036</c:v>
                </c:pt>
                <c:pt idx="893">
                  <c:v>34.930000000000064</c:v>
                </c:pt>
                <c:pt idx="894">
                  <c:v>34.909999999999854</c:v>
                </c:pt>
                <c:pt idx="895">
                  <c:v>34.850000000000136</c:v>
                </c:pt>
                <c:pt idx="896">
                  <c:v>34.789999999999964</c:v>
                </c:pt>
                <c:pt idx="897">
                  <c:v>34.700000000000045</c:v>
                </c:pt>
                <c:pt idx="898">
                  <c:v>34.3599999999999</c:v>
                </c:pt>
                <c:pt idx="899">
                  <c:v>33.409999999999854</c:v>
                </c:pt>
                <c:pt idx="900">
                  <c:v>33.46</c:v>
                </c:pt>
                <c:pt idx="901">
                  <c:v>33.74</c:v>
                </c:pt>
                <c:pt idx="902">
                  <c:v>34</c:v>
                </c:pt>
                <c:pt idx="903">
                  <c:v>34.320000000000007</c:v>
                </c:pt>
                <c:pt idx="904">
                  <c:v>34.269999999999982</c:v>
                </c:pt>
                <c:pt idx="905">
                  <c:v>34.75</c:v>
                </c:pt>
                <c:pt idx="906">
                  <c:v>34.099999999999994</c:v>
                </c:pt>
                <c:pt idx="907">
                  <c:v>34.56</c:v>
                </c:pt>
                <c:pt idx="908">
                  <c:v>35.150000000000034</c:v>
                </c:pt>
                <c:pt idx="909">
                  <c:v>34.829999999999984</c:v>
                </c:pt>
                <c:pt idx="910">
                  <c:v>34.329999999999984</c:v>
                </c:pt>
                <c:pt idx="911">
                  <c:v>34.920000000000016</c:v>
                </c:pt>
                <c:pt idx="912">
                  <c:v>34.769999999999982</c:v>
                </c:pt>
                <c:pt idx="913">
                  <c:v>34.970000000000027</c:v>
                </c:pt>
                <c:pt idx="914">
                  <c:v>34.78000000000003</c:v>
                </c:pt>
                <c:pt idx="915">
                  <c:v>34.199999999999932</c:v>
                </c:pt>
                <c:pt idx="916">
                  <c:v>35.269999999999982</c:v>
                </c:pt>
                <c:pt idx="917">
                  <c:v>35.200000000000045</c:v>
                </c:pt>
                <c:pt idx="918">
                  <c:v>35.67999999999995</c:v>
                </c:pt>
                <c:pt idx="919">
                  <c:v>34.910000000000082</c:v>
                </c:pt>
                <c:pt idx="920">
                  <c:v>34.939999999999941</c:v>
                </c:pt>
                <c:pt idx="921">
                  <c:v>35.82000000000005</c:v>
                </c:pt>
                <c:pt idx="922">
                  <c:v>34.689999999999941</c:v>
                </c:pt>
                <c:pt idx="923">
                  <c:v>34.950000000000045</c:v>
                </c:pt>
                <c:pt idx="924">
                  <c:v>35.949999999999932</c:v>
                </c:pt>
                <c:pt idx="925">
                  <c:v>34.920000000000073</c:v>
                </c:pt>
                <c:pt idx="926">
                  <c:v>35.519999999999982</c:v>
                </c:pt>
                <c:pt idx="927">
                  <c:v>34.990000000000009</c:v>
                </c:pt>
                <c:pt idx="928">
                  <c:v>35.460000000000036</c:v>
                </c:pt>
                <c:pt idx="929">
                  <c:v>35.409999999999854</c:v>
                </c:pt>
                <c:pt idx="930">
                  <c:v>35.810000000000173</c:v>
                </c:pt>
                <c:pt idx="931">
                  <c:v>36.069999999999936</c:v>
                </c:pt>
                <c:pt idx="932">
                  <c:v>35.539999999999964</c:v>
                </c:pt>
                <c:pt idx="933">
                  <c:v>35.360000000000127</c:v>
                </c:pt>
                <c:pt idx="934">
                  <c:v>35.379999999999882</c:v>
                </c:pt>
                <c:pt idx="935">
                  <c:v>35.240000000000009</c:v>
                </c:pt>
                <c:pt idx="936">
                  <c:v>36.349999999999909</c:v>
                </c:pt>
                <c:pt idx="937">
                  <c:v>34.960000000000036</c:v>
                </c:pt>
                <c:pt idx="938">
                  <c:v>34.6400000000001</c:v>
                </c:pt>
                <c:pt idx="939">
                  <c:v>35.399999999999864</c:v>
                </c:pt>
                <c:pt idx="940">
                  <c:v>35.350000000000136</c:v>
                </c:pt>
                <c:pt idx="941">
                  <c:v>34.420000000000073</c:v>
                </c:pt>
                <c:pt idx="942">
                  <c:v>35.639999999999873</c:v>
                </c:pt>
                <c:pt idx="943">
                  <c:v>35.539999999999964</c:v>
                </c:pt>
                <c:pt idx="944">
                  <c:v>35.580000000000155</c:v>
                </c:pt>
                <c:pt idx="945">
                  <c:v>35.839999999999918</c:v>
                </c:pt>
                <c:pt idx="946">
                  <c:v>35.730000000000018</c:v>
                </c:pt>
                <c:pt idx="947">
                  <c:v>35.129999999999882</c:v>
                </c:pt>
                <c:pt idx="948">
                  <c:v>35.740000000000009</c:v>
                </c:pt>
                <c:pt idx="949">
                  <c:v>35.080000000000155</c:v>
                </c:pt>
                <c:pt idx="950">
                  <c:v>35.349999999999909</c:v>
                </c:pt>
                <c:pt idx="951">
                  <c:v>35.460000000000036</c:v>
                </c:pt>
                <c:pt idx="952">
                  <c:v>35.680000000000064</c:v>
                </c:pt>
                <c:pt idx="953">
                  <c:v>35.849999999999909</c:v>
                </c:pt>
                <c:pt idx="954">
                  <c:v>35.630000000000109</c:v>
                </c:pt>
                <c:pt idx="955">
                  <c:v>35.939999999999827</c:v>
                </c:pt>
                <c:pt idx="956">
                  <c:v>35.519999999999982</c:v>
                </c:pt>
                <c:pt idx="957">
                  <c:v>35.6400000000001</c:v>
                </c:pt>
                <c:pt idx="958">
                  <c:v>35.639999999999873</c:v>
                </c:pt>
                <c:pt idx="959">
                  <c:v>34.700000000000273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1-4CFE-95CE-7A4E0E75CB26}"/>
            </c:ext>
          </c:extLst>
        </c:ser>
        <c:ser>
          <c:idx val="1"/>
          <c:order val="1"/>
          <c:tx>
            <c:v>Media + 1.96*DE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(Figures!$I$6,Figures!$I$6)</c:f>
              <c:numCache>
                <c:formatCode>General</c:formatCode>
                <c:ptCount val="2"/>
                <c:pt idx="0">
                  <c:v>35.96367761808348</c:v>
                </c:pt>
                <c:pt idx="1">
                  <c:v>35.96367761808348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2A-4661-9B0C-FCFF86402DA4}"/>
            </c:ext>
          </c:extLst>
        </c:ser>
        <c:ser>
          <c:idx val="2"/>
          <c:order val="2"/>
          <c:tx>
            <c:v>Media - 1.96*DE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Figures!$F$5:$F$6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(Figures!$I$5,Figures!$I$5)</c:f>
              <c:numCache>
                <c:formatCode>General</c:formatCode>
                <c:ptCount val="2"/>
                <c:pt idx="0">
                  <c:v>29.580905715249969</c:v>
                </c:pt>
                <c:pt idx="1">
                  <c:v>29.580905715249969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2A-4661-9B0C-FCFF86402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9729584"/>
        <c:axId val="-359731760"/>
      </c:scatterChart>
      <c:valAx>
        <c:axId val="-35972958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31760"/>
        <c:crosses val="autoZero"/>
        <c:crossBetween val="midCat"/>
      </c:valAx>
      <c:valAx>
        <c:axId val="-35973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5972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762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446380</xdr:colOff>
      <xdr:row>10</xdr:row>
      <xdr:rowOff>90655</xdr:rowOff>
    </xdr:from>
    <xdr:to>
      <xdr:col>20</xdr:col>
      <xdr:colOff>442121</xdr:colOff>
      <xdr:row>24</xdr:row>
      <xdr:rowOff>21507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CBD9F6B1-3C48-4CE6-8B2C-B9DB73AE5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448886</xdr:colOff>
      <xdr:row>25</xdr:row>
      <xdr:rowOff>42820</xdr:rowOff>
    </xdr:from>
    <xdr:to>
      <xdr:col>20</xdr:col>
      <xdr:colOff>439822</xdr:colOff>
      <xdr:row>40</xdr:row>
      <xdr:rowOff>120708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4F11703F-87E3-4C80-BC56-182E4FD95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467895</xdr:colOff>
      <xdr:row>42</xdr:row>
      <xdr:rowOff>9399</xdr:rowOff>
    </xdr:from>
    <xdr:to>
      <xdr:col>20</xdr:col>
      <xdr:colOff>473161</xdr:colOff>
      <xdr:row>57</xdr:row>
      <xdr:rowOff>84059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4294FB6E-C62A-4CDF-9CA7-ABC646897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375767</xdr:colOff>
      <xdr:row>9</xdr:row>
      <xdr:rowOff>90938</xdr:rowOff>
    </xdr:from>
    <xdr:to>
      <xdr:col>41</xdr:col>
      <xdr:colOff>346363</xdr:colOff>
      <xdr:row>44</xdr:row>
      <xdr:rowOff>129886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CBD9F6B1-3C48-4CE6-8B2C-B9DB73AE5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310568</xdr:colOff>
      <xdr:row>47</xdr:row>
      <xdr:rowOff>109354</xdr:rowOff>
    </xdr:from>
    <xdr:to>
      <xdr:col>41</xdr:col>
      <xdr:colOff>562842</xdr:colOff>
      <xdr:row>80</xdr:row>
      <xdr:rowOff>129886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F11703F-87E3-4C80-BC56-182E4FD95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181400</xdr:colOff>
      <xdr:row>83</xdr:row>
      <xdr:rowOff>5268</xdr:rowOff>
    </xdr:from>
    <xdr:to>
      <xdr:col>41</xdr:col>
      <xdr:colOff>432955</xdr:colOff>
      <xdr:row>120</xdr:row>
      <xdr:rowOff>86590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4294FB6E-C62A-4CDF-9CA7-ABC646897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9"/>
  <sheetViews>
    <sheetView tabSelected="1" zoomScale="75" zoomScaleNormal="75" workbookViewId="0">
      <selection activeCell="K9" sqref="K9"/>
    </sheetView>
  </sheetViews>
  <sheetFormatPr baseColWidth="10" defaultRowHeight="15" x14ac:dyDescent="0.25"/>
  <cols>
    <col min="1" max="2" width="14.28515625" customWidth="1"/>
    <col min="3" max="3" width="15.7109375" customWidth="1"/>
    <col min="4" max="4" width="15.5703125" customWidth="1"/>
    <col min="5" max="5" width="12.85546875" bestFit="1" customWidth="1"/>
    <col min="6" max="6" width="11.5703125" bestFit="1" customWidth="1"/>
    <col min="7" max="7" width="13" bestFit="1" customWidth="1"/>
    <col min="8" max="8" width="11.7109375" customWidth="1"/>
    <col min="10" max="10" width="14.140625" customWidth="1"/>
  </cols>
  <sheetData>
    <row r="1" spans="1:11" x14ac:dyDescent="0.25">
      <c r="J1" s="54" t="s">
        <v>3</v>
      </c>
      <c r="K1">
        <f>AVERAGE(G12:G1099)</f>
        <v>4.3042479908154817E-2</v>
      </c>
    </row>
    <row r="2" spans="1:11" x14ac:dyDescent="0.25">
      <c r="E2" s="48">
        <f>AVERAGE(E12:E1099)</f>
        <v>-1.7708333333337582E-4</v>
      </c>
      <c r="J2" s="54" t="s">
        <v>6</v>
      </c>
      <c r="K2">
        <f>PEARSON($C$11:$C$1098,F11:F1098)</f>
        <v>0.9992795059102686</v>
      </c>
    </row>
    <row r="3" spans="1:11" x14ac:dyDescent="0.25">
      <c r="D3" s="12" t="s">
        <v>11</v>
      </c>
      <c r="E3">
        <f>_xlfn.STDEV.S(E12:E1099)</f>
        <v>0.12004287509961774</v>
      </c>
      <c r="J3" s="54" t="s">
        <v>12</v>
      </c>
      <c r="K3">
        <f>SLOPE($C$12:$C$1098,F12:F1098)</f>
        <v>0.99797372835219689</v>
      </c>
    </row>
    <row r="4" spans="1:11" x14ac:dyDescent="0.25">
      <c r="D4" s="12"/>
      <c r="J4" s="54" t="s">
        <v>13</v>
      </c>
      <c r="K4">
        <f>INTERCEPT($C$12:$C$1098,F12:F1098)</f>
        <v>6.5777813079641589E-2</v>
      </c>
    </row>
    <row r="5" spans="1:11" x14ac:dyDescent="0.25">
      <c r="D5" s="12"/>
      <c r="J5" s="54" t="s">
        <v>7</v>
      </c>
      <c r="K5">
        <f>AVERAGE($C$12:$C$1098)</f>
        <v>32.772291666666725</v>
      </c>
    </row>
    <row r="6" spans="1:11" x14ac:dyDescent="0.25">
      <c r="D6" s="12">
        <v>0</v>
      </c>
      <c r="E6">
        <f>E2-E3*1.96</f>
        <v>-0.23546111852858415</v>
      </c>
      <c r="J6" s="54" t="s">
        <v>8</v>
      </c>
      <c r="K6">
        <f>AVERAGE(F12:F1098)</f>
        <v>32.808117106773807</v>
      </c>
    </row>
    <row r="7" spans="1:11" x14ac:dyDescent="0.25">
      <c r="D7" s="12">
        <v>1000</v>
      </c>
      <c r="E7">
        <f>E2+E3*1.96</f>
        <v>0.23510695186191738</v>
      </c>
      <c r="J7" s="54" t="s">
        <v>9</v>
      </c>
      <c r="K7">
        <f>_xlfn.VAR.S($C$12:$C$1098)</f>
        <v>2.6512245655196356</v>
      </c>
    </row>
    <row r="8" spans="1:11" x14ac:dyDescent="0.25">
      <c r="E8">
        <f>COUNTIF(E12:E1059,"&lt;"&amp;E6)</f>
        <v>46</v>
      </c>
      <c r="J8" s="54" t="s">
        <v>10</v>
      </c>
      <c r="K8">
        <f>_xlfn.VAR.S(F12:F1058)</f>
        <v>2.5327920828219663</v>
      </c>
    </row>
    <row r="9" spans="1:11" x14ac:dyDescent="0.25">
      <c r="E9">
        <f>COUNTIF(E12:E1059,"&gt;"&amp;E7)</f>
        <v>43</v>
      </c>
      <c r="J9" s="54" t="s">
        <v>4</v>
      </c>
      <c r="K9">
        <f>2*K2*SQRT(K7*K8)/((K5-K6)^2+K7+K8)</f>
        <v>0.99877142045416867</v>
      </c>
    </row>
    <row r="10" spans="1:11" x14ac:dyDescent="0.25">
      <c r="C10" s="41" t="s">
        <v>81</v>
      </c>
      <c r="E10" s="41" t="s">
        <v>82</v>
      </c>
    </row>
    <row r="11" spans="1:11" x14ac:dyDescent="0.25">
      <c r="A11" s="6" t="s">
        <v>17</v>
      </c>
      <c r="B11" s="6" t="s">
        <v>16</v>
      </c>
      <c r="C11" s="6" t="s">
        <v>79</v>
      </c>
      <c r="D11" s="6" t="s">
        <v>78</v>
      </c>
      <c r="E11" s="6" t="s">
        <v>80</v>
      </c>
      <c r="F11" s="6" t="s">
        <v>0</v>
      </c>
      <c r="G11" s="6" t="s">
        <v>80</v>
      </c>
      <c r="H11" s="6" t="s">
        <v>5</v>
      </c>
    </row>
    <row r="12" spans="1:11" x14ac:dyDescent="0.25">
      <c r="A12" s="56">
        <v>1</v>
      </c>
      <c r="B12" s="49" t="s">
        <v>18</v>
      </c>
      <c r="C12" s="50">
        <v>30.18</v>
      </c>
      <c r="D12" s="51">
        <v>30.19</v>
      </c>
      <c r="E12" s="52">
        <f>C12-D12</f>
        <v>-1.0000000000001563E-2</v>
      </c>
      <c r="F12" s="50">
        <f>IF(AND(E12&gt;E$6,E12&lt;E$7),D12,"")</f>
        <v>30.19</v>
      </c>
      <c r="G12" s="50">
        <f>IF(F12&lt;&gt;"",ABS(F12-$C12),"")</f>
        <v>1.0000000000001563E-2</v>
      </c>
      <c r="H12" s="53">
        <f>IF(F12&lt;&gt;"",AVERAGE($C12,D12),"")</f>
        <v>30.185000000000002</v>
      </c>
    </row>
    <row r="13" spans="1:11" x14ac:dyDescent="0.25">
      <c r="A13" s="56"/>
      <c r="B13" s="49" t="s">
        <v>19</v>
      </c>
      <c r="C13" s="50">
        <v>30.619999999999997</v>
      </c>
      <c r="D13" s="51">
        <v>30.77</v>
      </c>
      <c r="E13" s="52">
        <f t="shared" ref="E13:E76" si="0">C13-D13</f>
        <v>-0.15000000000000213</v>
      </c>
      <c r="F13" s="50">
        <f t="shared" ref="F13:F76" si="1">IF(AND(E13&gt;E$6,E13&lt;E$7),D13,"")</f>
        <v>30.77</v>
      </c>
      <c r="G13" s="50">
        <f t="shared" ref="G13:G76" si="2">IF(F13&lt;&gt;"",ABS(F13-$C13),"")</f>
        <v>0.15000000000000213</v>
      </c>
      <c r="H13" s="53">
        <f t="shared" ref="H13:H76" si="3">IF(F13&lt;&gt;"",AVERAGE($C13,D13),"")</f>
        <v>30.695</v>
      </c>
    </row>
    <row r="14" spans="1:11" x14ac:dyDescent="0.25">
      <c r="A14" s="56"/>
      <c r="B14" s="49" t="s">
        <v>20</v>
      </c>
      <c r="C14" s="50">
        <v>30.990000000000009</v>
      </c>
      <c r="D14" s="51">
        <v>30.97</v>
      </c>
      <c r="E14" s="52">
        <f t="shared" si="0"/>
        <v>2.0000000000010232E-2</v>
      </c>
      <c r="F14" s="50">
        <f t="shared" si="1"/>
        <v>30.97</v>
      </c>
      <c r="G14" s="50">
        <f t="shared" si="2"/>
        <v>2.0000000000010232E-2</v>
      </c>
      <c r="H14" s="53">
        <f t="shared" si="3"/>
        <v>30.980000000000004</v>
      </c>
    </row>
    <row r="15" spans="1:11" x14ac:dyDescent="0.25">
      <c r="A15" s="56"/>
      <c r="B15" s="49" t="s">
        <v>21</v>
      </c>
      <c r="C15" s="50">
        <v>30.949999999999989</v>
      </c>
      <c r="D15" s="51">
        <v>30.97</v>
      </c>
      <c r="E15" s="52">
        <f t="shared" si="0"/>
        <v>-2.0000000000010232E-2</v>
      </c>
      <c r="F15" s="50">
        <f t="shared" si="1"/>
        <v>30.97</v>
      </c>
      <c r="G15" s="50">
        <f t="shared" si="2"/>
        <v>2.0000000000010232E-2</v>
      </c>
      <c r="H15" s="53">
        <f t="shared" si="3"/>
        <v>30.959999999999994</v>
      </c>
    </row>
    <row r="16" spans="1:11" x14ac:dyDescent="0.25">
      <c r="A16" s="56"/>
      <c r="B16" s="49" t="s">
        <v>22</v>
      </c>
      <c r="C16" s="50">
        <v>30.870000000000019</v>
      </c>
      <c r="D16" s="51">
        <v>30.82</v>
      </c>
      <c r="E16" s="52">
        <f t="shared" si="0"/>
        <v>5.0000000000018474E-2</v>
      </c>
      <c r="F16" s="50">
        <f t="shared" si="1"/>
        <v>30.82</v>
      </c>
      <c r="G16" s="50">
        <f t="shared" si="2"/>
        <v>5.0000000000018474E-2</v>
      </c>
      <c r="H16" s="53">
        <f t="shared" si="3"/>
        <v>30.84500000000001</v>
      </c>
    </row>
    <row r="17" spans="1:8" x14ac:dyDescent="0.25">
      <c r="A17" s="56"/>
      <c r="B17" s="49" t="s">
        <v>23</v>
      </c>
      <c r="C17" s="50">
        <v>30.909999999999997</v>
      </c>
      <c r="D17" s="51">
        <v>30.93</v>
      </c>
      <c r="E17" s="52">
        <f t="shared" si="0"/>
        <v>-2.0000000000003126E-2</v>
      </c>
      <c r="F17" s="50">
        <f t="shared" si="1"/>
        <v>30.93</v>
      </c>
      <c r="G17" s="50">
        <f t="shared" si="2"/>
        <v>2.0000000000003126E-2</v>
      </c>
      <c r="H17" s="53">
        <f t="shared" si="3"/>
        <v>30.919999999999998</v>
      </c>
    </row>
    <row r="18" spans="1:8" x14ac:dyDescent="0.25">
      <c r="A18" s="56"/>
      <c r="B18" s="49" t="s">
        <v>24</v>
      </c>
      <c r="C18" s="50">
        <v>31.049999999999983</v>
      </c>
      <c r="D18" s="51">
        <v>31.02</v>
      </c>
      <c r="E18" s="52">
        <f t="shared" si="0"/>
        <v>2.9999999999983373E-2</v>
      </c>
      <c r="F18" s="50">
        <f t="shared" si="1"/>
        <v>31.02</v>
      </c>
      <c r="G18" s="50">
        <f t="shared" si="2"/>
        <v>2.9999999999983373E-2</v>
      </c>
      <c r="H18" s="53">
        <f t="shared" si="3"/>
        <v>31.034999999999989</v>
      </c>
    </row>
    <row r="19" spans="1:8" x14ac:dyDescent="0.25">
      <c r="A19" s="56"/>
      <c r="B19" s="49" t="s">
        <v>25</v>
      </c>
      <c r="C19" s="50">
        <v>30.870000000000005</v>
      </c>
      <c r="D19" s="51">
        <v>30.83</v>
      </c>
      <c r="E19" s="52">
        <f t="shared" si="0"/>
        <v>4.0000000000006253E-2</v>
      </c>
      <c r="F19" s="50">
        <f t="shared" si="1"/>
        <v>30.83</v>
      </c>
      <c r="G19" s="50">
        <f t="shared" si="2"/>
        <v>4.0000000000006253E-2</v>
      </c>
      <c r="H19" s="53">
        <f t="shared" si="3"/>
        <v>30.85</v>
      </c>
    </row>
    <row r="20" spans="1:8" x14ac:dyDescent="0.25">
      <c r="A20" s="56"/>
      <c r="B20" s="49" t="s">
        <v>26</v>
      </c>
      <c r="C20" s="50">
        <v>31.050000000000011</v>
      </c>
      <c r="D20" s="51">
        <v>31.1</v>
      </c>
      <c r="E20" s="52">
        <f t="shared" si="0"/>
        <v>-4.9999999999990052E-2</v>
      </c>
      <c r="F20" s="50">
        <f t="shared" si="1"/>
        <v>31.1</v>
      </c>
      <c r="G20" s="50">
        <f t="shared" si="2"/>
        <v>4.9999999999990052E-2</v>
      </c>
      <c r="H20" s="53">
        <f t="shared" si="3"/>
        <v>31.075000000000006</v>
      </c>
    </row>
    <row r="21" spans="1:8" x14ac:dyDescent="0.25">
      <c r="A21" s="56"/>
      <c r="B21" s="49" t="s">
        <v>27</v>
      </c>
      <c r="C21" s="50">
        <v>30.949999999999989</v>
      </c>
      <c r="D21" s="51">
        <v>30.93</v>
      </c>
      <c r="E21" s="52">
        <f t="shared" si="0"/>
        <v>1.9999999999988916E-2</v>
      </c>
      <c r="F21" s="50">
        <f t="shared" si="1"/>
        <v>30.93</v>
      </c>
      <c r="G21" s="50">
        <f t="shared" si="2"/>
        <v>1.9999999999988916E-2</v>
      </c>
      <c r="H21" s="53">
        <f t="shared" si="3"/>
        <v>30.939999999999994</v>
      </c>
    </row>
    <row r="22" spans="1:8" x14ac:dyDescent="0.25">
      <c r="A22" s="56"/>
      <c r="B22" s="49" t="s">
        <v>28</v>
      </c>
      <c r="C22" s="50">
        <v>30.930000000000007</v>
      </c>
      <c r="D22" s="51">
        <v>30.88</v>
      </c>
      <c r="E22" s="52">
        <f t="shared" si="0"/>
        <v>5.0000000000007816E-2</v>
      </c>
      <c r="F22" s="50">
        <f t="shared" si="1"/>
        <v>30.88</v>
      </c>
      <c r="G22" s="50">
        <f t="shared" si="2"/>
        <v>5.0000000000007816E-2</v>
      </c>
      <c r="H22" s="53">
        <f t="shared" si="3"/>
        <v>30.905000000000001</v>
      </c>
    </row>
    <row r="23" spans="1:8" x14ac:dyDescent="0.25">
      <c r="A23" s="56"/>
      <c r="B23" s="49" t="s">
        <v>29</v>
      </c>
      <c r="C23" s="50">
        <v>30.899999999999977</v>
      </c>
      <c r="D23" s="51">
        <v>30.98</v>
      </c>
      <c r="E23" s="52">
        <f t="shared" si="0"/>
        <v>-8.0000000000023164E-2</v>
      </c>
      <c r="F23" s="50">
        <f t="shared" si="1"/>
        <v>30.98</v>
      </c>
      <c r="G23" s="50">
        <f t="shared" si="2"/>
        <v>8.0000000000023164E-2</v>
      </c>
      <c r="H23" s="53">
        <f t="shared" si="3"/>
        <v>30.939999999999991</v>
      </c>
    </row>
    <row r="24" spans="1:8" x14ac:dyDescent="0.25">
      <c r="A24" s="56"/>
      <c r="B24" s="49" t="s">
        <v>30</v>
      </c>
      <c r="C24" s="50">
        <v>30.830000000000041</v>
      </c>
      <c r="D24" s="51">
        <v>30.88</v>
      </c>
      <c r="E24" s="52">
        <f t="shared" si="0"/>
        <v>-4.9999999999958078E-2</v>
      </c>
      <c r="F24" s="50">
        <f t="shared" si="1"/>
        <v>30.88</v>
      </c>
      <c r="G24" s="50">
        <f t="shared" si="2"/>
        <v>4.9999999999958078E-2</v>
      </c>
      <c r="H24" s="53">
        <f t="shared" si="3"/>
        <v>30.855000000000018</v>
      </c>
    </row>
    <row r="25" spans="1:8" x14ac:dyDescent="0.25">
      <c r="A25" s="56"/>
      <c r="B25" s="49" t="s">
        <v>31</v>
      </c>
      <c r="C25" s="50">
        <v>30.829999999999984</v>
      </c>
      <c r="D25" s="51">
        <v>30.77</v>
      </c>
      <c r="E25" s="52">
        <f t="shared" si="0"/>
        <v>5.999999999998451E-2</v>
      </c>
      <c r="F25" s="50">
        <f t="shared" si="1"/>
        <v>30.77</v>
      </c>
      <c r="G25" s="50">
        <f t="shared" si="2"/>
        <v>5.999999999998451E-2</v>
      </c>
      <c r="H25" s="53">
        <f t="shared" si="3"/>
        <v>30.79999999999999</v>
      </c>
    </row>
    <row r="26" spans="1:8" x14ac:dyDescent="0.25">
      <c r="A26" s="56"/>
      <c r="B26" s="49" t="s">
        <v>32</v>
      </c>
      <c r="C26" s="50">
        <v>31.019999999999982</v>
      </c>
      <c r="D26" s="51">
        <v>31.07</v>
      </c>
      <c r="E26" s="52">
        <f t="shared" si="0"/>
        <v>-5.0000000000018474E-2</v>
      </c>
      <c r="F26" s="50">
        <f t="shared" si="1"/>
        <v>31.07</v>
      </c>
      <c r="G26" s="50">
        <f t="shared" si="2"/>
        <v>5.0000000000018474E-2</v>
      </c>
      <c r="H26" s="53">
        <f t="shared" si="3"/>
        <v>31.044999999999991</v>
      </c>
    </row>
    <row r="27" spans="1:8" x14ac:dyDescent="0.25">
      <c r="A27" s="56"/>
      <c r="B27" s="49" t="s">
        <v>33</v>
      </c>
      <c r="C27" s="50">
        <v>30.889999999999986</v>
      </c>
      <c r="D27" s="51">
        <v>30.89</v>
      </c>
      <c r="E27" s="52">
        <f t="shared" si="0"/>
        <v>0</v>
      </c>
      <c r="F27" s="50">
        <f t="shared" si="1"/>
        <v>30.89</v>
      </c>
      <c r="G27" s="50">
        <f t="shared" si="2"/>
        <v>1.4210854715202004E-14</v>
      </c>
      <c r="H27" s="53">
        <f t="shared" si="3"/>
        <v>30.889999999999993</v>
      </c>
    </row>
    <row r="28" spans="1:8" x14ac:dyDescent="0.25">
      <c r="A28" s="56"/>
      <c r="B28" s="49" t="s">
        <v>34</v>
      </c>
      <c r="C28" s="50">
        <v>30.880000000000052</v>
      </c>
      <c r="D28" s="51">
        <v>30.84</v>
      </c>
      <c r="E28" s="52">
        <f t="shared" si="0"/>
        <v>4.0000000000052438E-2</v>
      </c>
      <c r="F28" s="50">
        <f t="shared" si="1"/>
        <v>30.84</v>
      </c>
      <c r="G28" s="50">
        <f t="shared" si="2"/>
        <v>4.0000000000052438E-2</v>
      </c>
      <c r="H28" s="53">
        <f t="shared" si="3"/>
        <v>30.860000000000028</v>
      </c>
    </row>
    <row r="29" spans="1:8" x14ac:dyDescent="0.25">
      <c r="A29" s="56"/>
      <c r="B29" s="49" t="s">
        <v>35</v>
      </c>
      <c r="C29" s="50">
        <v>30.990000000000009</v>
      </c>
      <c r="D29" s="51">
        <v>31.02</v>
      </c>
      <c r="E29" s="52">
        <f t="shared" si="0"/>
        <v>-2.9999999999990479E-2</v>
      </c>
      <c r="F29" s="50">
        <f t="shared" si="1"/>
        <v>31.02</v>
      </c>
      <c r="G29" s="50">
        <f t="shared" si="2"/>
        <v>2.9999999999990479E-2</v>
      </c>
      <c r="H29" s="53">
        <f t="shared" si="3"/>
        <v>31.005000000000003</v>
      </c>
    </row>
    <row r="30" spans="1:8" x14ac:dyDescent="0.25">
      <c r="A30" s="56"/>
      <c r="B30" s="49" t="s">
        <v>36</v>
      </c>
      <c r="C30" s="50">
        <v>31.099999999999909</v>
      </c>
      <c r="D30" s="51">
        <v>31.08</v>
      </c>
      <c r="E30" s="52">
        <f t="shared" si="0"/>
        <v>1.9999999999910756E-2</v>
      </c>
      <c r="F30" s="50">
        <f t="shared" si="1"/>
        <v>31.08</v>
      </c>
      <c r="G30" s="50">
        <f t="shared" si="2"/>
        <v>1.9999999999910756E-2</v>
      </c>
      <c r="H30" s="53">
        <f t="shared" si="3"/>
        <v>31.089999999999954</v>
      </c>
    </row>
    <row r="31" spans="1:8" x14ac:dyDescent="0.25">
      <c r="A31" s="56"/>
      <c r="B31" s="49" t="s">
        <v>37</v>
      </c>
      <c r="C31" s="50">
        <v>31.310000000000059</v>
      </c>
      <c r="D31" s="51">
        <v>31.33</v>
      </c>
      <c r="E31" s="52">
        <f t="shared" si="0"/>
        <v>-1.9999999999939178E-2</v>
      </c>
      <c r="F31" s="50">
        <f t="shared" si="1"/>
        <v>31.33</v>
      </c>
      <c r="G31" s="50">
        <f t="shared" si="2"/>
        <v>1.9999999999939178E-2</v>
      </c>
      <c r="H31" s="53">
        <f t="shared" si="3"/>
        <v>31.320000000000029</v>
      </c>
    </row>
    <row r="32" spans="1:8" x14ac:dyDescent="0.25">
      <c r="A32" s="56"/>
      <c r="B32" s="49" t="s">
        <v>38</v>
      </c>
      <c r="C32" s="50">
        <v>31.42999999999995</v>
      </c>
      <c r="D32" s="51">
        <v>31.23</v>
      </c>
      <c r="E32" s="52">
        <f t="shared" si="0"/>
        <v>0.19999999999994955</v>
      </c>
      <c r="F32" s="50">
        <f t="shared" si="1"/>
        <v>31.23</v>
      </c>
      <c r="G32" s="50">
        <f t="shared" si="2"/>
        <v>0.19999999999994955</v>
      </c>
      <c r="H32" s="53">
        <f t="shared" si="3"/>
        <v>31.329999999999977</v>
      </c>
    </row>
    <row r="33" spans="1:8" x14ac:dyDescent="0.25">
      <c r="A33" s="56"/>
      <c r="B33" s="49" t="s">
        <v>39</v>
      </c>
      <c r="C33" s="50">
        <v>31.620000000000005</v>
      </c>
      <c r="D33" s="51">
        <v>31.5</v>
      </c>
      <c r="E33" s="52">
        <f t="shared" si="0"/>
        <v>0.12000000000000455</v>
      </c>
      <c r="F33" s="50">
        <f t="shared" si="1"/>
        <v>31.5</v>
      </c>
      <c r="G33" s="50">
        <f t="shared" si="2"/>
        <v>0.12000000000000455</v>
      </c>
      <c r="H33" s="53">
        <f t="shared" si="3"/>
        <v>31.560000000000002</v>
      </c>
    </row>
    <row r="34" spans="1:8" x14ac:dyDescent="0.25">
      <c r="A34" s="56"/>
      <c r="B34" s="49" t="s">
        <v>40</v>
      </c>
      <c r="C34" s="50">
        <v>31.670000000000073</v>
      </c>
      <c r="D34" s="51">
        <v>31.96</v>
      </c>
      <c r="E34" s="52">
        <f t="shared" si="0"/>
        <v>-0.28999999999992809</v>
      </c>
      <c r="F34" s="50" t="str">
        <f t="shared" si="1"/>
        <v/>
      </c>
      <c r="G34" s="50" t="str">
        <f t="shared" si="2"/>
        <v/>
      </c>
      <c r="H34" s="53" t="str">
        <f t="shared" si="3"/>
        <v/>
      </c>
    </row>
    <row r="35" spans="1:8" x14ac:dyDescent="0.25">
      <c r="A35" s="56"/>
      <c r="B35" s="49" t="s">
        <v>41</v>
      </c>
      <c r="C35" s="50">
        <v>31.559999999999945</v>
      </c>
      <c r="D35" s="51">
        <v>31.53</v>
      </c>
      <c r="E35" s="52">
        <f t="shared" si="0"/>
        <v>2.9999999999944293E-2</v>
      </c>
      <c r="F35" s="50">
        <f t="shared" si="1"/>
        <v>31.53</v>
      </c>
      <c r="G35" s="50">
        <f t="shared" si="2"/>
        <v>2.9999999999944293E-2</v>
      </c>
      <c r="H35" s="53">
        <f t="shared" si="3"/>
        <v>31.544999999999973</v>
      </c>
    </row>
    <row r="36" spans="1:8" x14ac:dyDescent="0.25">
      <c r="A36" s="56"/>
      <c r="B36" s="49" t="s">
        <v>42</v>
      </c>
      <c r="C36" s="50">
        <v>31.540000000000077</v>
      </c>
      <c r="D36" s="51">
        <v>31.55</v>
      </c>
      <c r="E36" s="52">
        <f t="shared" si="0"/>
        <v>-9.9999999999234035E-3</v>
      </c>
      <c r="F36" s="50">
        <f t="shared" si="1"/>
        <v>31.55</v>
      </c>
      <c r="G36" s="50">
        <f t="shared" si="2"/>
        <v>9.9999999999234035E-3</v>
      </c>
      <c r="H36" s="53">
        <f t="shared" si="3"/>
        <v>31.545000000000037</v>
      </c>
    </row>
    <row r="37" spans="1:8" x14ac:dyDescent="0.25">
      <c r="A37" s="56"/>
      <c r="B37" s="49" t="s">
        <v>43</v>
      </c>
      <c r="C37" s="50">
        <v>31.789999999999964</v>
      </c>
      <c r="D37" s="51">
        <v>31.82</v>
      </c>
      <c r="E37" s="52">
        <f t="shared" si="0"/>
        <v>-3.0000000000036664E-2</v>
      </c>
      <c r="F37" s="50">
        <f t="shared" si="1"/>
        <v>31.82</v>
      </c>
      <c r="G37" s="50">
        <f t="shared" si="2"/>
        <v>3.0000000000036664E-2</v>
      </c>
      <c r="H37" s="53">
        <f t="shared" si="3"/>
        <v>31.804999999999982</v>
      </c>
    </row>
    <row r="38" spans="1:8" x14ac:dyDescent="0.25">
      <c r="A38" s="56"/>
      <c r="B38" s="49" t="s">
        <v>44</v>
      </c>
      <c r="C38" s="50">
        <v>31.949999999999932</v>
      </c>
      <c r="D38" s="51">
        <v>31.93</v>
      </c>
      <c r="E38" s="52">
        <f t="shared" si="0"/>
        <v>1.9999999999932072E-2</v>
      </c>
      <c r="F38" s="50">
        <f t="shared" si="1"/>
        <v>31.93</v>
      </c>
      <c r="G38" s="50">
        <f t="shared" si="2"/>
        <v>1.9999999999932072E-2</v>
      </c>
      <c r="H38" s="53">
        <f t="shared" si="3"/>
        <v>31.939999999999966</v>
      </c>
    </row>
    <row r="39" spans="1:8" x14ac:dyDescent="0.25">
      <c r="A39" s="56"/>
      <c r="B39" s="49" t="s">
        <v>45</v>
      </c>
      <c r="C39" s="50">
        <v>31.940000000000055</v>
      </c>
      <c r="D39" s="51">
        <v>31.95</v>
      </c>
      <c r="E39" s="52">
        <f t="shared" si="0"/>
        <v>-9.9999999999447198E-3</v>
      </c>
      <c r="F39" s="50">
        <f t="shared" si="1"/>
        <v>31.95</v>
      </c>
      <c r="G39" s="50">
        <f t="shared" si="2"/>
        <v>9.9999999999447198E-3</v>
      </c>
      <c r="H39" s="53">
        <f t="shared" si="3"/>
        <v>31.945000000000029</v>
      </c>
    </row>
    <row r="40" spans="1:8" x14ac:dyDescent="0.25">
      <c r="A40" s="56"/>
      <c r="B40" s="49" t="s">
        <v>46</v>
      </c>
      <c r="C40" s="50">
        <v>31.799999999999955</v>
      </c>
      <c r="D40" s="51">
        <v>31.8</v>
      </c>
      <c r="E40" s="52">
        <f t="shared" si="0"/>
        <v>-4.6185277824406512E-14</v>
      </c>
      <c r="F40" s="50">
        <f t="shared" si="1"/>
        <v>31.8</v>
      </c>
      <c r="G40" s="50">
        <f t="shared" si="2"/>
        <v>4.6185277824406512E-14</v>
      </c>
      <c r="H40" s="53">
        <f t="shared" si="3"/>
        <v>31.799999999999976</v>
      </c>
    </row>
    <row r="41" spans="1:8" x14ac:dyDescent="0.25">
      <c r="A41" s="56"/>
      <c r="B41" s="49" t="s">
        <v>47</v>
      </c>
      <c r="C41" s="50">
        <v>31.850000000000023</v>
      </c>
      <c r="D41" s="51">
        <v>31.78</v>
      </c>
      <c r="E41" s="52">
        <f t="shared" si="0"/>
        <v>7.00000000000216E-2</v>
      </c>
      <c r="F41" s="50">
        <f t="shared" si="1"/>
        <v>31.78</v>
      </c>
      <c r="G41" s="50">
        <f t="shared" si="2"/>
        <v>7.00000000000216E-2</v>
      </c>
      <c r="H41" s="53">
        <f t="shared" si="3"/>
        <v>31.815000000000012</v>
      </c>
    </row>
    <row r="42" spans="1:8" x14ac:dyDescent="0.25">
      <c r="A42" s="56"/>
      <c r="B42" s="49" t="s">
        <v>48</v>
      </c>
      <c r="C42" s="50">
        <v>31.909999999999968</v>
      </c>
      <c r="D42" s="51">
        <v>31.94</v>
      </c>
      <c r="E42" s="52">
        <f t="shared" si="0"/>
        <v>-3.0000000000033111E-2</v>
      </c>
      <c r="F42" s="50">
        <f t="shared" si="1"/>
        <v>31.94</v>
      </c>
      <c r="G42" s="50">
        <f t="shared" si="2"/>
        <v>3.0000000000033111E-2</v>
      </c>
      <c r="H42" s="53">
        <f t="shared" si="3"/>
        <v>31.924999999999983</v>
      </c>
    </row>
    <row r="43" spans="1:8" x14ac:dyDescent="0.25">
      <c r="A43" s="56"/>
      <c r="B43" s="49" t="s">
        <v>49</v>
      </c>
      <c r="C43" s="50">
        <v>31.870000000000005</v>
      </c>
      <c r="D43" s="51">
        <v>31.88</v>
      </c>
      <c r="E43" s="52">
        <f t="shared" si="0"/>
        <v>-9.9999999999944578E-3</v>
      </c>
      <c r="F43" s="50">
        <f t="shared" si="1"/>
        <v>31.88</v>
      </c>
      <c r="G43" s="50">
        <f t="shared" si="2"/>
        <v>9.9999999999944578E-3</v>
      </c>
      <c r="H43" s="53">
        <f t="shared" si="3"/>
        <v>31.875</v>
      </c>
    </row>
    <row r="44" spans="1:8" x14ac:dyDescent="0.25">
      <c r="A44" s="56"/>
      <c r="B44" s="49" t="s">
        <v>50</v>
      </c>
      <c r="C44" s="50">
        <v>31.930000000000064</v>
      </c>
      <c r="D44" s="51">
        <v>31.9</v>
      </c>
      <c r="E44" s="52">
        <f t="shared" si="0"/>
        <v>3.0000000000065086E-2</v>
      </c>
      <c r="F44" s="50">
        <f t="shared" si="1"/>
        <v>31.9</v>
      </c>
      <c r="G44" s="50">
        <f t="shared" si="2"/>
        <v>3.0000000000065086E-2</v>
      </c>
      <c r="H44" s="53">
        <f t="shared" si="3"/>
        <v>31.915000000000031</v>
      </c>
    </row>
    <row r="45" spans="1:8" x14ac:dyDescent="0.25">
      <c r="A45" s="56"/>
      <c r="B45" s="49" t="s">
        <v>51</v>
      </c>
      <c r="C45" s="50">
        <v>31.849999999999909</v>
      </c>
      <c r="D45" s="51">
        <v>31.91</v>
      </c>
      <c r="E45" s="52">
        <f t="shared" si="0"/>
        <v>-6.0000000000091092E-2</v>
      </c>
      <c r="F45" s="50">
        <f t="shared" si="1"/>
        <v>31.91</v>
      </c>
      <c r="G45" s="50">
        <f t="shared" si="2"/>
        <v>6.0000000000091092E-2</v>
      </c>
      <c r="H45" s="53">
        <f t="shared" si="3"/>
        <v>31.879999999999953</v>
      </c>
    </row>
    <row r="46" spans="1:8" x14ac:dyDescent="0.25">
      <c r="A46" s="56"/>
      <c r="B46" s="49" t="s">
        <v>52</v>
      </c>
      <c r="C46" s="50">
        <v>31.990000000000009</v>
      </c>
      <c r="D46" s="51">
        <v>31.96</v>
      </c>
      <c r="E46" s="52">
        <f t="shared" si="0"/>
        <v>3.0000000000008242E-2</v>
      </c>
      <c r="F46" s="50">
        <f t="shared" si="1"/>
        <v>31.96</v>
      </c>
      <c r="G46" s="50">
        <f t="shared" si="2"/>
        <v>3.0000000000008242E-2</v>
      </c>
      <c r="H46" s="53">
        <f t="shared" si="3"/>
        <v>31.975000000000005</v>
      </c>
    </row>
    <row r="47" spans="1:8" x14ac:dyDescent="0.25">
      <c r="A47" s="56"/>
      <c r="B47" s="49" t="s">
        <v>53</v>
      </c>
      <c r="C47" s="50">
        <v>32.039999999999964</v>
      </c>
      <c r="D47" s="51">
        <v>32.08</v>
      </c>
      <c r="E47" s="52">
        <f t="shared" si="0"/>
        <v>-4.0000000000034674E-2</v>
      </c>
      <c r="F47" s="50">
        <f t="shared" si="1"/>
        <v>32.08</v>
      </c>
      <c r="G47" s="50">
        <f t="shared" si="2"/>
        <v>4.0000000000034674E-2</v>
      </c>
      <c r="H47" s="53">
        <f t="shared" si="3"/>
        <v>32.059999999999981</v>
      </c>
    </row>
    <row r="48" spans="1:8" x14ac:dyDescent="0.25">
      <c r="A48" s="56"/>
      <c r="B48" s="49" t="s">
        <v>54</v>
      </c>
      <c r="C48" s="50">
        <v>32.110000000000127</v>
      </c>
      <c r="D48" s="51">
        <v>32.090000000000003</v>
      </c>
      <c r="E48" s="52">
        <f t="shared" si="0"/>
        <v>2.0000000000123919E-2</v>
      </c>
      <c r="F48" s="50">
        <f t="shared" si="1"/>
        <v>32.090000000000003</v>
      </c>
      <c r="G48" s="50">
        <f t="shared" si="2"/>
        <v>2.0000000000123919E-2</v>
      </c>
      <c r="H48" s="53">
        <f t="shared" si="3"/>
        <v>32.100000000000065</v>
      </c>
    </row>
    <row r="49" spans="1:8" x14ac:dyDescent="0.25">
      <c r="A49" s="56"/>
      <c r="B49" s="49" t="s">
        <v>55</v>
      </c>
      <c r="C49" s="50">
        <v>32.139999999999873</v>
      </c>
      <c r="D49" s="51">
        <v>32.090000000000003</v>
      </c>
      <c r="E49" s="52">
        <f t="shared" si="0"/>
        <v>4.999999999986926E-2</v>
      </c>
      <c r="F49" s="50">
        <f t="shared" si="1"/>
        <v>32.090000000000003</v>
      </c>
      <c r="G49" s="50">
        <f t="shared" si="2"/>
        <v>4.999999999986926E-2</v>
      </c>
      <c r="H49" s="53">
        <f t="shared" si="3"/>
        <v>32.114999999999938</v>
      </c>
    </row>
    <row r="50" spans="1:8" x14ac:dyDescent="0.25">
      <c r="A50" s="56"/>
      <c r="B50" s="49" t="s">
        <v>56</v>
      </c>
      <c r="C50" s="50">
        <v>32.130000000000109</v>
      </c>
      <c r="D50" s="51">
        <v>32.22</v>
      </c>
      <c r="E50" s="52">
        <f t="shared" si="0"/>
        <v>-8.9999999999889724E-2</v>
      </c>
      <c r="F50" s="50">
        <f t="shared" si="1"/>
        <v>32.22</v>
      </c>
      <c r="G50" s="50">
        <f t="shared" si="2"/>
        <v>8.9999999999889724E-2</v>
      </c>
      <c r="H50" s="53">
        <f t="shared" si="3"/>
        <v>32.175000000000054</v>
      </c>
    </row>
    <row r="51" spans="1:8" x14ac:dyDescent="0.25">
      <c r="A51" s="56"/>
      <c r="B51" s="49" t="s">
        <v>57</v>
      </c>
      <c r="C51" s="50">
        <v>32.279999999999973</v>
      </c>
      <c r="D51" s="51">
        <v>32.21</v>
      </c>
      <c r="E51" s="52">
        <f t="shared" si="0"/>
        <v>6.9999999999971863E-2</v>
      </c>
      <c r="F51" s="50">
        <f t="shared" si="1"/>
        <v>32.21</v>
      </c>
      <c r="G51" s="50">
        <f t="shared" si="2"/>
        <v>6.9999999999971863E-2</v>
      </c>
      <c r="H51" s="53">
        <f t="shared" si="3"/>
        <v>32.24499999999999</v>
      </c>
    </row>
    <row r="52" spans="1:8" x14ac:dyDescent="0.25">
      <c r="A52" s="56"/>
      <c r="B52" s="49" t="s">
        <v>58</v>
      </c>
      <c r="C52" s="50">
        <v>31.900000000000091</v>
      </c>
      <c r="D52" s="51">
        <v>31.97</v>
      </c>
      <c r="E52" s="52">
        <f t="shared" si="0"/>
        <v>-6.9999999999907914E-2</v>
      </c>
      <c r="F52" s="50">
        <f t="shared" si="1"/>
        <v>31.97</v>
      </c>
      <c r="G52" s="50">
        <f t="shared" si="2"/>
        <v>6.9999999999907914E-2</v>
      </c>
      <c r="H52" s="53">
        <f t="shared" si="3"/>
        <v>31.935000000000045</v>
      </c>
    </row>
    <row r="53" spans="1:8" x14ac:dyDescent="0.25">
      <c r="A53" s="56"/>
      <c r="B53" s="49" t="s">
        <v>59</v>
      </c>
      <c r="C53" s="50">
        <v>32.289999999999964</v>
      </c>
      <c r="D53" s="51">
        <v>32.26</v>
      </c>
      <c r="E53" s="52">
        <f t="shared" si="0"/>
        <v>2.999999999996561E-2</v>
      </c>
      <c r="F53" s="50">
        <f t="shared" si="1"/>
        <v>32.26</v>
      </c>
      <c r="G53" s="50">
        <f t="shared" si="2"/>
        <v>2.999999999996561E-2</v>
      </c>
      <c r="H53" s="53">
        <f t="shared" si="3"/>
        <v>32.274999999999977</v>
      </c>
    </row>
    <row r="54" spans="1:8" x14ac:dyDescent="0.25">
      <c r="A54" s="56"/>
      <c r="B54" s="49" t="s">
        <v>60</v>
      </c>
      <c r="C54" s="50">
        <v>32.450000000000045</v>
      </c>
      <c r="D54" s="51">
        <v>32.5</v>
      </c>
      <c r="E54" s="52">
        <f t="shared" si="0"/>
        <v>-4.9999999999954525E-2</v>
      </c>
      <c r="F54" s="50">
        <f t="shared" si="1"/>
        <v>32.5</v>
      </c>
      <c r="G54" s="50">
        <f t="shared" si="2"/>
        <v>4.9999999999954525E-2</v>
      </c>
      <c r="H54" s="53">
        <f t="shared" si="3"/>
        <v>32.475000000000023</v>
      </c>
    </row>
    <row r="55" spans="1:8" x14ac:dyDescent="0.25">
      <c r="A55" s="56"/>
      <c r="B55" s="49" t="s">
        <v>61</v>
      </c>
      <c r="C55" s="50">
        <v>32.289999999999964</v>
      </c>
      <c r="D55" s="51">
        <v>32.21</v>
      </c>
      <c r="E55" s="52">
        <f t="shared" si="0"/>
        <v>7.9999999999962768E-2</v>
      </c>
      <c r="F55" s="50">
        <f t="shared" si="1"/>
        <v>32.21</v>
      </c>
      <c r="G55" s="50">
        <f t="shared" si="2"/>
        <v>7.9999999999962768E-2</v>
      </c>
      <c r="H55" s="53">
        <f t="shared" si="3"/>
        <v>32.249999999999986</v>
      </c>
    </row>
    <row r="56" spans="1:8" x14ac:dyDescent="0.25">
      <c r="A56" s="56"/>
      <c r="B56" s="49" t="s">
        <v>62</v>
      </c>
      <c r="C56" s="50">
        <v>31.930000000000064</v>
      </c>
      <c r="D56" s="51">
        <v>31.95</v>
      </c>
      <c r="E56" s="52">
        <f t="shared" si="0"/>
        <v>-1.9999999999935625E-2</v>
      </c>
      <c r="F56" s="50">
        <f t="shared" si="1"/>
        <v>31.95</v>
      </c>
      <c r="G56" s="50">
        <f t="shared" si="2"/>
        <v>1.9999999999935625E-2</v>
      </c>
      <c r="H56" s="53">
        <f t="shared" si="3"/>
        <v>31.940000000000033</v>
      </c>
    </row>
    <row r="57" spans="1:8" x14ac:dyDescent="0.25">
      <c r="A57" s="56"/>
      <c r="B57" s="49" t="s">
        <v>63</v>
      </c>
      <c r="C57" s="50">
        <v>32.239999999999782</v>
      </c>
      <c r="D57" s="51">
        <v>32.29</v>
      </c>
      <c r="E57" s="52">
        <f t="shared" si="0"/>
        <v>-5.0000000000217426E-2</v>
      </c>
      <c r="F57" s="50">
        <f t="shared" si="1"/>
        <v>32.29</v>
      </c>
      <c r="G57" s="50">
        <f t="shared" si="2"/>
        <v>5.0000000000217426E-2</v>
      </c>
      <c r="H57" s="53">
        <f t="shared" si="3"/>
        <v>32.264999999999887</v>
      </c>
    </row>
    <row r="58" spans="1:8" x14ac:dyDescent="0.25">
      <c r="A58" s="56"/>
      <c r="B58" s="49" t="s">
        <v>64</v>
      </c>
      <c r="C58" s="50">
        <v>32.080000000000155</v>
      </c>
      <c r="D58" s="51">
        <v>32.14</v>
      </c>
      <c r="E58" s="52">
        <f t="shared" si="0"/>
        <v>-5.9999999999845954E-2</v>
      </c>
      <c r="F58" s="50">
        <f t="shared" si="1"/>
        <v>32.14</v>
      </c>
      <c r="G58" s="50">
        <f t="shared" si="2"/>
        <v>5.9999999999845954E-2</v>
      </c>
      <c r="H58" s="53">
        <f t="shared" si="3"/>
        <v>32.110000000000078</v>
      </c>
    </row>
    <row r="59" spans="1:8" x14ac:dyDescent="0.25">
      <c r="A59" s="56"/>
      <c r="B59" s="49" t="s">
        <v>65</v>
      </c>
      <c r="C59" s="50">
        <v>31.980000000000018</v>
      </c>
      <c r="D59" s="51">
        <v>31.94</v>
      </c>
      <c r="E59" s="52">
        <f t="shared" si="0"/>
        <v>4.0000000000016911E-2</v>
      </c>
      <c r="F59" s="50">
        <f t="shared" si="1"/>
        <v>31.94</v>
      </c>
      <c r="G59" s="50">
        <f t="shared" si="2"/>
        <v>4.0000000000016911E-2</v>
      </c>
      <c r="H59" s="53">
        <f t="shared" si="3"/>
        <v>31.960000000000008</v>
      </c>
    </row>
    <row r="60" spans="1:8" x14ac:dyDescent="0.25">
      <c r="A60" s="56"/>
      <c r="B60" s="49" t="s">
        <v>66</v>
      </c>
      <c r="C60" s="50">
        <v>32.339999999999918</v>
      </c>
      <c r="D60" s="51">
        <v>32.340000000000003</v>
      </c>
      <c r="E60" s="52">
        <f t="shared" si="0"/>
        <v>-8.5265128291212022E-14</v>
      </c>
      <c r="F60" s="50">
        <f t="shared" si="1"/>
        <v>32.340000000000003</v>
      </c>
      <c r="G60" s="50">
        <f t="shared" si="2"/>
        <v>8.5265128291212022E-14</v>
      </c>
      <c r="H60" s="53">
        <f t="shared" si="3"/>
        <v>32.339999999999961</v>
      </c>
    </row>
    <row r="61" spans="1:8" x14ac:dyDescent="0.25">
      <c r="A61" s="56"/>
      <c r="B61" s="49" t="s">
        <v>67</v>
      </c>
      <c r="C61" s="50">
        <v>32.299999999999955</v>
      </c>
      <c r="D61" s="51">
        <v>32.299999999999997</v>
      </c>
      <c r="E61" s="52">
        <f t="shared" si="0"/>
        <v>0</v>
      </c>
      <c r="F61" s="50">
        <f t="shared" si="1"/>
        <v>32.299999999999997</v>
      </c>
      <c r="G61" s="50">
        <f t="shared" si="2"/>
        <v>4.2632564145606011E-14</v>
      </c>
      <c r="H61" s="53">
        <f t="shared" si="3"/>
        <v>32.299999999999976</v>
      </c>
    </row>
    <row r="62" spans="1:8" x14ac:dyDescent="0.25">
      <c r="A62" s="56"/>
      <c r="B62" s="49" t="s">
        <v>68</v>
      </c>
      <c r="C62" s="50">
        <v>32.200000000000045</v>
      </c>
      <c r="D62" s="51">
        <v>32.200000000000003</v>
      </c>
      <c r="E62" s="52">
        <f t="shared" si="0"/>
        <v>0</v>
      </c>
      <c r="F62" s="50">
        <f t="shared" si="1"/>
        <v>32.200000000000003</v>
      </c>
      <c r="G62" s="50">
        <f t="shared" si="2"/>
        <v>4.2632564145606011E-14</v>
      </c>
      <c r="H62" s="53">
        <f t="shared" si="3"/>
        <v>32.200000000000024</v>
      </c>
    </row>
    <row r="63" spans="1:8" x14ac:dyDescent="0.25">
      <c r="A63" s="56"/>
      <c r="B63" s="49" t="s">
        <v>69</v>
      </c>
      <c r="C63" s="50">
        <v>31.970000000000027</v>
      </c>
      <c r="D63" s="51">
        <v>31.95</v>
      </c>
      <c r="E63" s="52">
        <f t="shared" si="0"/>
        <v>2.0000000000027995E-2</v>
      </c>
      <c r="F63" s="50">
        <f t="shared" si="1"/>
        <v>31.95</v>
      </c>
      <c r="G63" s="50">
        <f t="shared" si="2"/>
        <v>2.0000000000027995E-2</v>
      </c>
      <c r="H63" s="53">
        <f t="shared" si="3"/>
        <v>31.960000000000015</v>
      </c>
    </row>
    <row r="64" spans="1:8" x14ac:dyDescent="0.25">
      <c r="A64" s="56"/>
      <c r="B64" s="49" t="s">
        <v>70</v>
      </c>
      <c r="C64" s="50">
        <v>32.269999999999982</v>
      </c>
      <c r="D64" s="51">
        <v>32.369999999999997</v>
      </c>
      <c r="E64" s="52">
        <f t="shared" si="0"/>
        <v>-0.10000000000001563</v>
      </c>
      <c r="F64" s="50">
        <f t="shared" si="1"/>
        <v>32.369999999999997</v>
      </c>
      <c r="G64" s="50">
        <f t="shared" si="2"/>
        <v>0.10000000000001563</v>
      </c>
      <c r="H64" s="53">
        <f t="shared" si="3"/>
        <v>32.319999999999993</v>
      </c>
    </row>
    <row r="65" spans="1:8" x14ac:dyDescent="0.25">
      <c r="A65" s="56"/>
      <c r="B65" s="49" t="s">
        <v>71</v>
      </c>
      <c r="C65" s="50">
        <v>32.210000000000036</v>
      </c>
      <c r="D65" s="51">
        <v>32.1</v>
      </c>
      <c r="E65" s="52">
        <f t="shared" si="0"/>
        <v>0.11000000000003496</v>
      </c>
      <c r="F65" s="50">
        <f t="shared" si="1"/>
        <v>32.1</v>
      </c>
      <c r="G65" s="50">
        <f t="shared" si="2"/>
        <v>0.11000000000003496</v>
      </c>
      <c r="H65" s="53">
        <f t="shared" si="3"/>
        <v>32.155000000000015</v>
      </c>
    </row>
    <row r="66" spans="1:8" x14ac:dyDescent="0.25">
      <c r="A66" s="56"/>
      <c r="B66" s="49" t="s">
        <v>72</v>
      </c>
      <c r="C66" s="50">
        <v>32.490000000000009</v>
      </c>
      <c r="D66" s="51">
        <v>32.5</v>
      </c>
      <c r="E66" s="52">
        <f t="shared" si="0"/>
        <v>-9.9999999999909051E-3</v>
      </c>
      <c r="F66" s="50">
        <f t="shared" si="1"/>
        <v>32.5</v>
      </c>
      <c r="G66" s="50">
        <f t="shared" si="2"/>
        <v>9.9999999999909051E-3</v>
      </c>
      <c r="H66" s="53">
        <f t="shared" si="3"/>
        <v>32.495000000000005</v>
      </c>
    </row>
    <row r="67" spans="1:8" x14ac:dyDescent="0.25">
      <c r="A67" s="56"/>
      <c r="B67" s="49" t="s">
        <v>73</v>
      </c>
      <c r="C67" s="50">
        <v>32.6099999999999</v>
      </c>
      <c r="D67" s="51">
        <v>32.54</v>
      </c>
      <c r="E67" s="52">
        <f t="shared" si="0"/>
        <v>6.9999999999900808E-2</v>
      </c>
      <c r="F67" s="50">
        <f t="shared" si="1"/>
        <v>32.54</v>
      </c>
      <c r="G67" s="50">
        <f t="shared" si="2"/>
        <v>6.9999999999900808E-2</v>
      </c>
      <c r="H67" s="53">
        <f t="shared" si="3"/>
        <v>32.574999999999946</v>
      </c>
    </row>
    <row r="68" spans="1:8" x14ac:dyDescent="0.25">
      <c r="A68" s="56"/>
      <c r="B68" s="49" t="s">
        <v>74</v>
      </c>
      <c r="C68" s="50">
        <v>32.470000000000027</v>
      </c>
      <c r="D68" s="51">
        <v>32.57</v>
      </c>
      <c r="E68" s="52">
        <f t="shared" si="0"/>
        <v>-9.9999999999972999E-2</v>
      </c>
      <c r="F68" s="50">
        <f t="shared" si="1"/>
        <v>32.57</v>
      </c>
      <c r="G68" s="50">
        <f t="shared" si="2"/>
        <v>9.9999999999972999E-2</v>
      </c>
      <c r="H68" s="53">
        <f t="shared" si="3"/>
        <v>32.52000000000001</v>
      </c>
    </row>
    <row r="69" spans="1:8" x14ac:dyDescent="0.25">
      <c r="A69" s="56"/>
      <c r="B69" s="49" t="s">
        <v>75</v>
      </c>
      <c r="C69" s="50">
        <v>31.319999999999936</v>
      </c>
      <c r="D69" s="51">
        <v>31.34</v>
      </c>
      <c r="E69" s="52">
        <f t="shared" si="0"/>
        <v>-2.0000000000063523E-2</v>
      </c>
      <c r="F69" s="50">
        <f t="shared" si="1"/>
        <v>31.34</v>
      </c>
      <c r="G69" s="50">
        <f t="shared" si="2"/>
        <v>2.0000000000063523E-2</v>
      </c>
      <c r="H69" s="53">
        <f t="shared" si="3"/>
        <v>31.32999999999997</v>
      </c>
    </row>
    <row r="70" spans="1:8" x14ac:dyDescent="0.25">
      <c r="A70" s="56"/>
      <c r="B70" s="49" t="s">
        <v>76</v>
      </c>
      <c r="C70" s="50">
        <v>31.020000000000209</v>
      </c>
      <c r="D70" s="51">
        <v>30.97</v>
      </c>
      <c r="E70" s="52">
        <f t="shared" si="0"/>
        <v>5.0000000000210321E-2</v>
      </c>
      <c r="F70" s="50">
        <f t="shared" si="1"/>
        <v>30.97</v>
      </c>
      <c r="G70" s="50">
        <f t="shared" si="2"/>
        <v>5.0000000000210321E-2</v>
      </c>
      <c r="H70" s="53">
        <f t="shared" si="3"/>
        <v>30.995000000000104</v>
      </c>
    </row>
    <row r="71" spans="1:8" x14ac:dyDescent="0.25">
      <c r="A71" s="56"/>
      <c r="B71" s="49" t="s">
        <v>77</v>
      </c>
      <c r="C71" s="50">
        <v>29.529999999999973</v>
      </c>
      <c r="D71" s="51">
        <v>28.89</v>
      </c>
      <c r="E71" s="52">
        <f t="shared" si="0"/>
        <v>0.63999999999997215</v>
      </c>
      <c r="F71" s="50" t="str">
        <f t="shared" si="1"/>
        <v/>
      </c>
      <c r="G71" s="50" t="str">
        <f t="shared" si="2"/>
        <v/>
      </c>
      <c r="H71" s="53" t="str">
        <f t="shared" si="3"/>
        <v/>
      </c>
    </row>
    <row r="72" spans="1:8" x14ac:dyDescent="0.25">
      <c r="A72" s="56">
        <v>2</v>
      </c>
      <c r="B72" s="49" t="s">
        <v>18</v>
      </c>
      <c r="C72" s="50">
        <v>30.42</v>
      </c>
      <c r="D72" s="51">
        <v>30.58</v>
      </c>
      <c r="E72" s="52">
        <f t="shared" si="0"/>
        <v>-0.15999999999999659</v>
      </c>
      <c r="F72" s="50">
        <f t="shared" si="1"/>
        <v>30.58</v>
      </c>
      <c r="G72" s="50">
        <f t="shared" si="2"/>
        <v>0.15999999999999659</v>
      </c>
      <c r="H72" s="53">
        <f t="shared" si="3"/>
        <v>30.5</v>
      </c>
    </row>
    <row r="73" spans="1:8" x14ac:dyDescent="0.25">
      <c r="A73" s="56"/>
      <c r="B73" s="49" t="s">
        <v>19</v>
      </c>
      <c r="C73" s="50">
        <v>31.199999999999996</v>
      </c>
      <c r="D73" s="51">
        <v>31.14</v>
      </c>
      <c r="E73" s="52">
        <f t="shared" si="0"/>
        <v>5.9999999999995168E-2</v>
      </c>
      <c r="F73" s="50">
        <f t="shared" si="1"/>
        <v>31.14</v>
      </c>
      <c r="G73" s="50">
        <f t="shared" si="2"/>
        <v>5.9999999999995168E-2</v>
      </c>
      <c r="H73" s="53">
        <f t="shared" si="3"/>
        <v>31.169999999999998</v>
      </c>
    </row>
    <row r="74" spans="1:8" x14ac:dyDescent="0.25">
      <c r="A74" s="56"/>
      <c r="B74" s="49" t="s">
        <v>20</v>
      </c>
      <c r="C74" s="50">
        <v>31.32</v>
      </c>
      <c r="D74" s="51">
        <v>31.36</v>
      </c>
      <c r="E74" s="52">
        <f t="shared" si="0"/>
        <v>-3.9999999999999147E-2</v>
      </c>
      <c r="F74" s="50">
        <f t="shared" si="1"/>
        <v>31.36</v>
      </c>
      <c r="G74" s="50">
        <f t="shared" si="2"/>
        <v>3.9999999999999147E-2</v>
      </c>
      <c r="H74" s="53">
        <f t="shared" si="3"/>
        <v>31.34</v>
      </c>
    </row>
    <row r="75" spans="1:8" x14ac:dyDescent="0.25">
      <c r="A75" s="56"/>
      <c r="B75" s="49" t="s">
        <v>21</v>
      </c>
      <c r="C75" s="50">
        <v>31.040000000000006</v>
      </c>
      <c r="D75" s="51">
        <v>31.05</v>
      </c>
      <c r="E75" s="52">
        <f t="shared" si="0"/>
        <v>-9.9999999999944578E-3</v>
      </c>
      <c r="F75" s="50">
        <f t="shared" si="1"/>
        <v>31.05</v>
      </c>
      <c r="G75" s="50">
        <f t="shared" si="2"/>
        <v>9.9999999999944578E-3</v>
      </c>
      <c r="H75" s="53">
        <f t="shared" si="3"/>
        <v>31.045000000000002</v>
      </c>
    </row>
    <row r="76" spans="1:8" x14ac:dyDescent="0.25">
      <c r="A76" s="56"/>
      <c r="B76" s="49" t="s">
        <v>22</v>
      </c>
      <c r="C76" s="50">
        <v>31.11999999999999</v>
      </c>
      <c r="D76" s="51">
        <v>31.1</v>
      </c>
      <c r="E76" s="52">
        <f t="shared" si="0"/>
        <v>1.9999999999988916E-2</v>
      </c>
      <c r="F76" s="50">
        <f t="shared" si="1"/>
        <v>31.1</v>
      </c>
      <c r="G76" s="50">
        <f t="shared" si="2"/>
        <v>1.9999999999988916E-2</v>
      </c>
      <c r="H76" s="53">
        <f t="shared" si="3"/>
        <v>31.109999999999996</v>
      </c>
    </row>
    <row r="77" spans="1:8" x14ac:dyDescent="0.25">
      <c r="A77" s="56"/>
      <c r="B77" s="49" t="s">
        <v>23</v>
      </c>
      <c r="C77" s="50">
        <v>31.03</v>
      </c>
      <c r="D77" s="51">
        <v>31</v>
      </c>
      <c r="E77" s="52">
        <f t="shared" ref="E77:E140" si="4">C77-D77</f>
        <v>3.0000000000001137E-2</v>
      </c>
      <c r="F77" s="50">
        <f t="shared" ref="F77:F140" si="5">IF(AND(E77&gt;E$6,E77&lt;E$7),D77,"")</f>
        <v>31</v>
      </c>
      <c r="G77" s="50">
        <f t="shared" ref="G77:G140" si="6">IF(F77&lt;&gt;"",ABS(F77-$C77),"")</f>
        <v>3.0000000000001137E-2</v>
      </c>
      <c r="H77" s="53">
        <f t="shared" ref="H77:H140" si="7">IF(F77&lt;&gt;"",AVERAGE($C77,D77),"")</f>
        <v>31.015000000000001</v>
      </c>
    </row>
    <row r="78" spans="1:8" x14ac:dyDescent="0.25">
      <c r="A78" s="56"/>
      <c r="B78" s="49" t="s">
        <v>24</v>
      </c>
      <c r="C78" s="50">
        <v>30.939999999999998</v>
      </c>
      <c r="D78" s="51">
        <v>30.97</v>
      </c>
      <c r="E78" s="52">
        <f t="shared" si="4"/>
        <v>-3.0000000000001137E-2</v>
      </c>
      <c r="F78" s="50">
        <f t="shared" si="5"/>
        <v>30.97</v>
      </c>
      <c r="G78" s="50">
        <f t="shared" si="6"/>
        <v>3.0000000000001137E-2</v>
      </c>
      <c r="H78" s="53">
        <f t="shared" si="7"/>
        <v>30.954999999999998</v>
      </c>
    </row>
    <row r="79" spans="1:8" x14ac:dyDescent="0.25">
      <c r="A79" s="56"/>
      <c r="B79" s="49" t="s">
        <v>25</v>
      </c>
      <c r="C79" s="50">
        <v>30.860000000000014</v>
      </c>
      <c r="D79" s="51">
        <v>30.86</v>
      </c>
      <c r="E79" s="52">
        <f t="shared" si="4"/>
        <v>0</v>
      </c>
      <c r="F79" s="50">
        <f t="shared" si="5"/>
        <v>30.86</v>
      </c>
      <c r="G79" s="50">
        <f t="shared" si="6"/>
        <v>1.4210854715202004E-14</v>
      </c>
      <c r="H79" s="53">
        <f t="shared" si="7"/>
        <v>30.860000000000007</v>
      </c>
    </row>
    <row r="80" spans="1:8" x14ac:dyDescent="0.25">
      <c r="A80" s="56"/>
      <c r="B80" s="49" t="s">
        <v>26</v>
      </c>
      <c r="C80" s="50">
        <v>31.079999999999984</v>
      </c>
      <c r="D80" s="51">
        <v>31.05</v>
      </c>
      <c r="E80" s="52">
        <f t="shared" si="4"/>
        <v>2.9999999999983373E-2</v>
      </c>
      <c r="F80" s="50">
        <f t="shared" si="5"/>
        <v>31.05</v>
      </c>
      <c r="G80" s="50">
        <f t="shared" si="6"/>
        <v>2.9999999999983373E-2</v>
      </c>
      <c r="H80" s="53">
        <f t="shared" si="7"/>
        <v>31.064999999999991</v>
      </c>
    </row>
    <row r="81" spans="1:8" x14ac:dyDescent="0.25">
      <c r="A81" s="56"/>
      <c r="B81" s="49" t="s">
        <v>27</v>
      </c>
      <c r="C81" s="50">
        <v>30.960000000000036</v>
      </c>
      <c r="D81" s="51">
        <v>30.95</v>
      </c>
      <c r="E81" s="52">
        <f t="shared" si="4"/>
        <v>1.000000000003709E-2</v>
      </c>
      <c r="F81" s="50">
        <f t="shared" si="5"/>
        <v>30.95</v>
      </c>
      <c r="G81" s="50">
        <f t="shared" si="6"/>
        <v>1.000000000003709E-2</v>
      </c>
      <c r="H81" s="53">
        <f t="shared" si="7"/>
        <v>30.95500000000002</v>
      </c>
    </row>
    <row r="82" spans="1:8" x14ac:dyDescent="0.25">
      <c r="A82" s="56"/>
      <c r="B82" s="49" t="s">
        <v>28</v>
      </c>
      <c r="C82" s="50">
        <v>30.899999999999977</v>
      </c>
      <c r="D82" s="51">
        <v>30.9</v>
      </c>
      <c r="E82" s="52">
        <f t="shared" si="4"/>
        <v>0</v>
      </c>
      <c r="F82" s="50">
        <f t="shared" si="5"/>
        <v>30.9</v>
      </c>
      <c r="G82" s="50">
        <f t="shared" si="6"/>
        <v>2.1316282072803006E-14</v>
      </c>
      <c r="H82" s="53">
        <f t="shared" si="7"/>
        <v>30.899999999999988</v>
      </c>
    </row>
    <row r="83" spans="1:8" x14ac:dyDescent="0.25">
      <c r="A83" s="56"/>
      <c r="B83" s="49" t="s">
        <v>29</v>
      </c>
      <c r="C83" s="50">
        <v>30.810000000000002</v>
      </c>
      <c r="D83" s="51">
        <v>30.7</v>
      </c>
      <c r="E83" s="52">
        <f t="shared" si="4"/>
        <v>0.11000000000000298</v>
      </c>
      <c r="F83" s="50">
        <f t="shared" si="5"/>
        <v>30.7</v>
      </c>
      <c r="G83" s="50">
        <f t="shared" si="6"/>
        <v>0.11000000000000298</v>
      </c>
      <c r="H83" s="53">
        <f t="shared" si="7"/>
        <v>30.755000000000003</v>
      </c>
    </row>
    <row r="84" spans="1:8" x14ac:dyDescent="0.25">
      <c r="A84" s="56"/>
      <c r="B84" s="49" t="s">
        <v>30</v>
      </c>
      <c r="C84" s="50">
        <v>31.079999999999984</v>
      </c>
      <c r="D84" s="51">
        <v>31.17</v>
      </c>
      <c r="E84" s="52">
        <f t="shared" si="4"/>
        <v>-9.0000000000017621E-2</v>
      </c>
      <c r="F84" s="50">
        <f t="shared" si="5"/>
        <v>31.17</v>
      </c>
      <c r="G84" s="50">
        <f t="shared" si="6"/>
        <v>9.0000000000017621E-2</v>
      </c>
      <c r="H84" s="53">
        <f t="shared" si="7"/>
        <v>31.124999999999993</v>
      </c>
    </row>
    <row r="85" spans="1:8" x14ac:dyDescent="0.25">
      <c r="A85" s="56"/>
      <c r="B85" s="49" t="s">
        <v>31</v>
      </c>
      <c r="C85" s="50">
        <v>30.900000000000034</v>
      </c>
      <c r="D85" s="51">
        <v>30.96</v>
      </c>
      <c r="E85" s="52">
        <f t="shared" si="4"/>
        <v>-5.9999999999966747E-2</v>
      </c>
      <c r="F85" s="50">
        <f t="shared" si="5"/>
        <v>30.96</v>
      </c>
      <c r="G85" s="50">
        <f t="shared" si="6"/>
        <v>5.9999999999966747E-2</v>
      </c>
      <c r="H85" s="53">
        <f t="shared" si="7"/>
        <v>30.930000000000017</v>
      </c>
    </row>
    <row r="86" spans="1:8" x14ac:dyDescent="0.25">
      <c r="A86" s="56"/>
      <c r="B86" s="49" t="s">
        <v>32</v>
      </c>
      <c r="C86" s="50">
        <v>30.810000000000002</v>
      </c>
      <c r="D86" s="51">
        <v>30.8</v>
      </c>
      <c r="E86" s="52">
        <f t="shared" si="4"/>
        <v>1.0000000000001563E-2</v>
      </c>
      <c r="F86" s="50">
        <f t="shared" si="5"/>
        <v>30.8</v>
      </c>
      <c r="G86" s="50">
        <f t="shared" si="6"/>
        <v>1.0000000000001563E-2</v>
      </c>
      <c r="H86" s="53">
        <f t="shared" si="7"/>
        <v>30.805</v>
      </c>
    </row>
    <row r="87" spans="1:8" x14ac:dyDescent="0.25">
      <c r="A87" s="56"/>
      <c r="B87" s="49" t="s">
        <v>33</v>
      </c>
      <c r="C87" s="50">
        <v>30.989999999999952</v>
      </c>
      <c r="D87" s="51">
        <v>30.98</v>
      </c>
      <c r="E87" s="52">
        <f t="shared" si="4"/>
        <v>9.9999999999518252E-3</v>
      </c>
      <c r="F87" s="50">
        <f t="shared" si="5"/>
        <v>30.98</v>
      </c>
      <c r="G87" s="50">
        <f t="shared" si="6"/>
        <v>9.9999999999518252E-3</v>
      </c>
      <c r="H87" s="53">
        <f t="shared" si="7"/>
        <v>30.984999999999978</v>
      </c>
    </row>
    <row r="88" spans="1:8" x14ac:dyDescent="0.25">
      <c r="A88" s="56"/>
      <c r="B88" s="49" t="s">
        <v>34</v>
      </c>
      <c r="C88" s="50">
        <v>31.140000000000043</v>
      </c>
      <c r="D88" s="51">
        <v>31.07</v>
      </c>
      <c r="E88" s="52">
        <f t="shared" si="4"/>
        <v>7.0000000000042917E-2</v>
      </c>
      <c r="F88" s="50">
        <f t="shared" si="5"/>
        <v>31.07</v>
      </c>
      <c r="G88" s="50">
        <f t="shared" si="6"/>
        <v>7.0000000000042917E-2</v>
      </c>
      <c r="H88" s="53">
        <f t="shared" si="7"/>
        <v>31.105000000000022</v>
      </c>
    </row>
    <row r="89" spans="1:8" x14ac:dyDescent="0.25">
      <c r="A89" s="56"/>
      <c r="B89" s="49" t="s">
        <v>35</v>
      </c>
      <c r="C89" s="50">
        <v>31.090000000000032</v>
      </c>
      <c r="D89" s="51">
        <v>31.15</v>
      </c>
      <c r="E89" s="52">
        <f t="shared" si="4"/>
        <v>-5.9999999999966747E-2</v>
      </c>
      <c r="F89" s="50">
        <f t="shared" si="5"/>
        <v>31.15</v>
      </c>
      <c r="G89" s="50">
        <f t="shared" si="6"/>
        <v>5.9999999999966747E-2</v>
      </c>
      <c r="H89" s="53">
        <f t="shared" si="7"/>
        <v>31.120000000000015</v>
      </c>
    </row>
    <row r="90" spans="1:8" x14ac:dyDescent="0.25">
      <c r="A90" s="56"/>
      <c r="B90" s="49" t="s">
        <v>36</v>
      </c>
      <c r="C90" s="50">
        <v>30.969999999999914</v>
      </c>
      <c r="D90" s="51">
        <v>31.04</v>
      </c>
      <c r="E90" s="52">
        <f t="shared" si="4"/>
        <v>-7.0000000000085549E-2</v>
      </c>
      <c r="F90" s="50">
        <f t="shared" si="5"/>
        <v>31.04</v>
      </c>
      <c r="G90" s="50">
        <f t="shared" si="6"/>
        <v>7.0000000000085549E-2</v>
      </c>
      <c r="H90" s="53">
        <f t="shared" si="7"/>
        <v>31.004999999999956</v>
      </c>
    </row>
    <row r="91" spans="1:8" x14ac:dyDescent="0.25">
      <c r="A91" s="56"/>
      <c r="B91" s="49" t="s">
        <v>37</v>
      </c>
      <c r="C91" s="50">
        <v>30.720000000000027</v>
      </c>
      <c r="D91" s="51">
        <v>30.69</v>
      </c>
      <c r="E91" s="52">
        <f t="shared" si="4"/>
        <v>3.0000000000026006E-2</v>
      </c>
      <c r="F91" s="50">
        <f t="shared" si="5"/>
        <v>30.69</v>
      </c>
      <c r="G91" s="50">
        <f t="shared" si="6"/>
        <v>3.0000000000026006E-2</v>
      </c>
      <c r="H91" s="53">
        <f t="shared" si="7"/>
        <v>30.705000000000013</v>
      </c>
    </row>
    <row r="92" spans="1:8" x14ac:dyDescent="0.25">
      <c r="A92" s="56"/>
      <c r="B92" s="49" t="s">
        <v>38</v>
      </c>
      <c r="C92" s="50">
        <v>30.710000000000036</v>
      </c>
      <c r="D92" s="51">
        <v>30.67</v>
      </c>
      <c r="E92" s="52">
        <f t="shared" si="4"/>
        <v>4.0000000000034674E-2</v>
      </c>
      <c r="F92" s="50">
        <f t="shared" si="5"/>
        <v>30.67</v>
      </c>
      <c r="G92" s="50">
        <f t="shared" si="6"/>
        <v>4.0000000000034674E-2</v>
      </c>
      <c r="H92" s="53">
        <f t="shared" si="7"/>
        <v>30.690000000000019</v>
      </c>
    </row>
    <row r="93" spans="1:8" x14ac:dyDescent="0.25">
      <c r="A93" s="56"/>
      <c r="B93" s="49" t="s">
        <v>39</v>
      </c>
      <c r="C93" s="50">
        <v>31.049999999999955</v>
      </c>
      <c r="D93" s="51">
        <v>31.07</v>
      </c>
      <c r="E93" s="52">
        <f t="shared" si="4"/>
        <v>-2.0000000000045759E-2</v>
      </c>
      <c r="F93" s="50">
        <f t="shared" si="5"/>
        <v>31.07</v>
      </c>
      <c r="G93" s="50">
        <f t="shared" si="6"/>
        <v>2.0000000000045759E-2</v>
      </c>
      <c r="H93" s="53">
        <f t="shared" si="7"/>
        <v>31.059999999999977</v>
      </c>
    </row>
    <row r="94" spans="1:8" x14ac:dyDescent="0.25">
      <c r="A94" s="56"/>
      <c r="B94" s="49" t="s">
        <v>40</v>
      </c>
      <c r="C94" s="50">
        <v>30.990000000000009</v>
      </c>
      <c r="D94" s="51">
        <v>30.83</v>
      </c>
      <c r="E94" s="52">
        <f t="shared" si="4"/>
        <v>0.1600000000000108</v>
      </c>
      <c r="F94" s="50">
        <f t="shared" si="5"/>
        <v>30.83</v>
      </c>
      <c r="G94" s="50">
        <f t="shared" si="6"/>
        <v>0.1600000000000108</v>
      </c>
      <c r="H94" s="53">
        <f t="shared" si="7"/>
        <v>30.910000000000004</v>
      </c>
    </row>
    <row r="95" spans="1:8" x14ac:dyDescent="0.25">
      <c r="A95" s="56"/>
      <c r="B95" s="49" t="s">
        <v>41</v>
      </c>
      <c r="C95" s="50">
        <v>30.980000000000018</v>
      </c>
      <c r="D95" s="51">
        <v>31.02</v>
      </c>
      <c r="E95" s="52">
        <f t="shared" si="4"/>
        <v>-3.9999999999981384E-2</v>
      </c>
      <c r="F95" s="50">
        <f t="shared" si="5"/>
        <v>31.02</v>
      </c>
      <c r="G95" s="50">
        <f t="shared" si="6"/>
        <v>3.9999999999981384E-2</v>
      </c>
      <c r="H95" s="53">
        <f t="shared" si="7"/>
        <v>31.000000000000007</v>
      </c>
    </row>
    <row r="96" spans="1:8" x14ac:dyDescent="0.25">
      <c r="A96" s="56"/>
      <c r="B96" s="49" t="s">
        <v>42</v>
      </c>
      <c r="C96" s="50">
        <v>30.990000000000009</v>
      </c>
      <c r="D96" s="51">
        <v>30.99</v>
      </c>
      <c r="E96" s="52">
        <f t="shared" si="4"/>
        <v>0</v>
      </c>
      <c r="F96" s="50">
        <f t="shared" si="5"/>
        <v>30.99</v>
      </c>
      <c r="G96" s="50">
        <f t="shared" si="6"/>
        <v>1.0658141036401503E-14</v>
      </c>
      <c r="H96" s="53">
        <f t="shared" si="7"/>
        <v>30.990000000000002</v>
      </c>
    </row>
    <row r="97" spans="1:8" x14ac:dyDescent="0.25">
      <c r="A97" s="56"/>
      <c r="B97" s="49" t="s">
        <v>43</v>
      </c>
      <c r="C97" s="50">
        <v>31.110000000000014</v>
      </c>
      <c r="D97" s="51">
        <v>31.25</v>
      </c>
      <c r="E97" s="52">
        <f t="shared" si="4"/>
        <v>-0.13999999999998636</v>
      </c>
      <c r="F97" s="50">
        <f t="shared" si="5"/>
        <v>31.25</v>
      </c>
      <c r="G97" s="50">
        <f t="shared" si="6"/>
        <v>0.13999999999998636</v>
      </c>
      <c r="H97" s="53">
        <f t="shared" si="7"/>
        <v>31.180000000000007</v>
      </c>
    </row>
    <row r="98" spans="1:8" x14ac:dyDescent="0.25">
      <c r="A98" s="56"/>
      <c r="B98" s="49" t="s">
        <v>44</v>
      </c>
      <c r="C98" s="50">
        <v>31.069999999999936</v>
      </c>
      <c r="D98" s="51">
        <v>31.02</v>
      </c>
      <c r="E98" s="52">
        <f t="shared" si="4"/>
        <v>4.9999999999936762E-2</v>
      </c>
      <c r="F98" s="50">
        <f t="shared" si="5"/>
        <v>31.02</v>
      </c>
      <c r="G98" s="50">
        <f t="shared" si="6"/>
        <v>4.9999999999936762E-2</v>
      </c>
      <c r="H98" s="53">
        <f t="shared" si="7"/>
        <v>31.044999999999966</v>
      </c>
    </row>
    <row r="99" spans="1:8" x14ac:dyDescent="0.25">
      <c r="A99" s="56"/>
      <c r="B99" s="49" t="s">
        <v>45</v>
      </c>
      <c r="C99" s="50">
        <v>31.379999999999995</v>
      </c>
      <c r="D99" s="51">
        <v>31.35</v>
      </c>
      <c r="E99" s="52">
        <f t="shared" si="4"/>
        <v>2.9999999999994031E-2</v>
      </c>
      <c r="F99" s="50">
        <f t="shared" si="5"/>
        <v>31.35</v>
      </c>
      <c r="G99" s="50">
        <f t="shared" si="6"/>
        <v>2.9999999999994031E-2</v>
      </c>
      <c r="H99" s="53">
        <f t="shared" si="7"/>
        <v>31.364999999999998</v>
      </c>
    </row>
    <row r="100" spans="1:8" x14ac:dyDescent="0.25">
      <c r="A100" s="56"/>
      <c r="B100" s="49" t="s">
        <v>46</v>
      </c>
      <c r="C100" s="50">
        <v>31.120000000000005</v>
      </c>
      <c r="D100" s="51">
        <v>31.16</v>
      </c>
      <c r="E100" s="52">
        <f t="shared" si="4"/>
        <v>-3.9999999999995595E-2</v>
      </c>
      <c r="F100" s="50">
        <f t="shared" si="5"/>
        <v>31.16</v>
      </c>
      <c r="G100" s="50">
        <f t="shared" si="6"/>
        <v>3.9999999999995595E-2</v>
      </c>
      <c r="H100" s="53">
        <f t="shared" si="7"/>
        <v>31.14</v>
      </c>
    </row>
    <row r="101" spans="1:8" x14ac:dyDescent="0.25">
      <c r="A101" s="56"/>
      <c r="B101" s="49" t="s">
        <v>47</v>
      </c>
      <c r="C101" s="50">
        <v>31.180000000000064</v>
      </c>
      <c r="D101" s="51">
        <v>31.18</v>
      </c>
      <c r="E101" s="52">
        <f t="shared" si="4"/>
        <v>6.3948846218409017E-14</v>
      </c>
      <c r="F101" s="50">
        <f t="shared" si="5"/>
        <v>31.18</v>
      </c>
      <c r="G101" s="50">
        <f t="shared" si="6"/>
        <v>6.3948846218409017E-14</v>
      </c>
      <c r="H101" s="53">
        <f t="shared" si="7"/>
        <v>31.180000000000032</v>
      </c>
    </row>
    <row r="102" spans="1:8" x14ac:dyDescent="0.25">
      <c r="A102" s="56"/>
      <c r="B102" s="49" t="s">
        <v>48</v>
      </c>
      <c r="C102" s="50">
        <v>31.169999999999959</v>
      </c>
      <c r="D102" s="51">
        <v>31.16</v>
      </c>
      <c r="E102" s="52">
        <f t="shared" si="4"/>
        <v>9.9999999999589306E-3</v>
      </c>
      <c r="F102" s="50">
        <f t="shared" si="5"/>
        <v>31.16</v>
      </c>
      <c r="G102" s="50">
        <f t="shared" si="6"/>
        <v>9.9999999999589306E-3</v>
      </c>
      <c r="H102" s="53">
        <f t="shared" si="7"/>
        <v>31.164999999999978</v>
      </c>
    </row>
    <row r="103" spans="1:8" x14ac:dyDescent="0.25">
      <c r="A103" s="56"/>
      <c r="B103" s="49" t="s">
        <v>49</v>
      </c>
      <c r="C103" s="50">
        <v>31.039999999999964</v>
      </c>
      <c r="D103" s="51">
        <v>31.03</v>
      </c>
      <c r="E103" s="52">
        <f t="shared" si="4"/>
        <v>9.9999999999624833E-3</v>
      </c>
      <c r="F103" s="50">
        <f t="shared" si="5"/>
        <v>31.03</v>
      </c>
      <c r="G103" s="50">
        <f t="shared" si="6"/>
        <v>9.9999999999624833E-3</v>
      </c>
      <c r="H103" s="53">
        <f t="shared" si="7"/>
        <v>31.034999999999982</v>
      </c>
    </row>
    <row r="104" spans="1:8" x14ac:dyDescent="0.25">
      <c r="A104" s="56"/>
      <c r="B104" s="49" t="s">
        <v>50</v>
      </c>
      <c r="C104" s="50">
        <v>31.620000000000005</v>
      </c>
      <c r="D104" s="51">
        <v>31.61</v>
      </c>
      <c r="E104" s="52">
        <f t="shared" si="4"/>
        <v>1.0000000000005116E-2</v>
      </c>
      <c r="F104" s="50">
        <f t="shared" si="5"/>
        <v>31.61</v>
      </c>
      <c r="G104" s="50">
        <f t="shared" si="6"/>
        <v>1.0000000000005116E-2</v>
      </c>
      <c r="H104" s="53">
        <f t="shared" si="7"/>
        <v>31.615000000000002</v>
      </c>
    </row>
    <row r="105" spans="1:8" x14ac:dyDescent="0.25">
      <c r="A105" s="56"/>
      <c r="B105" s="49" t="s">
        <v>51</v>
      </c>
      <c r="C105" s="50">
        <v>31.240000000000009</v>
      </c>
      <c r="D105" s="51">
        <v>31.28</v>
      </c>
      <c r="E105" s="52">
        <f t="shared" si="4"/>
        <v>-3.9999999999992042E-2</v>
      </c>
      <c r="F105" s="50">
        <f t="shared" si="5"/>
        <v>31.28</v>
      </c>
      <c r="G105" s="50">
        <f t="shared" si="6"/>
        <v>3.9999999999992042E-2</v>
      </c>
      <c r="H105" s="53">
        <f t="shared" si="7"/>
        <v>31.260000000000005</v>
      </c>
    </row>
    <row r="106" spans="1:8" x14ac:dyDescent="0.25">
      <c r="A106" s="56"/>
      <c r="B106" s="49" t="s">
        <v>52</v>
      </c>
      <c r="C106" s="50">
        <v>31.680000000000064</v>
      </c>
      <c r="D106" s="51">
        <v>31.65</v>
      </c>
      <c r="E106" s="52">
        <f t="shared" si="4"/>
        <v>3.0000000000065086E-2</v>
      </c>
      <c r="F106" s="50">
        <f t="shared" si="5"/>
        <v>31.65</v>
      </c>
      <c r="G106" s="50">
        <f t="shared" si="6"/>
        <v>3.0000000000065086E-2</v>
      </c>
      <c r="H106" s="53">
        <f t="shared" si="7"/>
        <v>31.665000000000031</v>
      </c>
    </row>
    <row r="107" spans="1:8" x14ac:dyDescent="0.25">
      <c r="A107" s="56"/>
      <c r="B107" s="49" t="s">
        <v>53</v>
      </c>
      <c r="C107" s="50">
        <v>31.369999999999891</v>
      </c>
      <c r="D107" s="51">
        <v>31.41</v>
      </c>
      <c r="E107" s="52">
        <f t="shared" si="4"/>
        <v>-4.0000000000109281E-2</v>
      </c>
      <c r="F107" s="50">
        <f t="shared" si="5"/>
        <v>31.41</v>
      </c>
      <c r="G107" s="50">
        <f t="shared" si="6"/>
        <v>4.0000000000109281E-2</v>
      </c>
      <c r="H107" s="53">
        <f t="shared" si="7"/>
        <v>31.389999999999944</v>
      </c>
    </row>
    <row r="108" spans="1:8" x14ac:dyDescent="0.25">
      <c r="A108" s="56"/>
      <c r="B108" s="49" t="s">
        <v>54</v>
      </c>
      <c r="C108" s="50">
        <v>31.519999999999982</v>
      </c>
      <c r="D108" s="51">
        <v>31.48</v>
      </c>
      <c r="E108" s="52">
        <f t="shared" si="4"/>
        <v>3.9999999999981384E-2</v>
      </c>
      <c r="F108" s="50">
        <f t="shared" si="5"/>
        <v>31.48</v>
      </c>
      <c r="G108" s="50">
        <f t="shared" si="6"/>
        <v>3.9999999999981384E-2</v>
      </c>
      <c r="H108" s="53">
        <f t="shared" si="7"/>
        <v>31.499999999999993</v>
      </c>
    </row>
    <row r="109" spans="1:8" x14ac:dyDescent="0.25">
      <c r="A109" s="56"/>
      <c r="B109" s="49" t="s">
        <v>55</v>
      </c>
      <c r="C109" s="50">
        <v>31.870000000000118</v>
      </c>
      <c r="D109" s="51">
        <v>31.85</v>
      </c>
      <c r="E109" s="52">
        <f t="shared" si="4"/>
        <v>2.0000000000116813E-2</v>
      </c>
      <c r="F109" s="50">
        <f t="shared" si="5"/>
        <v>31.85</v>
      </c>
      <c r="G109" s="50">
        <f t="shared" si="6"/>
        <v>2.0000000000116813E-2</v>
      </c>
      <c r="H109" s="53">
        <f t="shared" si="7"/>
        <v>31.86000000000006</v>
      </c>
    </row>
    <row r="110" spans="1:8" x14ac:dyDescent="0.25">
      <c r="A110" s="56"/>
      <c r="B110" s="49" t="s">
        <v>56</v>
      </c>
      <c r="C110" s="50">
        <v>31.720000000000027</v>
      </c>
      <c r="D110" s="51">
        <v>31.79</v>
      </c>
      <c r="E110" s="52">
        <f t="shared" si="4"/>
        <v>-6.9999999999971863E-2</v>
      </c>
      <c r="F110" s="50">
        <f t="shared" si="5"/>
        <v>31.79</v>
      </c>
      <c r="G110" s="50">
        <f t="shared" si="6"/>
        <v>6.9999999999971863E-2</v>
      </c>
      <c r="H110" s="53">
        <f t="shared" si="7"/>
        <v>31.755000000000013</v>
      </c>
    </row>
    <row r="111" spans="1:8" x14ac:dyDescent="0.25">
      <c r="A111" s="56"/>
      <c r="B111" s="49" t="s">
        <v>57</v>
      </c>
      <c r="C111" s="50">
        <v>31.679999999999836</v>
      </c>
      <c r="D111" s="51">
        <v>31.6</v>
      </c>
      <c r="E111" s="52">
        <f t="shared" si="4"/>
        <v>7.999999999983487E-2</v>
      </c>
      <c r="F111" s="50">
        <f t="shared" si="5"/>
        <v>31.6</v>
      </c>
      <c r="G111" s="50">
        <f t="shared" si="6"/>
        <v>7.999999999983487E-2</v>
      </c>
      <c r="H111" s="53">
        <f t="shared" si="7"/>
        <v>31.639999999999919</v>
      </c>
    </row>
    <row r="112" spans="1:8" x14ac:dyDescent="0.25">
      <c r="A112" s="56"/>
      <c r="B112" s="49" t="s">
        <v>58</v>
      </c>
      <c r="C112" s="50">
        <v>31.810000000000173</v>
      </c>
      <c r="D112" s="51">
        <v>31.89</v>
      </c>
      <c r="E112" s="52">
        <f t="shared" si="4"/>
        <v>-7.9999999999827764E-2</v>
      </c>
      <c r="F112" s="50">
        <f t="shared" si="5"/>
        <v>31.89</v>
      </c>
      <c r="G112" s="50">
        <f t="shared" si="6"/>
        <v>7.9999999999827764E-2</v>
      </c>
      <c r="H112" s="53">
        <f t="shared" si="7"/>
        <v>31.850000000000087</v>
      </c>
    </row>
    <row r="113" spans="1:8" x14ac:dyDescent="0.25">
      <c r="A113" s="56"/>
      <c r="B113" s="49" t="s">
        <v>59</v>
      </c>
      <c r="C113" s="50">
        <v>32.079999999999927</v>
      </c>
      <c r="D113" s="51">
        <v>32.049999999999997</v>
      </c>
      <c r="E113" s="52">
        <f t="shared" si="4"/>
        <v>2.9999999999930083E-2</v>
      </c>
      <c r="F113" s="50">
        <f t="shared" si="5"/>
        <v>32.049999999999997</v>
      </c>
      <c r="G113" s="50">
        <f t="shared" si="6"/>
        <v>2.9999999999930083E-2</v>
      </c>
      <c r="H113" s="53">
        <f t="shared" si="7"/>
        <v>32.064999999999962</v>
      </c>
    </row>
    <row r="114" spans="1:8" x14ac:dyDescent="0.25">
      <c r="A114" s="56"/>
      <c r="B114" s="49" t="s">
        <v>60</v>
      </c>
      <c r="C114" s="50">
        <v>32.370000000000118</v>
      </c>
      <c r="D114" s="51">
        <v>32.06</v>
      </c>
      <c r="E114" s="52">
        <f t="shared" si="4"/>
        <v>0.31000000000011596</v>
      </c>
      <c r="F114" s="50" t="str">
        <f t="shared" si="5"/>
        <v/>
      </c>
      <c r="G114" s="50" t="str">
        <f t="shared" si="6"/>
        <v/>
      </c>
      <c r="H114" s="53" t="str">
        <f t="shared" si="7"/>
        <v/>
      </c>
    </row>
    <row r="115" spans="1:8" x14ac:dyDescent="0.25">
      <c r="A115" s="56"/>
      <c r="B115" s="49" t="s">
        <v>61</v>
      </c>
      <c r="C115" s="50">
        <v>31.9699999999998</v>
      </c>
      <c r="D115" s="51">
        <v>31.99</v>
      </c>
      <c r="E115" s="52">
        <f t="shared" si="4"/>
        <v>-2.0000000000198526E-2</v>
      </c>
      <c r="F115" s="50">
        <f t="shared" si="5"/>
        <v>31.99</v>
      </c>
      <c r="G115" s="50">
        <f t="shared" si="6"/>
        <v>2.0000000000198526E-2</v>
      </c>
      <c r="H115" s="53">
        <f t="shared" si="7"/>
        <v>31.979999999999897</v>
      </c>
    </row>
    <row r="116" spans="1:8" x14ac:dyDescent="0.25">
      <c r="A116" s="56"/>
      <c r="B116" s="49" t="s">
        <v>62</v>
      </c>
      <c r="C116" s="50">
        <v>31.490000000000009</v>
      </c>
      <c r="D116" s="51">
        <v>31.78</v>
      </c>
      <c r="E116" s="52">
        <f t="shared" si="4"/>
        <v>-0.28999999999999204</v>
      </c>
      <c r="F116" s="50" t="str">
        <f t="shared" si="5"/>
        <v/>
      </c>
      <c r="G116" s="50" t="str">
        <f t="shared" si="6"/>
        <v/>
      </c>
      <c r="H116" s="53" t="str">
        <f t="shared" si="7"/>
        <v/>
      </c>
    </row>
    <row r="117" spans="1:8" x14ac:dyDescent="0.25">
      <c r="A117" s="56"/>
      <c r="B117" s="49" t="s">
        <v>63</v>
      </c>
      <c r="C117" s="50">
        <v>32.420000000000073</v>
      </c>
      <c r="D117" s="51">
        <v>32.42</v>
      </c>
      <c r="E117" s="52">
        <f t="shared" si="4"/>
        <v>7.1054273576010019E-14</v>
      </c>
      <c r="F117" s="50">
        <f t="shared" si="5"/>
        <v>32.42</v>
      </c>
      <c r="G117" s="50">
        <f t="shared" si="6"/>
        <v>7.1054273576010019E-14</v>
      </c>
      <c r="H117" s="53">
        <f t="shared" si="7"/>
        <v>32.420000000000037</v>
      </c>
    </row>
    <row r="118" spans="1:8" x14ac:dyDescent="0.25">
      <c r="A118" s="56"/>
      <c r="B118" s="49" t="s">
        <v>64</v>
      </c>
      <c r="C118" s="50">
        <v>32.289999999999964</v>
      </c>
      <c r="D118" s="51">
        <v>32.32</v>
      </c>
      <c r="E118" s="52">
        <f t="shared" si="4"/>
        <v>-3.0000000000036664E-2</v>
      </c>
      <c r="F118" s="50">
        <f t="shared" si="5"/>
        <v>32.32</v>
      </c>
      <c r="G118" s="50">
        <f t="shared" si="6"/>
        <v>3.0000000000036664E-2</v>
      </c>
      <c r="H118" s="53">
        <f t="shared" si="7"/>
        <v>32.304999999999978</v>
      </c>
    </row>
    <row r="119" spans="1:8" x14ac:dyDescent="0.25">
      <c r="A119" s="56"/>
      <c r="B119" s="49" t="s">
        <v>65</v>
      </c>
      <c r="C119" s="50">
        <v>31.960000000000036</v>
      </c>
      <c r="D119" s="51">
        <v>31.92</v>
      </c>
      <c r="E119" s="52">
        <f t="shared" si="4"/>
        <v>4.0000000000034674E-2</v>
      </c>
      <c r="F119" s="50">
        <f t="shared" si="5"/>
        <v>31.92</v>
      </c>
      <c r="G119" s="50">
        <f t="shared" si="6"/>
        <v>4.0000000000034674E-2</v>
      </c>
      <c r="H119" s="53">
        <f t="shared" si="7"/>
        <v>31.940000000000019</v>
      </c>
    </row>
    <row r="120" spans="1:8" x14ac:dyDescent="0.25">
      <c r="A120" s="56"/>
      <c r="B120" s="49" t="s">
        <v>66</v>
      </c>
      <c r="C120" s="50">
        <v>32.079999999999927</v>
      </c>
      <c r="D120" s="51">
        <v>32.119999999999997</v>
      </c>
      <c r="E120" s="52">
        <f t="shared" si="4"/>
        <v>-4.0000000000070202E-2</v>
      </c>
      <c r="F120" s="50">
        <f t="shared" si="5"/>
        <v>32.119999999999997</v>
      </c>
      <c r="G120" s="50">
        <f t="shared" si="6"/>
        <v>4.0000000000070202E-2</v>
      </c>
      <c r="H120" s="53">
        <f t="shared" si="7"/>
        <v>32.099999999999966</v>
      </c>
    </row>
    <row r="121" spans="1:8" x14ac:dyDescent="0.25">
      <c r="A121" s="56"/>
      <c r="B121" s="49" t="s">
        <v>67</v>
      </c>
      <c r="C121" s="50">
        <v>31.980000000000018</v>
      </c>
      <c r="D121" s="51">
        <v>31.97</v>
      </c>
      <c r="E121" s="52">
        <f t="shared" si="4"/>
        <v>1.0000000000019327E-2</v>
      </c>
      <c r="F121" s="50">
        <f t="shared" si="5"/>
        <v>31.97</v>
      </c>
      <c r="G121" s="50">
        <f t="shared" si="6"/>
        <v>1.0000000000019327E-2</v>
      </c>
      <c r="H121" s="53">
        <f t="shared" si="7"/>
        <v>31.975000000000009</v>
      </c>
    </row>
    <row r="122" spans="1:8" x14ac:dyDescent="0.25">
      <c r="A122" s="56"/>
      <c r="B122" s="49" t="s">
        <v>68</v>
      </c>
      <c r="C122" s="50">
        <v>32.110000000000127</v>
      </c>
      <c r="D122" s="51">
        <v>32.1</v>
      </c>
      <c r="E122" s="52">
        <f t="shared" si="4"/>
        <v>1.0000000000125908E-2</v>
      </c>
      <c r="F122" s="50">
        <f t="shared" si="5"/>
        <v>32.1</v>
      </c>
      <c r="G122" s="50">
        <f t="shared" si="6"/>
        <v>1.0000000000125908E-2</v>
      </c>
      <c r="H122" s="53">
        <f t="shared" si="7"/>
        <v>32.105000000000061</v>
      </c>
    </row>
    <row r="123" spans="1:8" x14ac:dyDescent="0.25">
      <c r="A123" s="56"/>
      <c r="B123" s="49" t="s">
        <v>69</v>
      </c>
      <c r="C123" s="50">
        <v>32.220000000000027</v>
      </c>
      <c r="D123" s="51">
        <v>32.229999999999997</v>
      </c>
      <c r="E123" s="52">
        <f t="shared" si="4"/>
        <v>-9.9999999999695888E-3</v>
      </c>
      <c r="F123" s="50">
        <f t="shared" si="5"/>
        <v>32.229999999999997</v>
      </c>
      <c r="G123" s="50">
        <f t="shared" si="6"/>
        <v>9.9999999999695888E-3</v>
      </c>
      <c r="H123" s="53">
        <f t="shared" si="7"/>
        <v>32.225000000000009</v>
      </c>
    </row>
    <row r="124" spans="1:8" x14ac:dyDescent="0.25">
      <c r="A124" s="56"/>
      <c r="B124" s="49" t="s">
        <v>70</v>
      </c>
      <c r="C124" s="50">
        <v>32.399999999999864</v>
      </c>
      <c r="D124" s="51">
        <v>32.39</v>
      </c>
      <c r="E124" s="52">
        <f t="shared" si="4"/>
        <v>9.9999999998630074E-3</v>
      </c>
      <c r="F124" s="50">
        <f t="shared" si="5"/>
        <v>32.39</v>
      </c>
      <c r="G124" s="50">
        <f t="shared" si="6"/>
        <v>9.9999999998630074E-3</v>
      </c>
      <c r="H124" s="53">
        <f t="shared" si="7"/>
        <v>32.394999999999932</v>
      </c>
    </row>
    <row r="125" spans="1:8" x14ac:dyDescent="0.25">
      <c r="A125" s="56"/>
      <c r="B125" s="49" t="s">
        <v>71</v>
      </c>
      <c r="C125" s="50">
        <v>32.350000000000136</v>
      </c>
      <c r="D125" s="51">
        <v>32.4</v>
      </c>
      <c r="E125" s="52">
        <f t="shared" si="4"/>
        <v>-4.9999999999862155E-2</v>
      </c>
      <c r="F125" s="50">
        <f t="shared" si="5"/>
        <v>32.4</v>
      </c>
      <c r="G125" s="50">
        <f t="shared" si="6"/>
        <v>4.9999999999862155E-2</v>
      </c>
      <c r="H125" s="53">
        <f t="shared" si="7"/>
        <v>32.375000000000071</v>
      </c>
    </row>
    <row r="126" spans="1:8" x14ac:dyDescent="0.25">
      <c r="A126" s="56"/>
      <c r="B126" s="49" t="s">
        <v>72</v>
      </c>
      <c r="C126" s="50">
        <v>32.279999999999973</v>
      </c>
      <c r="D126" s="51">
        <v>32.28</v>
      </c>
      <c r="E126" s="52">
        <f t="shared" si="4"/>
        <v>0</v>
      </c>
      <c r="F126" s="50">
        <f t="shared" si="5"/>
        <v>32.28</v>
      </c>
      <c r="G126" s="50">
        <f t="shared" si="6"/>
        <v>2.8421709430404007E-14</v>
      </c>
      <c r="H126" s="53">
        <f t="shared" si="7"/>
        <v>32.279999999999987</v>
      </c>
    </row>
    <row r="127" spans="1:8" x14ac:dyDescent="0.25">
      <c r="A127" s="56"/>
      <c r="B127" s="49" t="s">
        <v>73</v>
      </c>
      <c r="C127" s="50">
        <v>31.909999999999854</v>
      </c>
      <c r="D127" s="51">
        <v>31.91</v>
      </c>
      <c r="E127" s="52">
        <f t="shared" si="4"/>
        <v>-1.4566126083082054E-13</v>
      </c>
      <c r="F127" s="50">
        <f t="shared" si="5"/>
        <v>31.91</v>
      </c>
      <c r="G127" s="50">
        <f t="shared" si="6"/>
        <v>1.4566126083082054E-13</v>
      </c>
      <c r="H127" s="53">
        <f t="shared" si="7"/>
        <v>31.909999999999926</v>
      </c>
    </row>
    <row r="128" spans="1:8" x14ac:dyDescent="0.25">
      <c r="A128" s="56"/>
      <c r="B128" s="49" t="s">
        <v>74</v>
      </c>
      <c r="C128" s="50">
        <v>32.400000000000091</v>
      </c>
      <c r="D128" s="51">
        <v>32.39</v>
      </c>
      <c r="E128" s="52">
        <f t="shared" si="4"/>
        <v>1.0000000000090381E-2</v>
      </c>
      <c r="F128" s="50">
        <f t="shared" si="5"/>
        <v>32.39</v>
      </c>
      <c r="G128" s="50">
        <f t="shared" si="6"/>
        <v>1.0000000000090381E-2</v>
      </c>
      <c r="H128" s="53">
        <f t="shared" si="7"/>
        <v>32.395000000000046</v>
      </c>
    </row>
    <row r="129" spans="1:8" x14ac:dyDescent="0.25">
      <c r="A129" s="56"/>
      <c r="B129" s="49" t="s">
        <v>75</v>
      </c>
      <c r="C129" s="50">
        <v>32.460000000000036</v>
      </c>
      <c r="D129" s="51">
        <v>32.46</v>
      </c>
      <c r="E129" s="52">
        <f t="shared" si="4"/>
        <v>0</v>
      </c>
      <c r="F129" s="50">
        <f t="shared" si="5"/>
        <v>32.46</v>
      </c>
      <c r="G129" s="50">
        <f t="shared" si="6"/>
        <v>3.5527136788005009E-14</v>
      </c>
      <c r="H129" s="53">
        <f t="shared" si="7"/>
        <v>32.460000000000022</v>
      </c>
    </row>
    <row r="130" spans="1:8" x14ac:dyDescent="0.25">
      <c r="A130" s="56"/>
      <c r="B130" s="49" t="s">
        <v>76</v>
      </c>
      <c r="C130" s="50">
        <v>32.190000000000055</v>
      </c>
      <c r="D130" s="51">
        <v>32.11</v>
      </c>
      <c r="E130" s="52">
        <f t="shared" si="4"/>
        <v>8.0000000000055138E-2</v>
      </c>
      <c r="F130" s="50">
        <f t="shared" si="5"/>
        <v>32.11</v>
      </c>
      <c r="G130" s="50">
        <f t="shared" si="6"/>
        <v>8.0000000000055138E-2</v>
      </c>
      <c r="H130" s="53">
        <f t="shared" si="7"/>
        <v>32.150000000000027</v>
      </c>
    </row>
    <row r="131" spans="1:8" x14ac:dyDescent="0.25">
      <c r="A131" s="56"/>
      <c r="B131" s="49" t="s">
        <v>77</v>
      </c>
      <c r="C131" s="50">
        <v>31.179999999999836</v>
      </c>
      <c r="D131" s="51">
        <v>31.35</v>
      </c>
      <c r="E131" s="52">
        <f t="shared" si="4"/>
        <v>-0.17000000000016513</v>
      </c>
      <c r="F131" s="50">
        <f t="shared" si="5"/>
        <v>31.35</v>
      </c>
      <c r="G131" s="50">
        <f t="shared" si="6"/>
        <v>0.17000000000016513</v>
      </c>
      <c r="H131" s="53">
        <f t="shared" si="7"/>
        <v>31.264999999999919</v>
      </c>
    </row>
    <row r="132" spans="1:8" x14ac:dyDescent="0.25">
      <c r="A132" s="56">
        <v>3</v>
      </c>
      <c r="B132" s="49" t="s">
        <v>18</v>
      </c>
      <c r="C132" s="50">
        <v>30.26</v>
      </c>
      <c r="D132" s="51">
        <v>30.28</v>
      </c>
      <c r="E132" s="52">
        <f t="shared" si="4"/>
        <v>-1.9999999999999574E-2</v>
      </c>
      <c r="F132" s="50">
        <f t="shared" si="5"/>
        <v>30.28</v>
      </c>
      <c r="G132" s="50">
        <f t="shared" si="6"/>
        <v>1.9999999999999574E-2</v>
      </c>
      <c r="H132" s="53">
        <f t="shared" si="7"/>
        <v>30.270000000000003</v>
      </c>
    </row>
    <row r="133" spans="1:8" x14ac:dyDescent="0.25">
      <c r="A133" s="56"/>
      <c r="B133" s="49" t="s">
        <v>19</v>
      </c>
      <c r="C133" s="50">
        <v>31.279999999999998</v>
      </c>
      <c r="D133" s="51">
        <v>31.04</v>
      </c>
      <c r="E133" s="52">
        <f t="shared" si="4"/>
        <v>0.23999999999999844</v>
      </c>
      <c r="F133" s="50" t="str">
        <f t="shared" si="5"/>
        <v/>
      </c>
      <c r="G133" s="50" t="str">
        <f t="shared" si="6"/>
        <v/>
      </c>
      <c r="H133" s="53" t="str">
        <f t="shared" si="7"/>
        <v/>
      </c>
    </row>
    <row r="134" spans="1:8" x14ac:dyDescent="0.25">
      <c r="A134" s="56"/>
      <c r="B134" s="49" t="s">
        <v>20</v>
      </c>
      <c r="C134" s="50">
        <v>31.580000000000005</v>
      </c>
      <c r="D134" s="51">
        <v>31.56</v>
      </c>
      <c r="E134" s="52">
        <f t="shared" si="4"/>
        <v>2.0000000000006679E-2</v>
      </c>
      <c r="F134" s="50">
        <f t="shared" si="5"/>
        <v>31.56</v>
      </c>
      <c r="G134" s="50">
        <f t="shared" si="6"/>
        <v>2.0000000000006679E-2</v>
      </c>
      <c r="H134" s="53">
        <f t="shared" si="7"/>
        <v>31.57</v>
      </c>
    </row>
    <row r="135" spans="1:8" x14ac:dyDescent="0.25">
      <c r="A135" s="56"/>
      <c r="B135" s="49" t="s">
        <v>21</v>
      </c>
      <c r="C135" s="50">
        <v>31.189999999999998</v>
      </c>
      <c r="D135" s="51">
        <v>31.42</v>
      </c>
      <c r="E135" s="52">
        <f t="shared" si="4"/>
        <v>-0.23000000000000398</v>
      </c>
      <c r="F135" s="50">
        <f t="shared" si="5"/>
        <v>31.42</v>
      </c>
      <c r="G135" s="50">
        <f t="shared" si="6"/>
        <v>0.23000000000000398</v>
      </c>
      <c r="H135" s="53">
        <f t="shared" si="7"/>
        <v>31.305</v>
      </c>
    </row>
    <row r="136" spans="1:8" x14ac:dyDescent="0.25">
      <c r="A136" s="56"/>
      <c r="B136" s="49" t="s">
        <v>22</v>
      </c>
      <c r="C136" s="50">
        <v>31.53</v>
      </c>
      <c r="D136" s="51">
        <v>31.54</v>
      </c>
      <c r="E136" s="52">
        <f t="shared" si="4"/>
        <v>-9.9999999999980105E-3</v>
      </c>
      <c r="F136" s="50">
        <f t="shared" si="5"/>
        <v>31.54</v>
      </c>
      <c r="G136" s="50">
        <f t="shared" si="6"/>
        <v>9.9999999999980105E-3</v>
      </c>
      <c r="H136" s="53">
        <f t="shared" si="7"/>
        <v>31.535</v>
      </c>
    </row>
    <row r="137" spans="1:8" x14ac:dyDescent="0.25">
      <c r="A137" s="56"/>
      <c r="B137" s="49" t="s">
        <v>23</v>
      </c>
      <c r="C137" s="50">
        <v>31.009999999999991</v>
      </c>
      <c r="D137" s="51">
        <v>31.05</v>
      </c>
      <c r="E137" s="52">
        <f t="shared" si="4"/>
        <v>-4.0000000000009805E-2</v>
      </c>
      <c r="F137" s="50">
        <f t="shared" si="5"/>
        <v>31.05</v>
      </c>
      <c r="G137" s="50">
        <f t="shared" si="6"/>
        <v>4.0000000000009805E-2</v>
      </c>
      <c r="H137" s="53">
        <f t="shared" si="7"/>
        <v>31.029999999999994</v>
      </c>
    </row>
    <row r="138" spans="1:8" x14ac:dyDescent="0.25">
      <c r="A138" s="56"/>
      <c r="B138" s="49" t="s">
        <v>24</v>
      </c>
      <c r="C138" s="50">
        <v>31.210000000000008</v>
      </c>
      <c r="D138" s="51">
        <v>31.18</v>
      </c>
      <c r="E138" s="52">
        <f t="shared" si="4"/>
        <v>3.0000000000008242E-2</v>
      </c>
      <c r="F138" s="50">
        <f t="shared" si="5"/>
        <v>31.18</v>
      </c>
      <c r="G138" s="50">
        <f t="shared" si="6"/>
        <v>3.0000000000008242E-2</v>
      </c>
      <c r="H138" s="53">
        <f t="shared" si="7"/>
        <v>31.195000000000004</v>
      </c>
    </row>
    <row r="139" spans="1:8" x14ac:dyDescent="0.25">
      <c r="A139" s="56"/>
      <c r="B139" s="49" t="s">
        <v>25</v>
      </c>
      <c r="C139" s="50">
        <v>31.47999999999999</v>
      </c>
      <c r="D139" s="51">
        <v>31.45</v>
      </c>
      <c r="E139" s="52">
        <f t="shared" si="4"/>
        <v>2.9999999999990479E-2</v>
      </c>
      <c r="F139" s="50">
        <f t="shared" si="5"/>
        <v>31.45</v>
      </c>
      <c r="G139" s="50">
        <f t="shared" si="6"/>
        <v>2.9999999999990479E-2</v>
      </c>
      <c r="H139" s="53">
        <f t="shared" si="7"/>
        <v>31.464999999999996</v>
      </c>
    </row>
    <row r="140" spans="1:8" x14ac:dyDescent="0.25">
      <c r="A140" s="56"/>
      <c r="B140" s="49" t="s">
        <v>26</v>
      </c>
      <c r="C140" s="50">
        <v>31.659999999999997</v>
      </c>
      <c r="D140" s="51">
        <v>31.76</v>
      </c>
      <c r="E140" s="52">
        <f t="shared" si="4"/>
        <v>-0.10000000000000497</v>
      </c>
      <c r="F140" s="50">
        <f t="shared" si="5"/>
        <v>31.76</v>
      </c>
      <c r="G140" s="50">
        <f t="shared" si="6"/>
        <v>0.10000000000000497</v>
      </c>
      <c r="H140" s="53">
        <f t="shared" si="7"/>
        <v>31.71</v>
      </c>
    </row>
    <row r="141" spans="1:8" x14ac:dyDescent="0.25">
      <c r="A141" s="56"/>
      <c r="B141" s="49" t="s">
        <v>27</v>
      </c>
      <c r="C141" s="50">
        <v>31.5</v>
      </c>
      <c r="D141" s="51">
        <v>31.46</v>
      </c>
      <c r="E141" s="52">
        <f t="shared" ref="E141:E204" si="8">C141-D141</f>
        <v>3.9999999999999147E-2</v>
      </c>
      <c r="F141" s="50">
        <f t="shared" ref="F141:F204" si="9">IF(AND(E141&gt;E$6,E141&lt;E$7),D141,"")</f>
        <v>31.46</v>
      </c>
      <c r="G141" s="50">
        <f t="shared" ref="G141:G204" si="10">IF(F141&lt;&gt;"",ABS(F141-$C141),"")</f>
        <v>3.9999999999999147E-2</v>
      </c>
      <c r="H141" s="53">
        <f t="shared" ref="H141:H204" si="11">IF(F141&lt;&gt;"",AVERAGE($C141,D141),"")</f>
        <v>31.48</v>
      </c>
    </row>
    <row r="142" spans="1:8" x14ac:dyDescent="0.25">
      <c r="A142" s="56"/>
      <c r="B142" s="49" t="s">
        <v>28</v>
      </c>
      <c r="C142" s="50">
        <v>31.439999999999998</v>
      </c>
      <c r="D142" s="51">
        <v>31.46</v>
      </c>
      <c r="E142" s="52">
        <f t="shared" si="8"/>
        <v>-2.0000000000003126E-2</v>
      </c>
      <c r="F142" s="50">
        <f t="shared" si="9"/>
        <v>31.46</v>
      </c>
      <c r="G142" s="50">
        <f t="shared" si="10"/>
        <v>2.0000000000003126E-2</v>
      </c>
      <c r="H142" s="53">
        <f t="shared" si="11"/>
        <v>31.45</v>
      </c>
    </row>
    <row r="143" spans="1:8" x14ac:dyDescent="0.25">
      <c r="A143" s="56"/>
      <c r="B143" s="49" t="s">
        <v>29</v>
      </c>
      <c r="C143" s="50">
        <v>31.650000000000034</v>
      </c>
      <c r="D143" s="51">
        <v>31.67</v>
      </c>
      <c r="E143" s="52">
        <f t="shared" si="8"/>
        <v>-1.9999999999967599E-2</v>
      </c>
      <c r="F143" s="50">
        <f t="shared" si="9"/>
        <v>31.67</v>
      </c>
      <c r="G143" s="50">
        <f t="shared" si="10"/>
        <v>1.9999999999967599E-2</v>
      </c>
      <c r="H143" s="53">
        <f t="shared" si="11"/>
        <v>31.660000000000018</v>
      </c>
    </row>
    <row r="144" spans="1:8" x14ac:dyDescent="0.25">
      <c r="A144" s="56"/>
      <c r="B144" s="49" t="s">
        <v>30</v>
      </c>
      <c r="C144" s="50">
        <v>31.569999999999993</v>
      </c>
      <c r="D144" s="51">
        <v>31.52</v>
      </c>
      <c r="E144" s="52">
        <f t="shared" si="8"/>
        <v>4.9999999999993605E-2</v>
      </c>
      <c r="F144" s="50">
        <f t="shared" si="9"/>
        <v>31.52</v>
      </c>
      <c r="G144" s="50">
        <f t="shared" si="10"/>
        <v>4.9999999999993605E-2</v>
      </c>
      <c r="H144" s="53">
        <f t="shared" si="11"/>
        <v>31.544999999999995</v>
      </c>
    </row>
    <row r="145" spans="1:8" x14ac:dyDescent="0.25">
      <c r="A145" s="56"/>
      <c r="B145" s="49" t="s">
        <v>31</v>
      </c>
      <c r="C145" s="50">
        <v>31.610000000000014</v>
      </c>
      <c r="D145" s="51">
        <v>31.61</v>
      </c>
      <c r="E145" s="52">
        <f t="shared" si="8"/>
        <v>0</v>
      </c>
      <c r="F145" s="50">
        <f t="shared" si="9"/>
        <v>31.61</v>
      </c>
      <c r="G145" s="50">
        <f t="shared" si="10"/>
        <v>1.4210854715202004E-14</v>
      </c>
      <c r="H145" s="53">
        <f t="shared" si="11"/>
        <v>31.610000000000007</v>
      </c>
    </row>
    <row r="146" spans="1:8" x14ac:dyDescent="0.25">
      <c r="A146" s="56"/>
      <c r="B146" s="49" t="s">
        <v>32</v>
      </c>
      <c r="C146" s="50">
        <v>31.609999999999957</v>
      </c>
      <c r="D146" s="51">
        <v>31.59</v>
      </c>
      <c r="E146" s="52">
        <f t="shared" si="8"/>
        <v>1.9999999999956941E-2</v>
      </c>
      <c r="F146" s="50">
        <f t="shared" si="9"/>
        <v>31.59</v>
      </c>
      <c r="G146" s="50">
        <f t="shared" si="10"/>
        <v>1.9999999999956941E-2</v>
      </c>
      <c r="H146" s="53">
        <f t="shared" si="11"/>
        <v>31.59999999999998</v>
      </c>
    </row>
    <row r="147" spans="1:8" x14ac:dyDescent="0.25">
      <c r="A147" s="56"/>
      <c r="B147" s="49" t="s">
        <v>33</v>
      </c>
      <c r="C147" s="50">
        <v>31.610000000000014</v>
      </c>
      <c r="D147" s="51">
        <v>31.59</v>
      </c>
      <c r="E147" s="52">
        <f t="shared" si="8"/>
        <v>2.0000000000013785E-2</v>
      </c>
      <c r="F147" s="50">
        <f t="shared" si="9"/>
        <v>31.59</v>
      </c>
      <c r="G147" s="50">
        <f t="shared" si="10"/>
        <v>2.0000000000013785E-2</v>
      </c>
      <c r="H147" s="53">
        <f t="shared" si="11"/>
        <v>31.600000000000009</v>
      </c>
    </row>
    <row r="148" spans="1:8" x14ac:dyDescent="0.25">
      <c r="A148" s="56"/>
      <c r="B148" s="49" t="s">
        <v>34</v>
      </c>
      <c r="C148" s="50">
        <v>31.869999999999948</v>
      </c>
      <c r="D148" s="51">
        <v>31.95</v>
      </c>
      <c r="E148" s="52">
        <f t="shared" si="8"/>
        <v>-8.0000000000051585E-2</v>
      </c>
      <c r="F148" s="50">
        <f t="shared" si="9"/>
        <v>31.95</v>
      </c>
      <c r="G148" s="50">
        <f t="shared" si="10"/>
        <v>8.0000000000051585E-2</v>
      </c>
      <c r="H148" s="53">
        <f t="shared" si="11"/>
        <v>31.909999999999975</v>
      </c>
    </row>
    <row r="149" spans="1:8" x14ac:dyDescent="0.25">
      <c r="A149" s="56"/>
      <c r="B149" s="49" t="s">
        <v>35</v>
      </c>
      <c r="C149" s="50">
        <v>31.860000000000014</v>
      </c>
      <c r="D149" s="51">
        <v>31.81</v>
      </c>
      <c r="E149" s="52">
        <f t="shared" si="8"/>
        <v>5.0000000000014921E-2</v>
      </c>
      <c r="F149" s="50">
        <f t="shared" si="9"/>
        <v>31.81</v>
      </c>
      <c r="G149" s="50">
        <f t="shared" si="10"/>
        <v>5.0000000000014921E-2</v>
      </c>
      <c r="H149" s="53">
        <f t="shared" si="11"/>
        <v>31.835000000000008</v>
      </c>
    </row>
    <row r="150" spans="1:8" x14ac:dyDescent="0.25">
      <c r="A150" s="56"/>
      <c r="B150" s="49" t="s">
        <v>36</v>
      </c>
      <c r="C150" s="50">
        <v>32.110000000000014</v>
      </c>
      <c r="D150" s="51">
        <v>32.130000000000003</v>
      </c>
      <c r="E150" s="52">
        <f t="shared" si="8"/>
        <v>-1.9999999999988916E-2</v>
      </c>
      <c r="F150" s="50">
        <f t="shared" si="9"/>
        <v>32.130000000000003</v>
      </c>
      <c r="G150" s="50">
        <f t="shared" si="10"/>
        <v>1.9999999999988916E-2</v>
      </c>
      <c r="H150" s="53">
        <f t="shared" si="11"/>
        <v>32.120000000000005</v>
      </c>
    </row>
    <row r="151" spans="1:8" x14ac:dyDescent="0.25">
      <c r="A151" s="56"/>
      <c r="B151" s="49" t="s">
        <v>37</v>
      </c>
      <c r="C151" s="50">
        <v>32.149999999999977</v>
      </c>
      <c r="D151" s="51">
        <v>32.090000000000003</v>
      </c>
      <c r="E151" s="52">
        <f t="shared" si="8"/>
        <v>5.9999999999973852E-2</v>
      </c>
      <c r="F151" s="50">
        <f t="shared" si="9"/>
        <v>32.090000000000003</v>
      </c>
      <c r="G151" s="50">
        <f t="shared" si="10"/>
        <v>5.9999999999973852E-2</v>
      </c>
      <c r="H151" s="53">
        <f t="shared" si="11"/>
        <v>32.11999999999999</v>
      </c>
    </row>
    <row r="152" spans="1:8" x14ac:dyDescent="0.25">
      <c r="A152" s="56"/>
      <c r="B152" s="49" t="s">
        <v>38</v>
      </c>
      <c r="C152" s="50">
        <v>31.670000000000073</v>
      </c>
      <c r="D152" s="51">
        <v>31.75</v>
      </c>
      <c r="E152" s="52">
        <f t="shared" si="8"/>
        <v>-7.999999999992724E-2</v>
      </c>
      <c r="F152" s="50">
        <f t="shared" si="9"/>
        <v>31.75</v>
      </c>
      <c r="G152" s="50">
        <f t="shared" si="10"/>
        <v>7.999999999992724E-2</v>
      </c>
      <c r="H152" s="53">
        <f t="shared" si="11"/>
        <v>31.710000000000036</v>
      </c>
    </row>
    <row r="153" spans="1:8" x14ac:dyDescent="0.25">
      <c r="A153" s="56"/>
      <c r="B153" s="49" t="s">
        <v>39</v>
      </c>
      <c r="C153" s="50">
        <v>31.939999999999941</v>
      </c>
      <c r="D153" s="51">
        <v>31.96</v>
      </c>
      <c r="E153" s="52">
        <f t="shared" si="8"/>
        <v>-2.000000000005997E-2</v>
      </c>
      <c r="F153" s="50">
        <f t="shared" si="9"/>
        <v>31.96</v>
      </c>
      <c r="G153" s="50">
        <f t="shared" si="10"/>
        <v>2.000000000005997E-2</v>
      </c>
      <c r="H153" s="53">
        <f t="shared" si="11"/>
        <v>31.949999999999971</v>
      </c>
    </row>
    <row r="154" spans="1:8" x14ac:dyDescent="0.25">
      <c r="A154" s="56"/>
      <c r="B154" s="49" t="s">
        <v>40</v>
      </c>
      <c r="C154" s="50">
        <v>31.920000000000073</v>
      </c>
      <c r="D154" s="51">
        <v>31.93</v>
      </c>
      <c r="E154" s="52">
        <f t="shared" si="8"/>
        <v>-9.9999999999269562E-3</v>
      </c>
      <c r="F154" s="50">
        <f t="shared" si="9"/>
        <v>31.93</v>
      </c>
      <c r="G154" s="50">
        <f t="shared" si="10"/>
        <v>9.9999999999269562E-3</v>
      </c>
      <c r="H154" s="53">
        <f t="shared" si="11"/>
        <v>31.925000000000036</v>
      </c>
    </row>
    <row r="155" spans="1:8" x14ac:dyDescent="0.25">
      <c r="A155" s="56"/>
      <c r="B155" s="49" t="s">
        <v>41</v>
      </c>
      <c r="C155" s="50">
        <v>31.719999999999914</v>
      </c>
      <c r="D155" s="51">
        <v>31.69</v>
      </c>
      <c r="E155" s="52">
        <f t="shared" si="8"/>
        <v>2.9999999999912319E-2</v>
      </c>
      <c r="F155" s="50">
        <f t="shared" si="9"/>
        <v>31.69</v>
      </c>
      <c r="G155" s="50">
        <f t="shared" si="10"/>
        <v>2.9999999999912319E-2</v>
      </c>
      <c r="H155" s="53">
        <f t="shared" si="11"/>
        <v>31.704999999999956</v>
      </c>
    </row>
    <row r="156" spans="1:8" x14ac:dyDescent="0.25">
      <c r="A156" s="56"/>
      <c r="B156" s="49" t="s">
        <v>42</v>
      </c>
      <c r="C156" s="50">
        <v>31.800000000000068</v>
      </c>
      <c r="D156" s="51">
        <v>31.77</v>
      </c>
      <c r="E156" s="52">
        <f t="shared" si="8"/>
        <v>3.0000000000068638E-2</v>
      </c>
      <c r="F156" s="50">
        <f t="shared" si="9"/>
        <v>31.77</v>
      </c>
      <c r="G156" s="50">
        <f t="shared" si="10"/>
        <v>3.0000000000068638E-2</v>
      </c>
      <c r="H156" s="53">
        <f t="shared" si="11"/>
        <v>31.785000000000032</v>
      </c>
    </row>
    <row r="157" spans="1:8" x14ac:dyDescent="0.25">
      <c r="A157" s="56"/>
      <c r="B157" s="49" t="s">
        <v>43</v>
      </c>
      <c r="C157" s="50">
        <v>31.850000000000023</v>
      </c>
      <c r="D157" s="51">
        <v>31.88</v>
      </c>
      <c r="E157" s="52">
        <f t="shared" si="8"/>
        <v>-2.9999999999976268E-2</v>
      </c>
      <c r="F157" s="50">
        <f t="shared" si="9"/>
        <v>31.88</v>
      </c>
      <c r="G157" s="50">
        <f t="shared" si="10"/>
        <v>2.9999999999976268E-2</v>
      </c>
      <c r="H157" s="53">
        <f t="shared" si="11"/>
        <v>31.865000000000009</v>
      </c>
    </row>
    <row r="158" spans="1:8" x14ac:dyDescent="0.25">
      <c r="A158" s="56"/>
      <c r="B158" s="49" t="s">
        <v>44</v>
      </c>
      <c r="C158" s="50">
        <v>31.949999999999932</v>
      </c>
      <c r="D158" s="51">
        <v>31.93</v>
      </c>
      <c r="E158" s="52">
        <f t="shared" si="8"/>
        <v>1.9999999999932072E-2</v>
      </c>
      <c r="F158" s="50">
        <f t="shared" si="9"/>
        <v>31.93</v>
      </c>
      <c r="G158" s="50">
        <f t="shared" si="10"/>
        <v>1.9999999999932072E-2</v>
      </c>
      <c r="H158" s="53">
        <f t="shared" si="11"/>
        <v>31.939999999999966</v>
      </c>
    </row>
    <row r="159" spans="1:8" x14ac:dyDescent="0.25">
      <c r="A159" s="56"/>
      <c r="B159" s="49" t="s">
        <v>45</v>
      </c>
      <c r="C159" s="50">
        <v>32.029999999999973</v>
      </c>
      <c r="D159" s="51">
        <v>32</v>
      </c>
      <c r="E159" s="52">
        <f t="shared" si="8"/>
        <v>2.9999999999972715E-2</v>
      </c>
      <c r="F159" s="50">
        <f t="shared" si="9"/>
        <v>32</v>
      </c>
      <c r="G159" s="50">
        <f t="shared" si="10"/>
        <v>2.9999999999972715E-2</v>
      </c>
      <c r="H159" s="53">
        <f t="shared" si="11"/>
        <v>32.014999999999986</v>
      </c>
    </row>
    <row r="160" spans="1:8" x14ac:dyDescent="0.25">
      <c r="A160" s="56"/>
      <c r="B160" s="49" t="s">
        <v>46</v>
      </c>
      <c r="C160" s="50">
        <v>31.940000000000055</v>
      </c>
      <c r="D160" s="51">
        <v>31.98</v>
      </c>
      <c r="E160" s="52">
        <f t="shared" si="8"/>
        <v>-3.9999999999945857E-2</v>
      </c>
      <c r="F160" s="50">
        <f t="shared" si="9"/>
        <v>31.98</v>
      </c>
      <c r="G160" s="50">
        <f t="shared" si="10"/>
        <v>3.9999999999945857E-2</v>
      </c>
      <c r="H160" s="53">
        <f t="shared" si="11"/>
        <v>31.960000000000029</v>
      </c>
    </row>
    <row r="161" spans="1:8" x14ac:dyDescent="0.25">
      <c r="A161" s="56"/>
      <c r="B161" s="49" t="s">
        <v>47</v>
      </c>
      <c r="C161" s="50">
        <v>31.940000000000055</v>
      </c>
      <c r="D161" s="51">
        <v>31.92</v>
      </c>
      <c r="E161" s="52">
        <f t="shared" si="8"/>
        <v>2.0000000000052864E-2</v>
      </c>
      <c r="F161" s="50">
        <f t="shared" si="9"/>
        <v>31.92</v>
      </c>
      <c r="G161" s="50">
        <f t="shared" si="10"/>
        <v>2.0000000000052864E-2</v>
      </c>
      <c r="H161" s="53">
        <f t="shared" si="11"/>
        <v>31.930000000000028</v>
      </c>
    </row>
    <row r="162" spans="1:8" x14ac:dyDescent="0.25">
      <c r="A162" s="56"/>
      <c r="B162" s="49" t="s">
        <v>48</v>
      </c>
      <c r="C162" s="50">
        <v>32.009999999999991</v>
      </c>
      <c r="D162" s="51">
        <v>32.049999999999997</v>
      </c>
      <c r="E162" s="52">
        <f t="shared" si="8"/>
        <v>-4.0000000000006253E-2</v>
      </c>
      <c r="F162" s="50">
        <f t="shared" si="9"/>
        <v>32.049999999999997</v>
      </c>
      <c r="G162" s="50">
        <f t="shared" si="10"/>
        <v>4.0000000000006253E-2</v>
      </c>
      <c r="H162" s="53">
        <f t="shared" si="11"/>
        <v>32.029999999999994</v>
      </c>
    </row>
    <row r="163" spans="1:8" x14ac:dyDescent="0.25">
      <c r="A163" s="56"/>
      <c r="B163" s="49" t="s">
        <v>49</v>
      </c>
      <c r="C163" s="50">
        <v>32.049999999999955</v>
      </c>
      <c r="D163" s="51">
        <v>32.049999999999997</v>
      </c>
      <c r="E163" s="52">
        <f t="shared" si="8"/>
        <v>0</v>
      </c>
      <c r="F163" s="50">
        <f t="shared" si="9"/>
        <v>32.049999999999997</v>
      </c>
      <c r="G163" s="50">
        <f t="shared" si="10"/>
        <v>4.2632564145606011E-14</v>
      </c>
      <c r="H163" s="53">
        <f t="shared" si="11"/>
        <v>32.049999999999976</v>
      </c>
    </row>
    <row r="164" spans="1:8" x14ac:dyDescent="0.25">
      <c r="A164" s="56"/>
      <c r="B164" s="49" t="s">
        <v>50</v>
      </c>
      <c r="C164" s="50">
        <v>32.25</v>
      </c>
      <c r="D164" s="51">
        <v>32.270000000000003</v>
      </c>
      <c r="E164" s="52">
        <f t="shared" si="8"/>
        <v>-2.0000000000003126E-2</v>
      </c>
      <c r="F164" s="50">
        <f t="shared" si="9"/>
        <v>32.270000000000003</v>
      </c>
      <c r="G164" s="50">
        <f t="shared" si="10"/>
        <v>2.0000000000003126E-2</v>
      </c>
      <c r="H164" s="53">
        <f t="shared" si="11"/>
        <v>32.260000000000005</v>
      </c>
    </row>
    <row r="165" spans="1:8" x14ac:dyDescent="0.25">
      <c r="A165" s="56"/>
      <c r="B165" s="49" t="s">
        <v>51</v>
      </c>
      <c r="C165" s="50">
        <v>32.190000000000055</v>
      </c>
      <c r="D165" s="51">
        <v>32.15</v>
      </c>
      <c r="E165" s="52">
        <f t="shared" si="8"/>
        <v>4.0000000000055991E-2</v>
      </c>
      <c r="F165" s="50">
        <f t="shared" si="9"/>
        <v>32.15</v>
      </c>
      <c r="G165" s="50">
        <f t="shared" si="10"/>
        <v>4.0000000000055991E-2</v>
      </c>
      <c r="H165" s="53">
        <f t="shared" si="11"/>
        <v>32.17000000000003</v>
      </c>
    </row>
    <row r="166" spans="1:8" x14ac:dyDescent="0.25">
      <c r="A166" s="56"/>
      <c r="B166" s="49" t="s">
        <v>52</v>
      </c>
      <c r="C166" s="50">
        <v>32.119999999999891</v>
      </c>
      <c r="D166" s="51">
        <v>32.159999999999997</v>
      </c>
      <c r="E166" s="52">
        <f t="shared" si="8"/>
        <v>-4.0000000000105729E-2</v>
      </c>
      <c r="F166" s="50">
        <f t="shared" si="9"/>
        <v>32.159999999999997</v>
      </c>
      <c r="G166" s="50">
        <f t="shared" si="10"/>
        <v>4.0000000000105729E-2</v>
      </c>
      <c r="H166" s="53">
        <f t="shared" si="11"/>
        <v>32.139999999999944</v>
      </c>
    </row>
    <row r="167" spans="1:8" x14ac:dyDescent="0.25">
      <c r="A167" s="56"/>
      <c r="B167" s="49" t="s">
        <v>53</v>
      </c>
      <c r="C167" s="50">
        <v>32.240000000000009</v>
      </c>
      <c r="D167" s="51">
        <v>32.229999999999997</v>
      </c>
      <c r="E167" s="52">
        <f t="shared" si="8"/>
        <v>1.0000000000012221E-2</v>
      </c>
      <c r="F167" s="50">
        <f t="shared" si="9"/>
        <v>32.229999999999997</v>
      </c>
      <c r="G167" s="50">
        <f t="shared" si="10"/>
        <v>1.0000000000012221E-2</v>
      </c>
      <c r="H167" s="53">
        <f t="shared" si="11"/>
        <v>32.234999999999999</v>
      </c>
    </row>
    <row r="168" spans="1:8" x14ac:dyDescent="0.25">
      <c r="A168" s="56"/>
      <c r="B168" s="49" t="s">
        <v>54</v>
      </c>
      <c r="C168" s="50">
        <v>32.340000000000146</v>
      </c>
      <c r="D168" s="51">
        <v>32.33</v>
      </c>
      <c r="E168" s="52">
        <f t="shared" si="8"/>
        <v>1.0000000000147224E-2</v>
      </c>
      <c r="F168" s="50">
        <f t="shared" si="9"/>
        <v>32.33</v>
      </c>
      <c r="G168" s="50">
        <f t="shared" si="10"/>
        <v>1.0000000000147224E-2</v>
      </c>
      <c r="H168" s="53">
        <f t="shared" si="11"/>
        <v>32.335000000000072</v>
      </c>
    </row>
    <row r="169" spans="1:8" x14ac:dyDescent="0.25">
      <c r="A169" s="56"/>
      <c r="B169" s="49" t="s">
        <v>55</v>
      </c>
      <c r="C169" s="50">
        <v>32.629999999999882</v>
      </c>
      <c r="D169" s="51">
        <v>32.619999999999997</v>
      </c>
      <c r="E169" s="52">
        <f t="shared" si="8"/>
        <v>9.9999999998843236E-3</v>
      </c>
      <c r="F169" s="50">
        <f t="shared" si="9"/>
        <v>32.619999999999997</v>
      </c>
      <c r="G169" s="50">
        <f t="shared" si="10"/>
        <v>9.9999999998843236E-3</v>
      </c>
      <c r="H169" s="53">
        <f t="shared" si="11"/>
        <v>32.624999999999943</v>
      </c>
    </row>
    <row r="170" spans="1:8" x14ac:dyDescent="0.25">
      <c r="A170" s="56"/>
      <c r="B170" s="49" t="s">
        <v>56</v>
      </c>
      <c r="C170" s="50">
        <v>32.529999999999973</v>
      </c>
      <c r="D170" s="51">
        <v>32.520000000000003</v>
      </c>
      <c r="E170" s="52">
        <f t="shared" si="8"/>
        <v>9.9999999999695888E-3</v>
      </c>
      <c r="F170" s="50">
        <f t="shared" si="9"/>
        <v>32.520000000000003</v>
      </c>
      <c r="G170" s="50">
        <f t="shared" si="10"/>
        <v>9.9999999999695888E-3</v>
      </c>
      <c r="H170" s="53">
        <f t="shared" si="11"/>
        <v>32.524999999999991</v>
      </c>
    </row>
    <row r="171" spans="1:8" x14ac:dyDescent="0.25">
      <c r="A171" s="56"/>
      <c r="B171" s="49" t="s">
        <v>57</v>
      </c>
      <c r="C171" s="50">
        <v>32.529999999999973</v>
      </c>
      <c r="D171" s="51">
        <v>32.53</v>
      </c>
      <c r="E171" s="52">
        <f t="shared" si="8"/>
        <v>0</v>
      </c>
      <c r="F171" s="50">
        <f t="shared" si="9"/>
        <v>32.53</v>
      </c>
      <c r="G171" s="50">
        <f t="shared" si="10"/>
        <v>2.8421709430404007E-14</v>
      </c>
      <c r="H171" s="53">
        <f t="shared" si="11"/>
        <v>32.529999999999987</v>
      </c>
    </row>
    <row r="172" spans="1:8" x14ac:dyDescent="0.25">
      <c r="A172" s="56"/>
      <c r="B172" s="49" t="s">
        <v>58</v>
      </c>
      <c r="C172" s="50">
        <v>32.1400000000001</v>
      </c>
      <c r="D172" s="51">
        <v>32.119999999999997</v>
      </c>
      <c r="E172" s="52">
        <f t="shared" si="8"/>
        <v>2.0000000000102602E-2</v>
      </c>
      <c r="F172" s="50">
        <f t="shared" si="9"/>
        <v>32.119999999999997</v>
      </c>
      <c r="G172" s="50">
        <f t="shared" si="10"/>
        <v>2.0000000000102602E-2</v>
      </c>
      <c r="H172" s="53">
        <f t="shared" si="11"/>
        <v>32.130000000000052</v>
      </c>
    </row>
    <row r="173" spans="1:8" x14ac:dyDescent="0.25">
      <c r="A173" s="56"/>
      <c r="B173" s="49" t="s">
        <v>59</v>
      </c>
      <c r="C173" s="50">
        <v>32.349999999999909</v>
      </c>
      <c r="D173" s="51">
        <v>32.33</v>
      </c>
      <c r="E173" s="52">
        <f t="shared" si="8"/>
        <v>1.9999999999910756E-2</v>
      </c>
      <c r="F173" s="50">
        <f t="shared" si="9"/>
        <v>32.33</v>
      </c>
      <c r="G173" s="50">
        <f t="shared" si="10"/>
        <v>1.9999999999910756E-2</v>
      </c>
      <c r="H173" s="53">
        <f t="shared" si="11"/>
        <v>32.339999999999954</v>
      </c>
    </row>
    <row r="174" spans="1:8" x14ac:dyDescent="0.25">
      <c r="A174" s="56"/>
      <c r="B174" s="49" t="s">
        <v>60</v>
      </c>
      <c r="C174" s="50">
        <v>31.910000000000082</v>
      </c>
      <c r="D174" s="51">
        <v>31.94</v>
      </c>
      <c r="E174" s="52">
        <f t="shared" si="8"/>
        <v>-2.9999999999919424E-2</v>
      </c>
      <c r="F174" s="50">
        <f t="shared" si="9"/>
        <v>31.94</v>
      </c>
      <c r="G174" s="50">
        <f t="shared" si="10"/>
        <v>2.9999999999919424E-2</v>
      </c>
      <c r="H174" s="53">
        <f t="shared" si="11"/>
        <v>31.92500000000004</v>
      </c>
    </row>
    <row r="175" spans="1:8" x14ac:dyDescent="0.25">
      <c r="A175" s="56"/>
      <c r="B175" s="49" t="s">
        <v>61</v>
      </c>
      <c r="C175" s="50">
        <v>32.3599999999999</v>
      </c>
      <c r="D175" s="51">
        <v>32.33</v>
      </c>
      <c r="E175" s="52">
        <f t="shared" si="8"/>
        <v>2.9999999999901661E-2</v>
      </c>
      <c r="F175" s="50">
        <f t="shared" si="9"/>
        <v>32.33</v>
      </c>
      <c r="G175" s="50">
        <f t="shared" si="10"/>
        <v>2.9999999999901661E-2</v>
      </c>
      <c r="H175" s="53">
        <f t="shared" si="11"/>
        <v>32.344999999999949</v>
      </c>
    </row>
    <row r="176" spans="1:8" x14ac:dyDescent="0.25">
      <c r="A176" s="56"/>
      <c r="B176" s="49" t="s">
        <v>62</v>
      </c>
      <c r="C176" s="50">
        <v>32.460000000000036</v>
      </c>
      <c r="D176" s="51">
        <v>32.54</v>
      </c>
      <c r="E176" s="52">
        <f t="shared" si="8"/>
        <v>-7.9999999999962768E-2</v>
      </c>
      <c r="F176" s="50">
        <f t="shared" si="9"/>
        <v>32.54</v>
      </c>
      <c r="G176" s="50">
        <f t="shared" si="10"/>
        <v>7.9999999999962768E-2</v>
      </c>
      <c r="H176" s="53">
        <f t="shared" si="11"/>
        <v>32.500000000000014</v>
      </c>
    </row>
    <row r="177" spans="1:8" x14ac:dyDescent="0.25">
      <c r="A177" s="56"/>
      <c r="B177" s="49" t="s">
        <v>63</v>
      </c>
      <c r="C177" s="50">
        <v>32.350000000000136</v>
      </c>
      <c r="D177" s="51">
        <v>32.36</v>
      </c>
      <c r="E177" s="52">
        <f t="shared" si="8"/>
        <v>-9.9999999998630074E-3</v>
      </c>
      <c r="F177" s="50">
        <f t="shared" si="9"/>
        <v>32.36</v>
      </c>
      <c r="G177" s="50">
        <f t="shared" si="10"/>
        <v>9.9999999998630074E-3</v>
      </c>
      <c r="H177" s="53">
        <f t="shared" si="11"/>
        <v>32.355000000000068</v>
      </c>
    </row>
    <row r="178" spans="1:8" x14ac:dyDescent="0.25">
      <c r="A178" s="56"/>
      <c r="B178" s="49" t="s">
        <v>64</v>
      </c>
      <c r="C178" s="50">
        <v>32.6099999999999</v>
      </c>
      <c r="D178" s="51">
        <v>32.549999999999997</v>
      </c>
      <c r="E178" s="52">
        <f t="shared" si="8"/>
        <v>5.9999999999902798E-2</v>
      </c>
      <c r="F178" s="50">
        <f t="shared" si="9"/>
        <v>32.549999999999997</v>
      </c>
      <c r="G178" s="50">
        <f t="shared" si="10"/>
        <v>5.9999999999902798E-2</v>
      </c>
      <c r="H178" s="53">
        <f t="shared" si="11"/>
        <v>32.579999999999949</v>
      </c>
    </row>
    <row r="179" spans="1:8" x14ac:dyDescent="0.25">
      <c r="A179" s="56"/>
      <c r="B179" s="49" t="s">
        <v>65</v>
      </c>
      <c r="C179" s="50">
        <v>32.75</v>
      </c>
      <c r="D179" s="51">
        <v>32.78</v>
      </c>
      <c r="E179" s="52">
        <f t="shared" si="8"/>
        <v>-3.0000000000001137E-2</v>
      </c>
      <c r="F179" s="50">
        <f t="shared" si="9"/>
        <v>32.78</v>
      </c>
      <c r="G179" s="50">
        <f t="shared" si="10"/>
        <v>3.0000000000001137E-2</v>
      </c>
      <c r="H179" s="53">
        <f t="shared" si="11"/>
        <v>32.765000000000001</v>
      </c>
    </row>
    <row r="180" spans="1:8" x14ac:dyDescent="0.25">
      <c r="A180" s="56"/>
      <c r="B180" s="49" t="s">
        <v>66</v>
      </c>
      <c r="C180" s="50">
        <v>32.839999999999918</v>
      </c>
      <c r="D180" s="51">
        <v>32.81</v>
      </c>
      <c r="E180" s="52">
        <f t="shared" si="8"/>
        <v>2.9999999999915872E-2</v>
      </c>
      <c r="F180" s="50">
        <f t="shared" si="9"/>
        <v>32.81</v>
      </c>
      <c r="G180" s="50">
        <f t="shared" si="10"/>
        <v>2.9999999999915872E-2</v>
      </c>
      <c r="H180" s="53">
        <f t="shared" si="11"/>
        <v>32.82499999999996</v>
      </c>
    </row>
    <row r="181" spans="1:8" x14ac:dyDescent="0.25">
      <c r="A181" s="56"/>
      <c r="B181" s="49" t="s">
        <v>67</v>
      </c>
      <c r="C181" s="50">
        <v>32.540000000000191</v>
      </c>
      <c r="D181" s="51">
        <v>32.590000000000003</v>
      </c>
      <c r="E181" s="52">
        <f t="shared" si="8"/>
        <v>-4.9999999999812417E-2</v>
      </c>
      <c r="F181" s="50">
        <f t="shared" si="9"/>
        <v>32.590000000000003</v>
      </c>
      <c r="G181" s="50">
        <f t="shared" si="10"/>
        <v>4.9999999999812417E-2</v>
      </c>
      <c r="H181" s="53">
        <f t="shared" si="11"/>
        <v>32.565000000000097</v>
      </c>
    </row>
    <row r="182" spans="1:8" x14ac:dyDescent="0.25">
      <c r="A182" s="56"/>
      <c r="B182" s="49" t="s">
        <v>68</v>
      </c>
      <c r="C182" s="50">
        <v>32.929999999999836</v>
      </c>
      <c r="D182" s="51">
        <v>32.92</v>
      </c>
      <c r="E182" s="52">
        <f t="shared" si="8"/>
        <v>9.9999999998345857E-3</v>
      </c>
      <c r="F182" s="50">
        <f t="shared" si="9"/>
        <v>32.92</v>
      </c>
      <c r="G182" s="50">
        <f t="shared" si="10"/>
        <v>9.9999999998345857E-3</v>
      </c>
      <c r="H182" s="53">
        <f t="shared" si="11"/>
        <v>32.924999999999919</v>
      </c>
    </row>
    <row r="183" spans="1:8" x14ac:dyDescent="0.25">
      <c r="A183" s="56"/>
      <c r="B183" s="49" t="s">
        <v>69</v>
      </c>
      <c r="C183" s="50">
        <v>32.620000000000118</v>
      </c>
      <c r="D183" s="51">
        <v>32.61</v>
      </c>
      <c r="E183" s="52">
        <f t="shared" si="8"/>
        <v>1.0000000000118803E-2</v>
      </c>
      <c r="F183" s="50">
        <f t="shared" si="9"/>
        <v>32.61</v>
      </c>
      <c r="G183" s="50">
        <f t="shared" si="10"/>
        <v>1.0000000000118803E-2</v>
      </c>
      <c r="H183" s="53">
        <f t="shared" si="11"/>
        <v>32.615000000000059</v>
      </c>
    </row>
    <row r="184" spans="1:8" x14ac:dyDescent="0.25">
      <c r="A184" s="56"/>
      <c r="B184" s="49" t="s">
        <v>70</v>
      </c>
      <c r="C184" s="50">
        <v>32.639999999999873</v>
      </c>
      <c r="D184" s="51">
        <v>32.64</v>
      </c>
      <c r="E184" s="52">
        <f t="shared" si="8"/>
        <v>-1.2789769243681803E-13</v>
      </c>
      <c r="F184" s="50">
        <f t="shared" si="9"/>
        <v>32.64</v>
      </c>
      <c r="G184" s="50">
        <f t="shared" si="10"/>
        <v>1.2789769243681803E-13</v>
      </c>
      <c r="H184" s="53">
        <f t="shared" si="11"/>
        <v>32.639999999999937</v>
      </c>
    </row>
    <row r="185" spans="1:8" x14ac:dyDescent="0.25">
      <c r="A185" s="56"/>
      <c r="B185" s="49" t="s">
        <v>71</v>
      </c>
      <c r="C185" s="50">
        <v>32.670000000000073</v>
      </c>
      <c r="D185" s="51">
        <v>32.659999999999997</v>
      </c>
      <c r="E185" s="52">
        <f t="shared" si="8"/>
        <v>1.000000000007617E-2</v>
      </c>
      <c r="F185" s="50">
        <f t="shared" si="9"/>
        <v>32.659999999999997</v>
      </c>
      <c r="G185" s="50">
        <f t="shared" si="10"/>
        <v>1.000000000007617E-2</v>
      </c>
      <c r="H185" s="53">
        <f t="shared" si="11"/>
        <v>32.665000000000035</v>
      </c>
    </row>
    <row r="186" spans="1:8" x14ac:dyDescent="0.25">
      <c r="A186" s="56"/>
      <c r="B186" s="49" t="s">
        <v>72</v>
      </c>
      <c r="C186" s="50">
        <v>32.039999999999964</v>
      </c>
      <c r="D186" s="51">
        <v>32.049999999999997</v>
      </c>
      <c r="E186" s="52">
        <f t="shared" si="8"/>
        <v>-1.0000000000033538E-2</v>
      </c>
      <c r="F186" s="50">
        <f t="shared" si="9"/>
        <v>32.049999999999997</v>
      </c>
      <c r="G186" s="50">
        <f t="shared" si="10"/>
        <v>1.0000000000033538E-2</v>
      </c>
      <c r="H186" s="53">
        <f t="shared" si="11"/>
        <v>32.04499999999998</v>
      </c>
    </row>
    <row r="187" spans="1:8" x14ac:dyDescent="0.25">
      <c r="A187" s="56"/>
      <c r="B187" s="49" t="s">
        <v>73</v>
      </c>
      <c r="C187" s="50">
        <v>32.309999999999945</v>
      </c>
      <c r="D187" s="51">
        <v>32.33</v>
      </c>
      <c r="E187" s="52">
        <f t="shared" si="8"/>
        <v>-2.0000000000052864E-2</v>
      </c>
      <c r="F187" s="50">
        <f t="shared" si="9"/>
        <v>32.33</v>
      </c>
      <c r="G187" s="50">
        <f t="shared" si="10"/>
        <v>2.0000000000052864E-2</v>
      </c>
      <c r="H187" s="53">
        <f t="shared" si="11"/>
        <v>32.319999999999972</v>
      </c>
    </row>
    <row r="188" spans="1:8" x14ac:dyDescent="0.25">
      <c r="A188" s="56"/>
      <c r="B188" s="49" t="s">
        <v>74</v>
      </c>
      <c r="C188" s="50">
        <v>32.3900000000001</v>
      </c>
      <c r="D188" s="51">
        <v>32.31</v>
      </c>
      <c r="E188" s="52">
        <f t="shared" si="8"/>
        <v>8.0000000000097771E-2</v>
      </c>
      <c r="F188" s="50">
        <f t="shared" si="9"/>
        <v>32.31</v>
      </c>
      <c r="G188" s="50">
        <f t="shared" si="10"/>
        <v>8.0000000000097771E-2</v>
      </c>
      <c r="H188" s="53">
        <f t="shared" si="11"/>
        <v>32.350000000000051</v>
      </c>
    </row>
    <row r="189" spans="1:8" x14ac:dyDescent="0.25">
      <c r="A189" s="56"/>
      <c r="B189" s="49" t="s">
        <v>75</v>
      </c>
      <c r="C189" s="50">
        <v>31.960000000000036</v>
      </c>
      <c r="D189" s="51">
        <v>32.01</v>
      </c>
      <c r="E189" s="52">
        <f t="shared" si="8"/>
        <v>-4.9999999999961631E-2</v>
      </c>
      <c r="F189" s="50">
        <f t="shared" si="9"/>
        <v>32.01</v>
      </c>
      <c r="G189" s="50">
        <f t="shared" si="10"/>
        <v>4.9999999999961631E-2</v>
      </c>
      <c r="H189" s="53">
        <f t="shared" si="11"/>
        <v>31.985000000000017</v>
      </c>
    </row>
    <row r="190" spans="1:8" x14ac:dyDescent="0.25">
      <c r="A190" s="56"/>
      <c r="B190" s="49" t="s">
        <v>76</v>
      </c>
      <c r="C190" s="50">
        <v>31.579999999999927</v>
      </c>
      <c r="D190" s="51">
        <v>31.52</v>
      </c>
      <c r="E190" s="52">
        <f t="shared" si="8"/>
        <v>5.9999999999927667E-2</v>
      </c>
      <c r="F190" s="50">
        <f t="shared" si="9"/>
        <v>31.52</v>
      </c>
      <c r="G190" s="50">
        <f t="shared" si="10"/>
        <v>5.9999999999927667E-2</v>
      </c>
      <c r="H190" s="53">
        <f t="shared" si="11"/>
        <v>31.549999999999962</v>
      </c>
    </row>
    <row r="191" spans="1:8" x14ac:dyDescent="0.25">
      <c r="A191" s="56"/>
      <c r="B191" s="49" t="s">
        <v>77</v>
      </c>
      <c r="C191" s="50">
        <v>30.680000000000064</v>
      </c>
      <c r="D191" s="51">
        <v>30.44</v>
      </c>
      <c r="E191" s="52">
        <f t="shared" si="8"/>
        <v>0.24000000000006239</v>
      </c>
      <c r="F191" s="50" t="str">
        <f t="shared" si="9"/>
        <v/>
      </c>
      <c r="G191" s="50" t="str">
        <f t="shared" si="10"/>
        <v/>
      </c>
      <c r="H191" s="53" t="str">
        <f t="shared" si="11"/>
        <v/>
      </c>
    </row>
    <row r="192" spans="1:8" x14ac:dyDescent="0.25">
      <c r="A192" s="56">
        <v>4</v>
      </c>
      <c r="B192" s="49" t="s">
        <v>18</v>
      </c>
      <c r="C192" s="50">
        <v>29.6</v>
      </c>
      <c r="D192" s="51">
        <v>29.36</v>
      </c>
      <c r="E192" s="52">
        <f t="shared" si="8"/>
        <v>0.24000000000000199</v>
      </c>
      <c r="F192" s="50" t="str">
        <f t="shared" si="9"/>
        <v/>
      </c>
      <c r="G192" s="50" t="str">
        <f t="shared" si="10"/>
        <v/>
      </c>
      <c r="H192" s="53" t="str">
        <f t="shared" si="11"/>
        <v/>
      </c>
    </row>
    <row r="193" spans="1:8" x14ac:dyDescent="0.25">
      <c r="A193" s="56"/>
      <c r="B193" s="49" t="s">
        <v>19</v>
      </c>
      <c r="C193" s="50">
        <v>31.189999999999998</v>
      </c>
      <c r="D193" s="51">
        <v>31.25</v>
      </c>
      <c r="E193" s="52">
        <f t="shared" si="8"/>
        <v>-6.0000000000002274E-2</v>
      </c>
      <c r="F193" s="50">
        <f t="shared" si="9"/>
        <v>31.25</v>
      </c>
      <c r="G193" s="50">
        <f t="shared" si="10"/>
        <v>6.0000000000002274E-2</v>
      </c>
      <c r="H193" s="53">
        <f t="shared" si="11"/>
        <v>31.22</v>
      </c>
    </row>
    <row r="194" spans="1:8" x14ac:dyDescent="0.25">
      <c r="A194" s="56"/>
      <c r="B194" s="49" t="s">
        <v>20</v>
      </c>
      <c r="C194" s="50">
        <v>30.839999999999996</v>
      </c>
      <c r="D194" s="51">
        <v>30.83</v>
      </c>
      <c r="E194" s="52">
        <f t="shared" si="8"/>
        <v>9.9999999999980105E-3</v>
      </c>
      <c r="F194" s="50">
        <f t="shared" si="9"/>
        <v>30.83</v>
      </c>
      <c r="G194" s="50">
        <f t="shared" si="10"/>
        <v>9.9999999999980105E-3</v>
      </c>
      <c r="H194" s="53">
        <f t="shared" si="11"/>
        <v>30.834999999999997</v>
      </c>
    </row>
    <row r="195" spans="1:8" x14ac:dyDescent="0.25">
      <c r="A195" s="56"/>
      <c r="B195" s="49" t="s">
        <v>21</v>
      </c>
      <c r="C195" s="50">
        <v>30.64</v>
      </c>
      <c r="D195" s="51">
        <v>30.62</v>
      </c>
      <c r="E195" s="52">
        <f t="shared" si="8"/>
        <v>1.9999999999999574E-2</v>
      </c>
      <c r="F195" s="50">
        <f t="shared" si="9"/>
        <v>30.62</v>
      </c>
      <c r="G195" s="50">
        <f t="shared" si="10"/>
        <v>1.9999999999999574E-2</v>
      </c>
      <c r="H195" s="53">
        <f t="shared" si="11"/>
        <v>30.630000000000003</v>
      </c>
    </row>
    <row r="196" spans="1:8" x14ac:dyDescent="0.25">
      <c r="A196" s="56"/>
      <c r="B196" s="49" t="s">
        <v>22</v>
      </c>
      <c r="C196" s="50">
        <v>31.090000000000018</v>
      </c>
      <c r="D196" s="51">
        <v>31.1</v>
      </c>
      <c r="E196" s="52">
        <f t="shared" si="8"/>
        <v>-9.9999999999837996E-3</v>
      </c>
      <c r="F196" s="50">
        <f t="shared" si="9"/>
        <v>31.1</v>
      </c>
      <c r="G196" s="50">
        <f t="shared" si="10"/>
        <v>9.9999999999837996E-3</v>
      </c>
      <c r="H196" s="53">
        <f t="shared" si="11"/>
        <v>31.09500000000001</v>
      </c>
    </row>
    <row r="197" spans="1:8" x14ac:dyDescent="0.25">
      <c r="A197" s="56"/>
      <c r="B197" s="49" t="s">
        <v>23</v>
      </c>
      <c r="C197" s="50">
        <v>30.909999999999997</v>
      </c>
      <c r="D197" s="51">
        <v>30.92</v>
      </c>
      <c r="E197" s="52">
        <f t="shared" si="8"/>
        <v>-1.0000000000005116E-2</v>
      </c>
      <c r="F197" s="50">
        <f t="shared" si="9"/>
        <v>30.92</v>
      </c>
      <c r="G197" s="50">
        <f t="shared" si="10"/>
        <v>1.0000000000005116E-2</v>
      </c>
      <c r="H197" s="53">
        <f t="shared" si="11"/>
        <v>30.914999999999999</v>
      </c>
    </row>
    <row r="198" spans="1:8" x14ac:dyDescent="0.25">
      <c r="A198" s="56"/>
      <c r="B198" s="49" t="s">
        <v>24</v>
      </c>
      <c r="C198" s="50">
        <v>30.949999999999989</v>
      </c>
      <c r="D198" s="51">
        <v>30.92</v>
      </c>
      <c r="E198" s="52">
        <f t="shared" si="8"/>
        <v>2.9999999999986926E-2</v>
      </c>
      <c r="F198" s="50">
        <f t="shared" si="9"/>
        <v>30.92</v>
      </c>
      <c r="G198" s="50">
        <f t="shared" si="10"/>
        <v>2.9999999999986926E-2</v>
      </c>
      <c r="H198" s="53">
        <f t="shared" si="11"/>
        <v>30.934999999999995</v>
      </c>
    </row>
    <row r="199" spans="1:8" x14ac:dyDescent="0.25">
      <c r="A199" s="56"/>
      <c r="B199" s="49" t="s">
        <v>25</v>
      </c>
      <c r="C199" s="50">
        <v>31.22</v>
      </c>
      <c r="D199" s="51">
        <v>31.27</v>
      </c>
      <c r="E199" s="52">
        <f t="shared" si="8"/>
        <v>-5.0000000000000711E-2</v>
      </c>
      <c r="F199" s="50">
        <f t="shared" si="9"/>
        <v>31.27</v>
      </c>
      <c r="G199" s="50">
        <f t="shared" si="10"/>
        <v>5.0000000000000711E-2</v>
      </c>
      <c r="H199" s="53">
        <f t="shared" si="11"/>
        <v>31.244999999999997</v>
      </c>
    </row>
    <row r="200" spans="1:8" x14ac:dyDescent="0.25">
      <c r="A200" s="56"/>
      <c r="B200" s="49" t="s">
        <v>26</v>
      </c>
      <c r="C200" s="50">
        <v>31.180000000000007</v>
      </c>
      <c r="D200" s="51">
        <v>31.13</v>
      </c>
      <c r="E200" s="52">
        <f t="shared" si="8"/>
        <v>5.0000000000007816E-2</v>
      </c>
      <c r="F200" s="50">
        <f t="shared" si="9"/>
        <v>31.13</v>
      </c>
      <c r="G200" s="50">
        <f t="shared" si="10"/>
        <v>5.0000000000007816E-2</v>
      </c>
      <c r="H200" s="53">
        <f t="shared" si="11"/>
        <v>31.155000000000001</v>
      </c>
    </row>
    <row r="201" spans="1:8" x14ac:dyDescent="0.25">
      <c r="A201" s="56"/>
      <c r="B201" s="49" t="s">
        <v>27</v>
      </c>
      <c r="C201" s="50">
        <v>31.329999999999984</v>
      </c>
      <c r="D201" s="51">
        <v>31.28</v>
      </c>
      <c r="E201" s="52">
        <f t="shared" si="8"/>
        <v>4.9999999999982947E-2</v>
      </c>
      <c r="F201" s="50">
        <f t="shared" si="9"/>
        <v>31.28</v>
      </c>
      <c r="G201" s="50">
        <f t="shared" si="10"/>
        <v>4.9999999999982947E-2</v>
      </c>
      <c r="H201" s="53">
        <f t="shared" si="11"/>
        <v>31.304999999999993</v>
      </c>
    </row>
    <row r="202" spans="1:8" x14ac:dyDescent="0.25">
      <c r="A202" s="56"/>
      <c r="B202" s="49" t="s">
        <v>28</v>
      </c>
      <c r="C202" s="50">
        <v>31.25</v>
      </c>
      <c r="D202" s="51">
        <v>31.32</v>
      </c>
      <c r="E202" s="52">
        <f t="shared" si="8"/>
        <v>-7.0000000000000284E-2</v>
      </c>
      <c r="F202" s="50">
        <f t="shared" si="9"/>
        <v>31.32</v>
      </c>
      <c r="G202" s="50">
        <f t="shared" si="10"/>
        <v>7.0000000000000284E-2</v>
      </c>
      <c r="H202" s="53">
        <f t="shared" si="11"/>
        <v>31.285</v>
      </c>
    </row>
    <row r="203" spans="1:8" x14ac:dyDescent="0.25">
      <c r="A203" s="56"/>
      <c r="B203" s="49" t="s">
        <v>29</v>
      </c>
      <c r="C203" s="50">
        <v>31.020000000000039</v>
      </c>
      <c r="D203" s="51">
        <v>31.04</v>
      </c>
      <c r="E203" s="52">
        <f t="shared" si="8"/>
        <v>-1.9999999999960494E-2</v>
      </c>
      <c r="F203" s="50">
        <f t="shared" si="9"/>
        <v>31.04</v>
      </c>
      <c r="G203" s="50">
        <f t="shared" si="10"/>
        <v>1.9999999999960494E-2</v>
      </c>
      <c r="H203" s="53">
        <f t="shared" si="11"/>
        <v>31.030000000000019</v>
      </c>
    </row>
    <row r="204" spans="1:8" x14ac:dyDescent="0.25">
      <c r="A204" s="56"/>
      <c r="B204" s="49" t="s">
        <v>30</v>
      </c>
      <c r="C204" s="50">
        <v>31.439999999999998</v>
      </c>
      <c r="D204" s="51">
        <v>31.43</v>
      </c>
      <c r="E204" s="52">
        <f t="shared" si="8"/>
        <v>9.9999999999980105E-3</v>
      </c>
      <c r="F204" s="50">
        <f t="shared" si="9"/>
        <v>31.43</v>
      </c>
      <c r="G204" s="50">
        <f t="shared" si="10"/>
        <v>9.9999999999980105E-3</v>
      </c>
      <c r="H204" s="53">
        <f t="shared" si="11"/>
        <v>31.434999999999999</v>
      </c>
    </row>
    <row r="205" spans="1:8" x14ac:dyDescent="0.25">
      <c r="A205" s="56"/>
      <c r="B205" s="49" t="s">
        <v>31</v>
      </c>
      <c r="C205" s="50">
        <v>31.319999999999993</v>
      </c>
      <c r="D205" s="51">
        <v>31.35</v>
      </c>
      <c r="E205" s="52">
        <f t="shared" ref="E205:E268" si="12">C205-D205</f>
        <v>-3.0000000000008242E-2</v>
      </c>
      <c r="F205" s="50">
        <f t="shared" ref="F205:F268" si="13">IF(AND(E205&gt;E$6,E205&lt;E$7),D205,"")</f>
        <v>31.35</v>
      </c>
      <c r="G205" s="50">
        <f t="shared" ref="G205:G268" si="14">IF(F205&lt;&gt;"",ABS(F205-$C205),"")</f>
        <v>3.0000000000008242E-2</v>
      </c>
      <c r="H205" s="53">
        <f t="shared" ref="H205:H268" si="15">IF(F205&lt;&gt;"",AVERAGE($C205,D205),"")</f>
        <v>31.334999999999997</v>
      </c>
    </row>
    <row r="206" spans="1:8" x14ac:dyDescent="0.25">
      <c r="A206" s="56"/>
      <c r="B206" s="49" t="s">
        <v>32</v>
      </c>
      <c r="C206" s="50">
        <v>31.539999999999964</v>
      </c>
      <c r="D206" s="51">
        <v>31.48</v>
      </c>
      <c r="E206" s="52">
        <f t="shared" si="12"/>
        <v>5.9999999999963194E-2</v>
      </c>
      <c r="F206" s="50">
        <f t="shared" si="13"/>
        <v>31.48</v>
      </c>
      <c r="G206" s="50">
        <f t="shared" si="14"/>
        <v>5.9999999999963194E-2</v>
      </c>
      <c r="H206" s="53">
        <f t="shared" si="15"/>
        <v>31.509999999999984</v>
      </c>
    </row>
    <row r="207" spans="1:8" x14ac:dyDescent="0.25">
      <c r="A207" s="56"/>
      <c r="B207" s="49" t="s">
        <v>33</v>
      </c>
      <c r="C207" s="50">
        <v>31.28000000000003</v>
      </c>
      <c r="D207" s="51">
        <v>31.28</v>
      </c>
      <c r="E207" s="52">
        <f t="shared" si="12"/>
        <v>2.8421709430404007E-14</v>
      </c>
      <c r="F207" s="50">
        <f t="shared" si="13"/>
        <v>31.28</v>
      </c>
      <c r="G207" s="50">
        <f t="shared" si="14"/>
        <v>2.8421709430404007E-14</v>
      </c>
      <c r="H207" s="53">
        <f t="shared" si="15"/>
        <v>31.280000000000015</v>
      </c>
    </row>
    <row r="208" spans="1:8" x14ac:dyDescent="0.25">
      <c r="A208" s="56"/>
      <c r="B208" s="49" t="s">
        <v>34</v>
      </c>
      <c r="C208" s="50">
        <v>31.420000000000016</v>
      </c>
      <c r="D208" s="51">
        <v>31.45</v>
      </c>
      <c r="E208" s="52">
        <f t="shared" si="12"/>
        <v>-2.9999999999983373E-2</v>
      </c>
      <c r="F208" s="50">
        <f t="shared" si="13"/>
        <v>31.45</v>
      </c>
      <c r="G208" s="50">
        <f t="shared" si="14"/>
        <v>2.9999999999983373E-2</v>
      </c>
      <c r="H208" s="53">
        <f t="shared" si="15"/>
        <v>31.435000000000009</v>
      </c>
    </row>
    <row r="209" spans="1:8" x14ac:dyDescent="0.25">
      <c r="A209" s="56"/>
      <c r="B209" s="49" t="s">
        <v>35</v>
      </c>
      <c r="C209" s="50">
        <v>31.220000000000027</v>
      </c>
      <c r="D209" s="51">
        <v>31.22</v>
      </c>
      <c r="E209" s="52">
        <f t="shared" si="12"/>
        <v>2.8421709430404007E-14</v>
      </c>
      <c r="F209" s="50">
        <f t="shared" si="13"/>
        <v>31.22</v>
      </c>
      <c r="G209" s="50">
        <f t="shared" si="14"/>
        <v>2.8421709430404007E-14</v>
      </c>
      <c r="H209" s="53">
        <f t="shared" si="15"/>
        <v>31.220000000000013</v>
      </c>
    </row>
    <row r="210" spans="1:8" x14ac:dyDescent="0.25">
      <c r="A210" s="56"/>
      <c r="B210" s="49" t="s">
        <v>36</v>
      </c>
      <c r="C210" s="50">
        <v>31.089999999999918</v>
      </c>
      <c r="D210" s="51">
        <v>31.11</v>
      </c>
      <c r="E210" s="52">
        <f t="shared" si="12"/>
        <v>-2.0000000000081286E-2</v>
      </c>
      <c r="F210" s="50">
        <f t="shared" si="13"/>
        <v>31.11</v>
      </c>
      <c r="G210" s="50">
        <f t="shared" si="14"/>
        <v>2.0000000000081286E-2</v>
      </c>
      <c r="H210" s="53">
        <f t="shared" si="15"/>
        <v>31.099999999999959</v>
      </c>
    </row>
    <row r="211" spans="1:8" x14ac:dyDescent="0.25">
      <c r="A211" s="56"/>
      <c r="B211" s="49" t="s">
        <v>37</v>
      </c>
      <c r="C211" s="50">
        <v>31.389999999999986</v>
      </c>
      <c r="D211" s="51">
        <v>31.35</v>
      </c>
      <c r="E211" s="52">
        <f t="shared" si="12"/>
        <v>3.9999999999984936E-2</v>
      </c>
      <c r="F211" s="50">
        <f t="shared" si="13"/>
        <v>31.35</v>
      </c>
      <c r="G211" s="50">
        <f t="shared" si="14"/>
        <v>3.9999999999984936E-2</v>
      </c>
      <c r="H211" s="53">
        <f t="shared" si="15"/>
        <v>31.369999999999994</v>
      </c>
    </row>
    <row r="212" spans="1:8" x14ac:dyDescent="0.25">
      <c r="A212" s="56"/>
      <c r="B212" s="49" t="s">
        <v>38</v>
      </c>
      <c r="C212" s="50">
        <v>31.360000000000014</v>
      </c>
      <c r="D212" s="51">
        <v>31.36</v>
      </c>
      <c r="E212" s="52">
        <f t="shared" si="12"/>
        <v>0</v>
      </c>
      <c r="F212" s="50">
        <f t="shared" si="13"/>
        <v>31.36</v>
      </c>
      <c r="G212" s="50">
        <f t="shared" si="14"/>
        <v>1.4210854715202004E-14</v>
      </c>
      <c r="H212" s="53">
        <f t="shared" si="15"/>
        <v>31.360000000000007</v>
      </c>
    </row>
    <row r="213" spans="1:8" x14ac:dyDescent="0.25">
      <c r="A213" s="56"/>
      <c r="B213" s="49" t="s">
        <v>39</v>
      </c>
      <c r="C213" s="50">
        <v>31.360000000000014</v>
      </c>
      <c r="D213" s="51">
        <v>31.35</v>
      </c>
      <c r="E213" s="52">
        <f t="shared" si="12"/>
        <v>1.0000000000012221E-2</v>
      </c>
      <c r="F213" s="50">
        <f t="shared" si="13"/>
        <v>31.35</v>
      </c>
      <c r="G213" s="50">
        <f t="shared" si="14"/>
        <v>1.0000000000012221E-2</v>
      </c>
      <c r="H213" s="53">
        <f t="shared" si="15"/>
        <v>31.355000000000008</v>
      </c>
    </row>
    <row r="214" spans="1:8" x14ac:dyDescent="0.25">
      <c r="A214" s="56"/>
      <c r="B214" s="49" t="s">
        <v>40</v>
      </c>
      <c r="C214" s="50">
        <v>31.450000000000045</v>
      </c>
      <c r="D214" s="51">
        <v>31.47</v>
      </c>
      <c r="E214" s="52">
        <f t="shared" si="12"/>
        <v>-1.9999999999953388E-2</v>
      </c>
      <c r="F214" s="50">
        <f t="shared" si="13"/>
        <v>31.47</v>
      </c>
      <c r="G214" s="50">
        <f t="shared" si="14"/>
        <v>1.9999999999953388E-2</v>
      </c>
      <c r="H214" s="53">
        <f t="shared" si="15"/>
        <v>31.460000000000022</v>
      </c>
    </row>
    <row r="215" spans="1:8" x14ac:dyDescent="0.25">
      <c r="A215" s="56"/>
      <c r="B215" s="49" t="s">
        <v>41</v>
      </c>
      <c r="C215" s="50">
        <v>31.169999999999959</v>
      </c>
      <c r="D215" s="51">
        <v>31.12</v>
      </c>
      <c r="E215" s="52">
        <f t="shared" si="12"/>
        <v>4.9999999999958078E-2</v>
      </c>
      <c r="F215" s="50">
        <f t="shared" si="13"/>
        <v>31.12</v>
      </c>
      <c r="G215" s="50">
        <f t="shared" si="14"/>
        <v>4.9999999999958078E-2</v>
      </c>
      <c r="H215" s="53">
        <f t="shared" si="15"/>
        <v>31.144999999999982</v>
      </c>
    </row>
    <row r="216" spans="1:8" x14ac:dyDescent="0.25">
      <c r="A216" s="56"/>
      <c r="B216" s="49" t="s">
        <v>42</v>
      </c>
      <c r="C216" s="50">
        <v>31.139999999999986</v>
      </c>
      <c r="D216" s="51">
        <v>31.21</v>
      </c>
      <c r="E216" s="52">
        <f t="shared" si="12"/>
        <v>-7.0000000000014495E-2</v>
      </c>
      <c r="F216" s="50">
        <f t="shared" si="13"/>
        <v>31.21</v>
      </c>
      <c r="G216" s="50">
        <f t="shared" si="14"/>
        <v>7.0000000000014495E-2</v>
      </c>
      <c r="H216" s="53">
        <f t="shared" si="15"/>
        <v>31.174999999999994</v>
      </c>
    </row>
    <row r="217" spans="1:8" x14ac:dyDescent="0.25">
      <c r="A217" s="56"/>
      <c r="B217" s="49" t="s">
        <v>43</v>
      </c>
      <c r="C217" s="50">
        <v>31.480000000000018</v>
      </c>
      <c r="D217" s="51">
        <v>31.47</v>
      </c>
      <c r="E217" s="52">
        <f t="shared" si="12"/>
        <v>1.0000000000019327E-2</v>
      </c>
      <c r="F217" s="50">
        <f t="shared" si="13"/>
        <v>31.47</v>
      </c>
      <c r="G217" s="50">
        <f t="shared" si="14"/>
        <v>1.0000000000019327E-2</v>
      </c>
      <c r="H217" s="53">
        <f t="shared" si="15"/>
        <v>31.475000000000009</v>
      </c>
    </row>
    <row r="218" spans="1:8" x14ac:dyDescent="0.25">
      <c r="A218" s="56"/>
      <c r="B218" s="49" t="s">
        <v>44</v>
      </c>
      <c r="C218" s="50">
        <v>31.279999999999973</v>
      </c>
      <c r="D218" s="51">
        <v>31.27</v>
      </c>
      <c r="E218" s="52">
        <f t="shared" si="12"/>
        <v>9.9999999999731415E-3</v>
      </c>
      <c r="F218" s="50">
        <f t="shared" si="13"/>
        <v>31.27</v>
      </c>
      <c r="G218" s="50">
        <f t="shared" si="14"/>
        <v>9.9999999999731415E-3</v>
      </c>
      <c r="H218" s="53">
        <f t="shared" si="15"/>
        <v>31.274999999999984</v>
      </c>
    </row>
    <row r="219" spans="1:8" x14ac:dyDescent="0.25">
      <c r="A219" s="56"/>
      <c r="B219" s="49" t="s">
        <v>45</v>
      </c>
      <c r="C219" s="50">
        <v>31.25</v>
      </c>
      <c r="D219" s="51">
        <v>31.24</v>
      </c>
      <c r="E219" s="52">
        <f t="shared" si="12"/>
        <v>1.0000000000001563E-2</v>
      </c>
      <c r="F219" s="50">
        <f t="shared" si="13"/>
        <v>31.24</v>
      </c>
      <c r="G219" s="50">
        <f t="shared" si="14"/>
        <v>1.0000000000001563E-2</v>
      </c>
      <c r="H219" s="53">
        <f t="shared" si="15"/>
        <v>31.244999999999997</v>
      </c>
    </row>
    <row r="220" spans="1:8" x14ac:dyDescent="0.25">
      <c r="A220" s="56"/>
      <c r="B220" s="49" t="s">
        <v>46</v>
      </c>
      <c r="C220" s="50">
        <v>31.060000000000059</v>
      </c>
      <c r="D220" s="51">
        <v>31.06</v>
      </c>
      <c r="E220" s="52">
        <f t="shared" si="12"/>
        <v>6.0396132539608516E-14</v>
      </c>
      <c r="F220" s="50">
        <f t="shared" si="13"/>
        <v>31.06</v>
      </c>
      <c r="G220" s="50">
        <f t="shared" si="14"/>
        <v>6.0396132539608516E-14</v>
      </c>
      <c r="H220" s="53">
        <f t="shared" si="15"/>
        <v>31.060000000000031</v>
      </c>
    </row>
    <row r="221" spans="1:8" x14ac:dyDescent="0.25">
      <c r="A221" s="56"/>
      <c r="B221" s="49" t="s">
        <v>47</v>
      </c>
      <c r="C221" s="50">
        <v>31.049999999999955</v>
      </c>
      <c r="D221" s="51">
        <v>31.27</v>
      </c>
      <c r="E221" s="52">
        <f t="shared" si="12"/>
        <v>-0.22000000000004505</v>
      </c>
      <c r="F221" s="50">
        <f t="shared" si="13"/>
        <v>31.27</v>
      </c>
      <c r="G221" s="50">
        <f t="shared" si="14"/>
        <v>0.22000000000004505</v>
      </c>
      <c r="H221" s="53">
        <f t="shared" si="15"/>
        <v>31.159999999999975</v>
      </c>
    </row>
    <row r="222" spans="1:8" x14ac:dyDescent="0.25">
      <c r="A222" s="56"/>
      <c r="B222" s="49" t="s">
        <v>48</v>
      </c>
      <c r="C222" s="50">
        <v>31.399999999999977</v>
      </c>
      <c r="D222" s="51">
        <v>31.23</v>
      </c>
      <c r="E222" s="52">
        <f t="shared" si="12"/>
        <v>0.16999999999997684</v>
      </c>
      <c r="F222" s="50">
        <f t="shared" si="13"/>
        <v>31.23</v>
      </c>
      <c r="G222" s="50">
        <f t="shared" si="14"/>
        <v>0.16999999999997684</v>
      </c>
      <c r="H222" s="53">
        <f t="shared" si="15"/>
        <v>31.314999999999991</v>
      </c>
    </row>
    <row r="223" spans="1:8" x14ac:dyDescent="0.25">
      <c r="A223" s="56"/>
      <c r="B223" s="49" t="s">
        <v>49</v>
      </c>
      <c r="C223" s="50">
        <v>31.270000000000095</v>
      </c>
      <c r="D223" s="51">
        <v>31.24</v>
      </c>
      <c r="E223" s="52">
        <f t="shared" si="12"/>
        <v>3.000000000009706E-2</v>
      </c>
      <c r="F223" s="50">
        <f t="shared" si="13"/>
        <v>31.24</v>
      </c>
      <c r="G223" s="50">
        <f t="shared" si="14"/>
        <v>3.000000000009706E-2</v>
      </c>
      <c r="H223" s="53">
        <f t="shared" si="15"/>
        <v>31.255000000000045</v>
      </c>
    </row>
    <row r="224" spans="1:8" x14ac:dyDescent="0.25">
      <c r="A224" s="56"/>
      <c r="B224" s="49" t="s">
        <v>50</v>
      </c>
      <c r="C224" s="50">
        <v>31.099999999999909</v>
      </c>
      <c r="D224" s="51">
        <v>31.08</v>
      </c>
      <c r="E224" s="52">
        <f t="shared" si="12"/>
        <v>1.9999999999910756E-2</v>
      </c>
      <c r="F224" s="50">
        <f t="shared" si="13"/>
        <v>31.08</v>
      </c>
      <c r="G224" s="50">
        <f t="shared" si="14"/>
        <v>1.9999999999910756E-2</v>
      </c>
      <c r="H224" s="53">
        <f t="shared" si="15"/>
        <v>31.089999999999954</v>
      </c>
    </row>
    <row r="225" spans="1:8" x14ac:dyDescent="0.25">
      <c r="A225" s="56"/>
      <c r="B225" s="49" t="s">
        <v>51</v>
      </c>
      <c r="C225" s="50">
        <v>30.940000000000055</v>
      </c>
      <c r="D225" s="51">
        <v>31.18</v>
      </c>
      <c r="E225" s="52">
        <f t="shared" si="12"/>
        <v>-0.23999999999994515</v>
      </c>
      <c r="F225" s="50" t="str">
        <f t="shared" si="13"/>
        <v/>
      </c>
      <c r="G225" s="50" t="str">
        <f t="shared" si="14"/>
        <v/>
      </c>
      <c r="H225" s="53" t="str">
        <f t="shared" si="15"/>
        <v/>
      </c>
    </row>
    <row r="226" spans="1:8" x14ac:dyDescent="0.25">
      <c r="A226" s="56"/>
      <c r="B226" s="49" t="s">
        <v>52</v>
      </c>
      <c r="C226" s="50">
        <v>31.259999999999991</v>
      </c>
      <c r="D226" s="51">
        <v>31.27</v>
      </c>
      <c r="E226" s="52">
        <f t="shared" si="12"/>
        <v>-1.0000000000008669E-2</v>
      </c>
      <c r="F226" s="50">
        <f t="shared" si="13"/>
        <v>31.27</v>
      </c>
      <c r="G226" s="50">
        <f t="shared" si="14"/>
        <v>1.0000000000008669E-2</v>
      </c>
      <c r="H226" s="53">
        <f t="shared" si="15"/>
        <v>31.264999999999993</v>
      </c>
    </row>
    <row r="227" spans="1:8" x14ac:dyDescent="0.25">
      <c r="A227" s="56"/>
      <c r="B227" s="49" t="s">
        <v>53</v>
      </c>
      <c r="C227" s="50">
        <v>31.629999999999882</v>
      </c>
      <c r="D227" s="51">
        <v>31.32</v>
      </c>
      <c r="E227" s="52">
        <f t="shared" si="12"/>
        <v>0.30999999999988148</v>
      </c>
      <c r="F227" s="50" t="str">
        <f t="shared" si="13"/>
        <v/>
      </c>
      <c r="G227" s="50" t="str">
        <f t="shared" si="14"/>
        <v/>
      </c>
      <c r="H227" s="53" t="str">
        <f t="shared" si="15"/>
        <v/>
      </c>
    </row>
    <row r="228" spans="1:8" x14ac:dyDescent="0.25">
      <c r="A228" s="56"/>
      <c r="B228" s="49" t="s">
        <v>54</v>
      </c>
      <c r="C228" s="50">
        <v>30.830000000000155</v>
      </c>
      <c r="D228" s="51">
        <v>30.78</v>
      </c>
      <c r="E228" s="52">
        <f t="shared" si="12"/>
        <v>5.0000000000153477E-2</v>
      </c>
      <c r="F228" s="50">
        <f t="shared" si="13"/>
        <v>30.78</v>
      </c>
      <c r="G228" s="50">
        <f t="shared" si="14"/>
        <v>5.0000000000153477E-2</v>
      </c>
      <c r="H228" s="53">
        <f t="shared" si="15"/>
        <v>30.805000000000078</v>
      </c>
    </row>
    <row r="229" spans="1:8" x14ac:dyDescent="0.25">
      <c r="A229" s="56"/>
      <c r="B229" s="49" t="s">
        <v>55</v>
      </c>
      <c r="C229" s="50">
        <v>30.950000000000045</v>
      </c>
      <c r="D229" s="51">
        <v>31.06</v>
      </c>
      <c r="E229" s="52">
        <f t="shared" si="12"/>
        <v>-0.10999999999995325</v>
      </c>
      <c r="F229" s="50">
        <f t="shared" si="13"/>
        <v>31.06</v>
      </c>
      <c r="G229" s="50">
        <f t="shared" si="14"/>
        <v>0.10999999999995325</v>
      </c>
      <c r="H229" s="53">
        <f t="shared" si="15"/>
        <v>31.005000000000024</v>
      </c>
    </row>
    <row r="230" spans="1:8" x14ac:dyDescent="0.25">
      <c r="A230" s="56"/>
      <c r="B230" s="49" t="s">
        <v>56</v>
      </c>
      <c r="C230" s="50">
        <v>31.019999999999982</v>
      </c>
      <c r="D230" s="51">
        <v>30.97</v>
      </c>
      <c r="E230" s="52">
        <f t="shared" si="12"/>
        <v>4.9999999999982947E-2</v>
      </c>
      <c r="F230" s="50">
        <f t="shared" si="13"/>
        <v>30.97</v>
      </c>
      <c r="G230" s="50">
        <f t="shared" si="14"/>
        <v>4.9999999999982947E-2</v>
      </c>
      <c r="H230" s="53">
        <f t="shared" si="15"/>
        <v>30.99499999999999</v>
      </c>
    </row>
    <row r="231" spans="1:8" x14ac:dyDescent="0.25">
      <c r="A231" s="56"/>
      <c r="B231" s="49" t="s">
        <v>57</v>
      </c>
      <c r="C231" s="50">
        <v>30.799999999999955</v>
      </c>
      <c r="D231" s="51">
        <v>30.79</v>
      </c>
      <c r="E231" s="52">
        <f t="shared" si="12"/>
        <v>9.9999999999553779E-3</v>
      </c>
      <c r="F231" s="50">
        <f t="shared" si="13"/>
        <v>30.79</v>
      </c>
      <c r="G231" s="50">
        <f t="shared" si="14"/>
        <v>9.9999999999553779E-3</v>
      </c>
      <c r="H231" s="53">
        <f t="shared" si="15"/>
        <v>30.794999999999977</v>
      </c>
    </row>
    <row r="232" spans="1:8" x14ac:dyDescent="0.25">
      <c r="A232" s="56"/>
      <c r="B232" s="49" t="s">
        <v>58</v>
      </c>
      <c r="C232" s="50">
        <v>30.309999999999945</v>
      </c>
      <c r="D232" s="51">
        <v>30.25</v>
      </c>
      <c r="E232" s="52">
        <f t="shared" si="12"/>
        <v>5.999999999994543E-2</v>
      </c>
      <c r="F232" s="50">
        <f t="shared" si="13"/>
        <v>30.25</v>
      </c>
      <c r="G232" s="50">
        <f t="shared" si="14"/>
        <v>5.999999999994543E-2</v>
      </c>
      <c r="H232" s="53">
        <f t="shared" si="15"/>
        <v>30.279999999999973</v>
      </c>
    </row>
    <row r="233" spans="1:8" x14ac:dyDescent="0.25">
      <c r="A233" s="56"/>
      <c r="B233" s="49" t="s">
        <v>59</v>
      </c>
      <c r="C233" s="50">
        <v>30.420000000000073</v>
      </c>
      <c r="D233" s="51">
        <v>30.47</v>
      </c>
      <c r="E233" s="52">
        <f t="shared" si="12"/>
        <v>-4.9999999999926104E-2</v>
      </c>
      <c r="F233" s="50">
        <f t="shared" si="13"/>
        <v>30.47</v>
      </c>
      <c r="G233" s="50">
        <f t="shared" si="14"/>
        <v>4.9999999999926104E-2</v>
      </c>
      <c r="H233" s="53">
        <f t="shared" si="15"/>
        <v>30.445000000000036</v>
      </c>
    </row>
    <row r="234" spans="1:8" x14ac:dyDescent="0.25">
      <c r="A234" s="56"/>
      <c r="B234" s="49" t="s">
        <v>60</v>
      </c>
      <c r="C234" s="50">
        <v>30.669999999999845</v>
      </c>
      <c r="D234" s="51">
        <v>30.73</v>
      </c>
      <c r="E234" s="52">
        <f t="shared" si="12"/>
        <v>-6.000000000015504E-2</v>
      </c>
      <c r="F234" s="50">
        <f t="shared" si="13"/>
        <v>30.73</v>
      </c>
      <c r="G234" s="50">
        <f t="shared" si="14"/>
        <v>6.000000000015504E-2</v>
      </c>
      <c r="H234" s="53">
        <f t="shared" si="15"/>
        <v>30.699999999999925</v>
      </c>
    </row>
    <row r="235" spans="1:8" x14ac:dyDescent="0.25">
      <c r="A235" s="56"/>
      <c r="B235" s="49" t="s">
        <v>61</v>
      </c>
      <c r="C235" s="50">
        <v>30.580000000000155</v>
      </c>
      <c r="D235" s="51">
        <v>30.49</v>
      </c>
      <c r="E235" s="52">
        <f t="shared" si="12"/>
        <v>9.0000000000156177E-2</v>
      </c>
      <c r="F235" s="50">
        <f t="shared" si="13"/>
        <v>30.49</v>
      </c>
      <c r="G235" s="50">
        <f t="shared" si="14"/>
        <v>9.0000000000156177E-2</v>
      </c>
      <c r="H235" s="53">
        <f t="shared" si="15"/>
        <v>30.535000000000075</v>
      </c>
    </row>
    <row r="236" spans="1:8" x14ac:dyDescent="0.25">
      <c r="A236" s="56"/>
      <c r="B236" s="49" t="s">
        <v>62</v>
      </c>
      <c r="C236" s="50">
        <v>30.819999999999936</v>
      </c>
      <c r="D236" s="51">
        <v>30.85</v>
      </c>
      <c r="E236" s="52">
        <f t="shared" si="12"/>
        <v>-3.0000000000065086E-2</v>
      </c>
      <c r="F236" s="50">
        <f t="shared" si="13"/>
        <v>30.85</v>
      </c>
      <c r="G236" s="50">
        <f t="shared" si="14"/>
        <v>3.0000000000065086E-2</v>
      </c>
      <c r="H236" s="53">
        <f t="shared" si="15"/>
        <v>30.834999999999969</v>
      </c>
    </row>
    <row r="237" spans="1:8" x14ac:dyDescent="0.25">
      <c r="A237" s="56"/>
      <c r="B237" s="49" t="s">
        <v>63</v>
      </c>
      <c r="C237" s="50">
        <v>30.860000000000127</v>
      </c>
      <c r="D237" s="51">
        <v>30.86</v>
      </c>
      <c r="E237" s="52">
        <f t="shared" si="12"/>
        <v>1.2789769243681803E-13</v>
      </c>
      <c r="F237" s="50">
        <f t="shared" si="13"/>
        <v>30.86</v>
      </c>
      <c r="G237" s="50">
        <f t="shared" si="14"/>
        <v>1.2789769243681803E-13</v>
      </c>
      <c r="H237" s="53">
        <f t="shared" si="15"/>
        <v>30.860000000000063</v>
      </c>
    </row>
    <row r="238" spans="1:8" x14ac:dyDescent="0.25">
      <c r="A238" s="56"/>
      <c r="B238" s="49" t="s">
        <v>64</v>
      </c>
      <c r="C238" s="50">
        <v>30.879999999999882</v>
      </c>
      <c r="D238" s="51">
        <v>30.87</v>
      </c>
      <c r="E238" s="52">
        <f t="shared" si="12"/>
        <v>9.9999999998807709E-3</v>
      </c>
      <c r="F238" s="50">
        <f t="shared" si="13"/>
        <v>30.87</v>
      </c>
      <c r="G238" s="50">
        <f t="shared" si="14"/>
        <v>9.9999999998807709E-3</v>
      </c>
      <c r="H238" s="53">
        <f t="shared" si="15"/>
        <v>30.874999999999943</v>
      </c>
    </row>
    <row r="239" spans="1:8" x14ac:dyDescent="0.25">
      <c r="A239" s="56"/>
      <c r="B239" s="49" t="s">
        <v>65</v>
      </c>
      <c r="C239" s="50">
        <v>31.039999999999964</v>
      </c>
      <c r="D239" s="51">
        <v>31.07</v>
      </c>
      <c r="E239" s="52">
        <f t="shared" si="12"/>
        <v>-3.0000000000036664E-2</v>
      </c>
      <c r="F239" s="50">
        <f t="shared" si="13"/>
        <v>31.07</v>
      </c>
      <c r="G239" s="50">
        <f t="shared" si="14"/>
        <v>3.0000000000036664E-2</v>
      </c>
      <c r="H239" s="53">
        <f t="shared" si="15"/>
        <v>31.054999999999982</v>
      </c>
    </row>
    <row r="240" spans="1:8" x14ac:dyDescent="0.25">
      <c r="A240" s="56"/>
      <c r="B240" s="49" t="s">
        <v>66</v>
      </c>
      <c r="C240" s="50">
        <v>30.789999999999964</v>
      </c>
      <c r="D240" s="51">
        <v>31.08</v>
      </c>
      <c r="E240" s="52">
        <f t="shared" si="12"/>
        <v>-0.29000000000003467</v>
      </c>
      <c r="F240" s="50" t="str">
        <f t="shared" si="13"/>
        <v/>
      </c>
      <c r="G240" s="50" t="str">
        <f t="shared" si="14"/>
        <v/>
      </c>
      <c r="H240" s="53" t="str">
        <f t="shared" si="15"/>
        <v/>
      </c>
    </row>
    <row r="241" spans="1:8" x14ac:dyDescent="0.25">
      <c r="A241" s="56"/>
      <c r="B241" s="49" t="s">
        <v>67</v>
      </c>
      <c r="C241" s="50">
        <v>31.360000000000127</v>
      </c>
      <c r="D241" s="51">
        <v>31.09</v>
      </c>
      <c r="E241" s="52">
        <f t="shared" si="12"/>
        <v>0.27000000000012747</v>
      </c>
      <c r="F241" s="50" t="str">
        <f t="shared" si="13"/>
        <v/>
      </c>
      <c r="G241" s="50" t="str">
        <f t="shared" si="14"/>
        <v/>
      </c>
      <c r="H241" s="53" t="str">
        <f t="shared" si="15"/>
        <v/>
      </c>
    </row>
    <row r="242" spans="1:8" x14ac:dyDescent="0.25">
      <c r="A242" s="56"/>
      <c r="B242" s="49" t="s">
        <v>68</v>
      </c>
      <c r="C242" s="50">
        <v>31.220000000000027</v>
      </c>
      <c r="D242" s="51">
        <v>31.19</v>
      </c>
      <c r="E242" s="52">
        <f t="shared" si="12"/>
        <v>3.0000000000026006E-2</v>
      </c>
      <c r="F242" s="50">
        <f t="shared" si="13"/>
        <v>31.19</v>
      </c>
      <c r="G242" s="50">
        <f t="shared" si="14"/>
        <v>3.0000000000026006E-2</v>
      </c>
      <c r="H242" s="53">
        <f t="shared" si="15"/>
        <v>31.205000000000013</v>
      </c>
    </row>
    <row r="243" spans="1:8" x14ac:dyDescent="0.25">
      <c r="A243" s="56"/>
      <c r="B243" s="49" t="s">
        <v>69</v>
      </c>
      <c r="C243" s="50">
        <v>31.299999999999955</v>
      </c>
      <c r="D243" s="51">
        <v>31.29</v>
      </c>
      <c r="E243" s="52">
        <f t="shared" si="12"/>
        <v>9.9999999999553779E-3</v>
      </c>
      <c r="F243" s="50">
        <f t="shared" si="13"/>
        <v>31.29</v>
      </c>
      <c r="G243" s="50">
        <f t="shared" si="14"/>
        <v>9.9999999999553779E-3</v>
      </c>
      <c r="H243" s="53">
        <f t="shared" si="15"/>
        <v>31.294999999999977</v>
      </c>
    </row>
    <row r="244" spans="1:8" x14ac:dyDescent="0.25">
      <c r="A244" s="56"/>
      <c r="B244" s="49" t="s">
        <v>70</v>
      </c>
      <c r="C244" s="50">
        <v>31.069999999999936</v>
      </c>
      <c r="D244" s="51">
        <v>31.02</v>
      </c>
      <c r="E244" s="52">
        <f t="shared" si="12"/>
        <v>4.9999999999936762E-2</v>
      </c>
      <c r="F244" s="50">
        <f t="shared" si="13"/>
        <v>31.02</v>
      </c>
      <c r="G244" s="50">
        <f t="shared" si="14"/>
        <v>4.9999999999936762E-2</v>
      </c>
      <c r="H244" s="53">
        <f t="shared" si="15"/>
        <v>31.044999999999966</v>
      </c>
    </row>
    <row r="245" spans="1:8" x14ac:dyDescent="0.25">
      <c r="A245" s="56"/>
      <c r="B245" s="49" t="s">
        <v>71</v>
      </c>
      <c r="C245" s="50">
        <v>31.150000000000091</v>
      </c>
      <c r="D245" s="51">
        <v>31.24</v>
      </c>
      <c r="E245" s="52">
        <f t="shared" si="12"/>
        <v>-8.9999999999907487E-2</v>
      </c>
      <c r="F245" s="50">
        <f t="shared" si="13"/>
        <v>31.24</v>
      </c>
      <c r="G245" s="50">
        <f t="shared" si="14"/>
        <v>8.9999999999907487E-2</v>
      </c>
      <c r="H245" s="53">
        <f t="shared" si="15"/>
        <v>31.195000000000043</v>
      </c>
    </row>
    <row r="246" spans="1:8" x14ac:dyDescent="0.25">
      <c r="A246" s="56"/>
      <c r="B246" s="49" t="s">
        <v>72</v>
      </c>
      <c r="C246" s="50">
        <v>31.079999999999927</v>
      </c>
      <c r="D246" s="51">
        <v>31.05</v>
      </c>
      <c r="E246" s="52">
        <f t="shared" si="12"/>
        <v>2.999999999992653E-2</v>
      </c>
      <c r="F246" s="50">
        <f t="shared" si="13"/>
        <v>31.05</v>
      </c>
      <c r="G246" s="50">
        <f t="shared" si="14"/>
        <v>2.999999999992653E-2</v>
      </c>
      <c r="H246" s="53">
        <f t="shared" si="15"/>
        <v>31.064999999999962</v>
      </c>
    </row>
    <row r="247" spans="1:8" x14ac:dyDescent="0.25">
      <c r="A247" s="56"/>
      <c r="B247" s="49" t="s">
        <v>73</v>
      </c>
      <c r="C247" s="50">
        <v>30.980000000000018</v>
      </c>
      <c r="D247" s="51">
        <v>30.95</v>
      </c>
      <c r="E247" s="52">
        <f t="shared" si="12"/>
        <v>3.00000000000189E-2</v>
      </c>
      <c r="F247" s="50">
        <f t="shared" si="13"/>
        <v>30.95</v>
      </c>
      <c r="G247" s="50">
        <f t="shared" si="14"/>
        <v>3.00000000000189E-2</v>
      </c>
      <c r="H247" s="53">
        <f t="shared" si="15"/>
        <v>30.965000000000011</v>
      </c>
    </row>
    <row r="248" spans="1:8" x14ac:dyDescent="0.25">
      <c r="A248" s="56"/>
      <c r="B248" s="49" t="s">
        <v>74</v>
      </c>
      <c r="C248" s="50">
        <v>30.910000000000082</v>
      </c>
      <c r="D248" s="51">
        <v>30.94</v>
      </c>
      <c r="E248" s="52">
        <f t="shared" si="12"/>
        <v>-2.9999999999919424E-2</v>
      </c>
      <c r="F248" s="50">
        <f t="shared" si="13"/>
        <v>30.94</v>
      </c>
      <c r="G248" s="50">
        <f t="shared" si="14"/>
        <v>2.9999999999919424E-2</v>
      </c>
      <c r="H248" s="53">
        <f t="shared" si="15"/>
        <v>30.92500000000004</v>
      </c>
    </row>
    <row r="249" spans="1:8" x14ac:dyDescent="0.25">
      <c r="A249" s="56"/>
      <c r="B249" s="49" t="s">
        <v>75</v>
      </c>
      <c r="C249" s="50">
        <v>30.949999999999818</v>
      </c>
      <c r="D249" s="51">
        <v>30.94</v>
      </c>
      <c r="E249" s="52">
        <f t="shared" si="12"/>
        <v>9.9999999998168221E-3</v>
      </c>
      <c r="F249" s="50">
        <f t="shared" si="13"/>
        <v>30.94</v>
      </c>
      <c r="G249" s="50">
        <f t="shared" si="14"/>
        <v>9.9999999998168221E-3</v>
      </c>
      <c r="H249" s="53">
        <f t="shared" si="15"/>
        <v>30.944999999999908</v>
      </c>
    </row>
    <row r="250" spans="1:8" x14ac:dyDescent="0.25">
      <c r="A250" s="56"/>
      <c r="B250" s="49" t="s">
        <v>76</v>
      </c>
      <c r="C250" s="50">
        <v>30.150000000000091</v>
      </c>
      <c r="D250" s="51">
        <v>30.48</v>
      </c>
      <c r="E250" s="52">
        <f t="shared" si="12"/>
        <v>-0.32999999999990948</v>
      </c>
      <c r="F250" s="50" t="str">
        <f t="shared" si="13"/>
        <v/>
      </c>
      <c r="G250" s="50" t="str">
        <f t="shared" si="14"/>
        <v/>
      </c>
      <c r="H250" s="53" t="str">
        <f t="shared" si="15"/>
        <v/>
      </c>
    </row>
    <row r="251" spans="1:8" x14ac:dyDescent="0.25">
      <c r="A251" s="56"/>
      <c r="B251" s="49" t="s">
        <v>77</v>
      </c>
      <c r="C251" s="50">
        <v>29.670000000000073</v>
      </c>
      <c r="D251" s="51">
        <v>28.91</v>
      </c>
      <c r="E251" s="52">
        <f t="shared" si="12"/>
        <v>0.76000000000007262</v>
      </c>
      <c r="F251" s="50" t="str">
        <f t="shared" si="13"/>
        <v/>
      </c>
      <c r="G251" s="50" t="str">
        <f t="shared" si="14"/>
        <v/>
      </c>
      <c r="H251" s="53" t="str">
        <f t="shared" si="15"/>
        <v/>
      </c>
    </row>
    <row r="252" spans="1:8" x14ac:dyDescent="0.25">
      <c r="A252" s="56">
        <v>5</v>
      </c>
      <c r="B252" s="49" t="s">
        <v>18</v>
      </c>
      <c r="C252" s="50">
        <v>30.35</v>
      </c>
      <c r="D252" s="51">
        <v>30.4</v>
      </c>
      <c r="E252" s="52">
        <f t="shared" si="12"/>
        <v>-4.9999999999997158E-2</v>
      </c>
      <c r="F252" s="50">
        <f t="shared" si="13"/>
        <v>30.4</v>
      </c>
      <c r="G252" s="50">
        <f t="shared" si="14"/>
        <v>4.9999999999997158E-2</v>
      </c>
      <c r="H252" s="53">
        <f t="shared" si="15"/>
        <v>30.375</v>
      </c>
    </row>
    <row r="253" spans="1:8" x14ac:dyDescent="0.25">
      <c r="A253" s="56"/>
      <c r="B253" s="49" t="s">
        <v>19</v>
      </c>
      <c r="C253" s="50">
        <v>31.28</v>
      </c>
      <c r="D253" s="51">
        <v>31.35</v>
      </c>
      <c r="E253" s="52">
        <f t="shared" si="12"/>
        <v>-7.0000000000000284E-2</v>
      </c>
      <c r="F253" s="50">
        <f t="shared" si="13"/>
        <v>31.35</v>
      </c>
      <c r="G253" s="50">
        <f t="shared" si="14"/>
        <v>7.0000000000000284E-2</v>
      </c>
      <c r="H253" s="53">
        <f t="shared" si="15"/>
        <v>31.315000000000001</v>
      </c>
    </row>
    <row r="254" spans="1:8" x14ac:dyDescent="0.25">
      <c r="A254" s="56"/>
      <c r="B254" s="49" t="s">
        <v>20</v>
      </c>
      <c r="C254" s="50">
        <v>31.499999999999993</v>
      </c>
      <c r="D254" s="51">
        <v>31.59</v>
      </c>
      <c r="E254" s="52">
        <f t="shared" si="12"/>
        <v>-9.0000000000006963E-2</v>
      </c>
      <c r="F254" s="50">
        <f t="shared" si="13"/>
        <v>31.59</v>
      </c>
      <c r="G254" s="50">
        <f t="shared" si="14"/>
        <v>9.0000000000006963E-2</v>
      </c>
      <c r="H254" s="53">
        <f t="shared" si="15"/>
        <v>31.544999999999995</v>
      </c>
    </row>
    <row r="255" spans="1:8" x14ac:dyDescent="0.25">
      <c r="A255" s="56"/>
      <c r="B255" s="49" t="s">
        <v>21</v>
      </c>
      <c r="C255" s="50">
        <v>31.710000000000008</v>
      </c>
      <c r="D255" s="51">
        <v>31.62</v>
      </c>
      <c r="E255" s="52">
        <f t="shared" si="12"/>
        <v>9.0000000000006963E-2</v>
      </c>
      <c r="F255" s="50">
        <f t="shared" si="13"/>
        <v>31.62</v>
      </c>
      <c r="G255" s="50">
        <f t="shared" si="14"/>
        <v>9.0000000000006963E-2</v>
      </c>
      <c r="H255" s="53">
        <f t="shared" si="15"/>
        <v>31.665000000000006</v>
      </c>
    </row>
    <row r="256" spans="1:8" x14ac:dyDescent="0.25">
      <c r="A256" s="56"/>
      <c r="B256" s="49" t="s">
        <v>22</v>
      </c>
      <c r="C256" s="50">
        <v>31.75</v>
      </c>
      <c r="D256" s="51">
        <v>31.73</v>
      </c>
      <c r="E256" s="52">
        <f t="shared" si="12"/>
        <v>1.9999999999999574E-2</v>
      </c>
      <c r="F256" s="50">
        <f t="shared" si="13"/>
        <v>31.73</v>
      </c>
      <c r="G256" s="50">
        <f t="shared" si="14"/>
        <v>1.9999999999999574E-2</v>
      </c>
      <c r="H256" s="53">
        <f t="shared" si="15"/>
        <v>31.740000000000002</v>
      </c>
    </row>
    <row r="257" spans="1:8" x14ac:dyDescent="0.25">
      <c r="A257" s="56"/>
      <c r="B257" s="49" t="s">
        <v>23</v>
      </c>
      <c r="C257" s="50">
        <v>31.52000000000001</v>
      </c>
      <c r="D257" s="51">
        <v>31.52</v>
      </c>
      <c r="E257" s="52">
        <f t="shared" si="12"/>
        <v>0</v>
      </c>
      <c r="F257" s="50">
        <f t="shared" si="13"/>
        <v>31.52</v>
      </c>
      <c r="G257" s="50">
        <f t="shared" si="14"/>
        <v>1.0658141036401503E-14</v>
      </c>
      <c r="H257" s="53">
        <f t="shared" si="15"/>
        <v>31.520000000000003</v>
      </c>
    </row>
    <row r="258" spans="1:8" x14ac:dyDescent="0.25">
      <c r="A258" s="56"/>
      <c r="B258" s="49" t="s">
        <v>24</v>
      </c>
      <c r="C258" s="50">
        <v>31.779999999999973</v>
      </c>
      <c r="D258" s="51">
        <v>31.82</v>
      </c>
      <c r="E258" s="52">
        <f t="shared" si="12"/>
        <v>-4.0000000000027569E-2</v>
      </c>
      <c r="F258" s="50">
        <f t="shared" si="13"/>
        <v>31.82</v>
      </c>
      <c r="G258" s="50">
        <f t="shared" si="14"/>
        <v>4.0000000000027569E-2</v>
      </c>
      <c r="H258" s="53">
        <f t="shared" si="15"/>
        <v>31.799999999999986</v>
      </c>
    </row>
    <row r="259" spans="1:8" x14ac:dyDescent="0.25">
      <c r="A259" s="56"/>
      <c r="B259" s="49" t="s">
        <v>25</v>
      </c>
      <c r="C259" s="50">
        <v>31.550000000000011</v>
      </c>
      <c r="D259" s="51">
        <v>31.54</v>
      </c>
      <c r="E259" s="52">
        <f t="shared" si="12"/>
        <v>1.0000000000012221E-2</v>
      </c>
      <c r="F259" s="50">
        <f t="shared" si="13"/>
        <v>31.54</v>
      </c>
      <c r="G259" s="50">
        <f t="shared" si="14"/>
        <v>1.0000000000012221E-2</v>
      </c>
      <c r="H259" s="53">
        <f t="shared" si="15"/>
        <v>31.545000000000005</v>
      </c>
    </row>
    <row r="260" spans="1:8" x14ac:dyDescent="0.25">
      <c r="A260" s="56"/>
      <c r="B260" s="49" t="s">
        <v>26</v>
      </c>
      <c r="C260" s="50">
        <v>31.689999999999998</v>
      </c>
      <c r="D260" s="51">
        <v>31.74</v>
      </c>
      <c r="E260" s="52">
        <f t="shared" si="12"/>
        <v>-5.0000000000000711E-2</v>
      </c>
      <c r="F260" s="50">
        <f t="shared" si="13"/>
        <v>31.74</v>
      </c>
      <c r="G260" s="50">
        <f t="shared" si="14"/>
        <v>5.0000000000000711E-2</v>
      </c>
      <c r="H260" s="53">
        <f t="shared" si="15"/>
        <v>31.714999999999996</v>
      </c>
    </row>
    <row r="261" spans="1:8" x14ac:dyDescent="0.25">
      <c r="A261" s="56"/>
      <c r="B261" s="49" t="s">
        <v>27</v>
      </c>
      <c r="C261" s="50">
        <v>31.670000000000016</v>
      </c>
      <c r="D261" s="51">
        <v>31.52</v>
      </c>
      <c r="E261" s="52">
        <f t="shared" si="12"/>
        <v>0.15000000000001634</v>
      </c>
      <c r="F261" s="50">
        <f t="shared" si="13"/>
        <v>31.52</v>
      </c>
      <c r="G261" s="50">
        <f t="shared" si="14"/>
        <v>0.15000000000001634</v>
      </c>
      <c r="H261" s="53">
        <f t="shared" si="15"/>
        <v>31.595000000000006</v>
      </c>
    </row>
    <row r="262" spans="1:8" x14ac:dyDescent="0.25">
      <c r="A262" s="56"/>
      <c r="B262" s="49" t="s">
        <v>28</v>
      </c>
      <c r="C262" s="50">
        <v>31.579999999999984</v>
      </c>
      <c r="D262" s="51">
        <v>31.63</v>
      </c>
      <c r="E262" s="52">
        <f t="shared" si="12"/>
        <v>-5.0000000000014921E-2</v>
      </c>
      <c r="F262" s="50">
        <f t="shared" si="13"/>
        <v>31.63</v>
      </c>
      <c r="G262" s="50">
        <f t="shared" si="14"/>
        <v>5.0000000000014921E-2</v>
      </c>
      <c r="H262" s="53">
        <f t="shared" si="15"/>
        <v>31.60499999999999</v>
      </c>
    </row>
    <row r="263" spans="1:8" x14ac:dyDescent="0.25">
      <c r="A263" s="56"/>
      <c r="B263" s="49" t="s">
        <v>29</v>
      </c>
      <c r="C263" s="50">
        <v>31.810000000000002</v>
      </c>
      <c r="D263" s="51">
        <v>31.85</v>
      </c>
      <c r="E263" s="52">
        <f t="shared" si="12"/>
        <v>-3.9999999999999147E-2</v>
      </c>
      <c r="F263" s="50">
        <f t="shared" si="13"/>
        <v>31.85</v>
      </c>
      <c r="G263" s="50">
        <f t="shared" si="14"/>
        <v>3.9999999999999147E-2</v>
      </c>
      <c r="H263" s="53">
        <f t="shared" si="15"/>
        <v>31.830000000000002</v>
      </c>
    </row>
    <row r="264" spans="1:8" x14ac:dyDescent="0.25">
      <c r="A264" s="56"/>
      <c r="B264" s="49" t="s">
        <v>30</v>
      </c>
      <c r="C264" s="50">
        <v>31.860000000000014</v>
      </c>
      <c r="D264" s="51">
        <v>31.91</v>
      </c>
      <c r="E264" s="52">
        <f t="shared" si="12"/>
        <v>-4.99999999999865E-2</v>
      </c>
      <c r="F264" s="50">
        <f t="shared" si="13"/>
        <v>31.91</v>
      </c>
      <c r="G264" s="50">
        <f t="shared" si="14"/>
        <v>4.99999999999865E-2</v>
      </c>
      <c r="H264" s="53">
        <f t="shared" si="15"/>
        <v>31.885000000000005</v>
      </c>
    </row>
    <row r="265" spans="1:8" x14ac:dyDescent="0.25">
      <c r="A265" s="56"/>
      <c r="B265" s="49" t="s">
        <v>31</v>
      </c>
      <c r="C265" s="50">
        <v>31.670000000000016</v>
      </c>
      <c r="D265" s="51">
        <v>31.61</v>
      </c>
      <c r="E265" s="52">
        <f t="shared" si="12"/>
        <v>6.0000000000016485E-2</v>
      </c>
      <c r="F265" s="50">
        <f t="shared" si="13"/>
        <v>31.61</v>
      </c>
      <c r="G265" s="50">
        <f t="shared" si="14"/>
        <v>6.0000000000016485E-2</v>
      </c>
      <c r="H265" s="53">
        <f t="shared" si="15"/>
        <v>31.640000000000008</v>
      </c>
    </row>
    <row r="266" spans="1:8" x14ac:dyDescent="0.25">
      <c r="A266" s="56"/>
      <c r="B266" s="49" t="s">
        <v>32</v>
      </c>
      <c r="C266" s="50">
        <v>31.639999999999986</v>
      </c>
      <c r="D266" s="51">
        <v>31.66</v>
      </c>
      <c r="E266" s="52">
        <f t="shared" si="12"/>
        <v>-2.0000000000013785E-2</v>
      </c>
      <c r="F266" s="50">
        <f t="shared" si="13"/>
        <v>31.66</v>
      </c>
      <c r="G266" s="50">
        <f t="shared" si="14"/>
        <v>2.0000000000013785E-2</v>
      </c>
      <c r="H266" s="53">
        <f t="shared" si="15"/>
        <v>31.649999999999991</v>
      </c>
    </row>
    <row r="267" spans="1:8" x14ac:dyDescent="0.25">
      <c r="A267" s="56"/>
      <c r="B267" s="49" t="s">
        <v>33</v>
      </c>
      <c r="C267" s="50">
        <v>31.519999999999982</v>
      </c>
      <c r="D267" s="51">
        <v>31.5</v>
      </c>
      <c r="E267" s="52">
        <f t="shared" si="12"/>
        <v>1.999999999998181E-2</v>
      </c>
      <c r="F267" s="50">
        <f t="shared" si="13"/>
        <v>31.5</v>
      </c>
      <c r="G267" s="50">
        <f t="shared" si="14"/>
        <v>1.999999999998181E-2</v>
      </c>
      <c r="H267" s="53">
        <f t="shared" si="15"/>
        <v>31.509999999999991</v>
      </c>
    </row>
    <row r="268" spans="1:8" x14ac:dyDescent="0.25">
      <c r="A268" s="56"/>
      <c r="B268" s="49" t="s">
        <v>34</v>
      </c>
      <c r="C268" s="50">
        <v>31.539999999999964</v>
      </c>
      <c r="D268" s="51">
        <v>31.57</v>
      </c>
      <c r="E268" s="52">
        <f t="shared" si="12"/>
        <v>-3.0000000000036664E-2</v>
      </c>
      <c r="F268" s="50">
        <f t="shared" si="13"/>
        <v>31.57</v>
      </c>
      <c r="G268" s="50">
        <f t="shared" si="14"/>
        <v>3.0000000000036664E-2</v>
      </c>
      <c r="H268" s="53">
        <f t="shared" si="15"/>
        <v>31.554999999999982</v>
      </c>
    </row>
    <row r="269" spans="1:8" x14ac:dyDescent="0.25">
      <c r="A269" s="56"/>
      <c r="B269" s="49" t="s">
        <v>35</v>
      </c>
      <c r="C269" s="50">
        <v>31.550000000000068</v>
      </c>
      <c r="D269" s="51">
        <v>31.51</v>
      </c>
      <c r="E269" s="52">
        <f t="shared" ref="E269:E332" si="16">C269-D269</f>
        <v>4.0000000000066649E-2</v>
      </c>
      <c r="F269" s="50">
        <f t="shared" ref="F269:F332" si="17">IF(AND(E269&gt;E$6,E269&lt;E$7),D269,"")</f>
        <v>31.51</v>
      </c>
      <c r="G269" s="50">
        <f t="shared" ref="G269:G332" si="18">IF(F269&lt;&gt;"",ABS(F269-$C269),"")</f>
        <v>4.0000000000066649E-2</v>
      </c>
      <c r="H269" s="53">
        <f t="shared" ref="H269:H332" si="19">IF(F269&lt;&gt;"",AVERAGE($C269,D269),"")</f>
        <v>31.530000000000037</v>
      </c>
    </row>
    <row r="270" spans="1:8" x14ac:dyDescent="0.25">
      <c r="A270" s="56"/>
      <c r="B270" s="49" t="s">
        <v>36</v>
      </c>
      <c r="C270" s="50">
        <v>31.439999999999941</v>
      </c>
      <c r="D270" s="51">
        <v>31.45</v>
      </c>
      <c r="E270" s="52">
        <f t="shared" si="16"/>
        <v>-1.0000000000058407E-2</v>
      </c>
      <c r="F270" s="50">
        <f t="shared" si="17"/>
        <v>31.45</v>
      </c>
      <c r="G270" s="50">
        <f t="shared" si="18"/>
        <v>1.0000000000058407E-2</v>
      </c>
      <c r="H270" s="53">
        <f t="shared" si="19"/>
        <v>31.444999999999972</v>
      </c>
    </row>
    <row r="271" spans="1:8" x14ac:dyDescent="0.25">
      <c r="A271" s="56"/>
      <c r="B271" s="49" t="s">
        <v>37</v>
      </c>
      <c r="C271" s="50">
        <v>31.530000000000086</v>
      </c>
      <c r="D271" s="51">
        <v>31.53</v>
      </c>
      <c r="E271" s="52">
        <f t="shared" si="16"/>
        <v>8.5265128291212022E-14</v>
      </c>
      <c r="F271" s="50">
        <f t="shared" si="17"/>
        <v>31.53</v>
      </c>
      <c r="G271" s="50">
        <f t="shared" si="18"/>
        <v>8.5265128291212022E-14</v>
      </c>
      <c r="H271" s="53">
        <f t="shared" si="19"/>
        <v>31.530000000000044</v>
      </c>
    </row>
    <row r="272" spans="1:8" x14ac:dyDescent="0.25">
      <c r="A272" s="56"/>
      <c r="B272" s="49" t="s">
        <v>38</v>
      </c>
      <c r="C272" s="50">
        <v>31.509999999999991</v>
      </c>
      <c r="D272" s="51">
        <v>31.54</v>
      </c>
      <c r="E272" s="52">
        <f t="shared" si="16"/>
        <v>-3.0000000000008242E-2</v>
      </c>
      <c r="F272" s="50">
        <f t="shared" si="17"/>
        <v>31.54</v>
      </c>
      <c r="G272" s="50">
        <f t="shared" si="18"/>
        <v>3.0000000000008242E-2</v>
      </c>
      <c r="H272" s="53">
        <f t="shared" si="19"/>
        <v>31.524999999999995</v>
      </c>
    </row>
    <row r="273" spans="1:8" x14ac:dyDescent="0.25">
      <c r="A273" s="56"/>
      <c r="B273" s="49" t="s">
        <v>39</v>
      </c>
      <c r="C273" s="50">
        <v>31.589999999999918</v>
      </c>
      <c r="D273" s="51">
        <v>31.58</v>
      </c>
      <c r="E273" s="52">
        <f t="shared" si="16"/>
        <v>9.9999999999198508E-3</v>
      </c>
      <c r="F273" s="50">
        <f t="shared" si="17"/>
        <v>31.58</v>
      </c>
      <c r="G273" s="50">
        <f t="shared" si="18"/>
        <v>9.9999999999198508E-3</v>
      </c>
      <c r="H273" s="53">
        <f t="shared" si="19"/>
        <v>31.584999999999958</v>
      </c>
    </row>
    <row r="274" spans="1:8" x14ac:dyDescent="0.25">
      <c r="A274" s="56"/>
      <c r="B274" s="49" t="s">
        <v>40</v>
      </c>
      <c r="C274" s="50">
        <v>31.639999999999986</v>
      </c>
      <c r="D274" s="51">
        <v>31.6</v>
      </c>
      <c r="E274" s="52">
        <f t="shared" si="16"/>
        <v>3.9999999999984936E-2</v>
      </c>
      <c r="F274" s="50">
        <f t="shared" si="17"/>
        <v>31.6</v>
      </c>
      <c r="G274" s="50">
        <f t="shared" si="18"/>
        <v>3.9999999999984936E-2</v>
      </c>
      <c r="H274" s="53">
        <f t="shared" si="19"/>
        <v>31.619999999999994</v>
      </c>
    </row>
    <row r="275" spans="1:8" x14ac:dyDescent="0.25">
      <c r="A275" s="56"/>
      <c r="B275" s="49" t="s">
        <v>41</v>
      </c>
      <c r="C275" s="50">
        <v>31.510000000000105</v>
      </c>
      <c r="D275" s="51">
        <v>31.51</v>
      </c>
      <c r="E275" s="52">
        <f t="shared" si="16"/>
        <v>1.0302869668521453E-13</v>
      </c>
      <c r="F275" s="50">
        <f t="shared" si="17"/>
        <v>31.51</v>
      </c>
      <c r="G275" s="50">
        <f t="shared" si="18"/>
        <v>1.0302869668521453E-13</v>
      </c>
      <c r="H275" s="53">
        <f t="shared" si="19"/>
        <v>31.510000000000055</v>
      </c>
    </row>
    <row r="276" spans="1:8" x14ac:dyDescent="0.25">
      <c r="A276" s="56"/>
      <c r="B276" s="49" t="s">
        <v>42</v>
      </c>
      <c r="C276" s="50">
        <v>31.529999999999973</v>
      </c>
      <c r="D276" s="51">
        <v>31.55</v>
      </c>
      <c r="E276" s="52">
        <f t="shared" si="16"/>
        <v>-2.0000000000027995E-2</v>
      </c>
      <c r="F276" s="50">
        <f t="shared" si="17"/>
        <v>31.55</v>
      </c>
      <c r="G276" s="50">
        <f t="shared" si="18"/>
        <v>2.0000000000027995E-2</v>
      </c>
      <c r="H276" s="53">
        <f t="shared" si="19"/>
        <v>31.539999999999985</v>
      </c>
    </row>
    <row r="277" spans="1:8" x14ac:dyDescent="0.25">
      <c r="A277" s="56"/>
      <c r="B277" s="49" t="s">
        <v>43</v>
      </c>
      <c r="C277" s="50">
        <v>31.730000000000018</v>
      </c>
      <c r="D277" s="51">
        <v>31.7</v>
      </c>
      <c r="E277" s="52">
        <f t="shared" si="16"/>
        <v>3.00000000000189E-2</v>
      </c>
      <c r="F277" s="50">
        <f t="shared" si="17"/>
        <v>31.7</v>
      </c>
      <c r="G277" s="50">
        <f t="shared" si="18"/>
        <v>3.00000000000189E-2</v>
      </c>
      <c r="H277" s="53">
        <f t="shared" si="19"/>
        <v>31.715000000000011</v>
      </c>
    </row>
    <row r="278" spans="1:8" x14ac:dyDescent="0.25">
      <c r="A278" s="56"/>
      <c r="B278" s="49" t="s">
        <v>44</v>
      </c>
      <c r="C278" s="50">
        <v>31.799999999999955</v>
      </c>
      <c r="D278" s="51">
        <v>31.82</v>
      </c>
      <c r="E278" s="52">
        <f t="shared" si="16"/>
        <v>-2.0000000000045759E-2</v>
      </c>
      <c r="F278" s="50">
        <f t="shared" si="17"/>
        <v>31.82</v>
      </c>
      <c r="G278" s="50">
        <f t="shared" si="18"/>
        <v>2.0000000000045759E-2</v>
      </c>
      <c r="H278" s="53">
        <f t="shared" si="19"/>
        <v>31.809999999999977</v>
      </c>
    </row>
    <row r="279" spans="1:8" x14ac:dyDescent="0.25">
      <c r="A279" s="56"/>
      <c r="B279" s="49" t="s">
        <v>45</v>
      </c>
      <c r="C279" s="50">
        <v>31.730000000000018</v>
      </c>
      <c r="D279" s="51">
        <v>31.73</v>
      </c>
      <c r="E279" s="52">
        <f t="shared" si="16"/>
        <v>0</v>
      </c>
      <c r="F279" s="50">
        <f t="shared" si="17"/>
        <v>31.73</v>
      </c>
      <c r="G279" s="50">
        <f t="shared" si="18"/>
        <v>1.7763568394002505E-14</v>
      </c>
      <c r="H279" s="53">
        <f t="shared" si="19"/>
        <v>31.730000000000011</v>
      </c>
    </row>
    <row r="280" spans="1:8" x14ac:dyDescent="0.25">
      <c r="A280" s="56"/>
      <c r="B280" s="49" t="s">
        <v>46</v>
      </c>
      <c r="C280" s="50">
        <v>31.850000000000023</v>
      </c>
      <c r="D280" s="51">
        <v>31.85</v>
      </c>
      <c r="E280" s="52">
        <f t="shared" si="16"/>
        <v>0</v>
      </c>
      <c r="F280" s="50">
        <f t="shared" si="17"/>
        <v>31.85</v>
      </c>
      <c r="G280" s="50">
        <f t="shared" si="18"/>
        <v>2.1316282072803006E-14</v>
      </c>
      <c r="H280" s="53">
        <f t="shared" si="19"/>
        <v>31.850000000000012</v>
      </c>
    </row>
    <row r="281" spans="1:8" x14ac:dyDescent="0.25">
      <c r="A281" s="56"/>
      <c r="B281" s="49" t="s">
        <v>47</v>
      </c>
      <c r="C281" s="50">
        <v>31.639999999999986</v>
      </c>
      <c r="D281" s="51">
        <v>31.63</v>
      </c>
      <c r="E281" s="52">
        <f t="shared" si="16"/>
        <v>9.9999999999873523E-3</v>
      </c>
      <c r="F281" s="50">
        <f t="shared" si="17"/>
        <v>31.63</v>
      </c>
      <c r="G281" s="50">
        <f t="shared" si="18"/>
        <v>9.9999999999873523E-3</v>
      </c>
      <c r="H281" s="53">
        <f t="shared" si="19"/>
        <v>31.634999999999991</v>
      </c>
    </row>
    <row r="282" spans="1:8" x14ac:dyDescent="0.25">
      <c r="A282" s="56"/>
      <c r="B282" s="49" t="s">
        <v>48</v>
      </c>
      <c r="C282" s="50">
        <v>31.740000000000009</v>
      </c>
      <c r="D282" s="51">
        <v>31.75</v>
      </c>
      <c r="E282" s="52">
        <f t="shared" si="16"/>
        <v>-9.9999999999909051E-3</v>
      </c>
      <c r="F282" s="50">
        <f t="shared" si="17"/>
        <v>31.75</v>
      </c>
      <c r="G282" s="50">
        <f t="shared" si="18"/>
        <v>9.9999999999909051E-3</v>
      </c>
      <c r="H282" s="53">
        <f t="shared" si="19"/>
        <v>31.745000000000005</v>
      </c>
    </row>
    <row r="283" spans="1:8" x14ac:dyDescent="0.25">
      <c r="A283" s="56"/>
      <c r="B283" s="49" t="s">
        <v>49</v>
      </c>
      <c r="C283" s="50">
        <v>31.980000000000018</v>
      </c>
      <c r="D283" s="51">
        <v>31.88</v>
      </c>
      <c r="E283" s="52">
        <f t="shared" si="16"/>
        <v>0.10000000000001918</v>
      </c>
      <c r="F283" s="50">
        <f t="shared" si="17"/>
        <v>31.88</v>
      </c>
      <c r="G283" s="50">
        <f t="shared" si="18"/>
        <v>0.10000000000001918</v>
      </c>
      <c r="H283" s="53">
        <f t="shared" si="19"/>
        <v>31.930000000000007</v>
      </c>
    </row>
    <row r="284" spans="1:8" x14ac:dyDescent="0.25">
      <c r="A284" s="56"/>
      <c r="B284" s="49" t="s">
        <v>50</v>
      </c>
      <c r="C284" s="50">
        <v>31.929999999999836</v>
      </c>
      <c r="D284" s="51">
        <v>32.06</v>
      </c>
      <c r="E284" s="52">
        <f t="shared" si="16"/>
        <v>-0.13000000000016598</v>
      </c>
      <c r="F284" s="50">
        <f t="shared" si="17"/>
        <v>32.06</v>
      </c>
      <c r="G284" s="50">
        <f t="shared" si="18"/>
        <v>0.13000000000016598</v>
      </c>
      <c r="H284" s="53">
        <f t="shared" si="19"/>
        <v>31.994999999999919</v>
      </c>
    </row>
    <row r="285" spans="1:8" x14ac:dyDescent="0.25">
      <c r="A285" s="56"/>
      <c r="B285" s="49" t="s">
        <v>51</v>
      </c>
      <c r="C285" s="50">
        <v>31.440000000000055</v>
      </c>
      <c r="D285" s="51">
        <v>31.41</v>
      </c>
      <c r="E285" s="52">
        <f t="shared" si="16"/>
        <v>3.0000000000054428E-2</v>
      </c>
      <c r="F285" s="50">
        <f t="shared" si="17"/>
        <v>31.41</v>
      </c>
      <c r="G285" s="50">
        <f t="shared" si="18"/>
        <v>3.0000000000054428E-2</v>
      </c>
      <c r="H285" s="53">
        <f t="shared" si="19"/>
        <v>31.425000000000026</v>
      </c>
    </row>
    <row r="286" spans="1:8" x14ac:dyDescent="0.25">
      <c r="A286" s="56"/>
      <c r="B286" s="49" t="s">
        <v>52</v>
      </c>
      <c r="C286" s="50">
        <v>31.860000000000127</v>
      </c>
      <c r="D286" s="51">
        <v>31.89</v>
      </c>
      <c r="E286" s="52">
        <f t="shared" si="16"/>
        <v>-2.9999999999873239E-2</v>
      </c>
      <c r="F286" s="50">
        <f t="shared" si="17"/>
        <v>31.89</v>
      </c>
      <c r="G286" s="50">
        <f t="shared" si="18"/>
        <v>2.9999999999873239E-2</v>
      </c>
      <c r="H286" s="53">
        <f t="shared" si="19"/>
        <v>31.875000000000064</v>
      </c>
    </row>
    <row r="287" spans="1:8" x14ac:dyDescent="0.25">
      <c r="A287" s="56"/>
      <c r="B287" s="49" t="s">
        <v>53</v>
      </c>
      <c r="C287" s="50">
        <v>32.029999999999973</v>
      </c>
      <c r="D287" s="51">
        <v>32.03</v>
      </c>
      <c r="E287" s="52">
        <f t="shared" si="16"/>
        <v>0</v>
      </c>
      <c r="F287" s="50">
        <f t="shared" si="17"/>
        <v>32.03</v>
      </c>
      <c r="G287" s="50">
        <f t="shared" si="18"/>
        <v>2.8421709430404007E-14</v>
      </c>
      <c r="H287" s="53">
        <f t="shared" si="19"/>
        <v>32.029999999999987</v>
      </c>
    </row>
    <row r="288" spans="1:8" x14ac:dyDescent="0.25">
      <c r="A288" s="56"/>
      <c r="B288" s="49" t="s">
        <v>54</v>
      </c>
      <c r="C288" s="50">
        <v>31.919999999999845</v>
      </c>
      <c r="D288" s="51">
        <v>31.6</v>
      </c>
      <c r="E288" s="52">
        <f t="shared" si="16"/>
        <v>0.31999999999984396</v>
      </c>
      <c r="F288" s="50" t="str">
        <f t="shared" si="17"/>
        <v/>
      </c>
      <c r="G288" s="50" t="str">
        <f t="shared" si="18"/>
        <v/>
      </c>
      <c r="H288" s="53" t="str">
        <f t="shared" si="19"/>
        <v/>
      </c>
    </row>
    <row r="289" spans="1:8" x14ac:dyDescent="0.25">
      <c r="A289" s="56"/>
      <c r="B289" s="49" t="s">
        <v>55</v>
      </c>
      <c r="C289" s="50">
        <v>32.0300000000002</v>
      </c>
      <c r="D289" s="51">
        <v>32.119999999999997</v>
      </c>
      <c r="E289" s="52">
        <f t="shared" si="16"/>
        <v>-8.9999999999797353E-2</v>
      </c>
      <c r="F289" s="50">
        <f t="shared" si="17"/>
        <v>32.119999999999997</v>
      </c>
      <c r="G289" s="50">
        <f t="shared" si="18"/>
        <v>8.9999999999797353E-2</v>
      </c>
      <c r="H289" s="53">
        <f t="shared" si="19"/>
        <v>32.075000000000102</v>
      </c>
    </row>
    <row r="290" spans="1:8" x14ac:dyDescent="0.25">
      <c r="A290" s="56"/>
      <c r="B290" s="49" t="s">
        <v>56</v>
      </c>
      <c r="C290" s="50">
        <v>31.629999999999882</v>
      </c>
      <c r="D290" s="51">
        <v>31.88</v>
      </c>
      <c r="E290" s="52">
        <f t="shared" si="16"/>
        <v>-0.25000000000011724</v>
      </c>
      <c r="F290" s="50" t="str">
        <f t="shared" si="17"/>
        <v/>
      </c>
      <c r="G290" s="50" t="str">
        <f t="shared" si="18"/>
        <v/>
      </c>
      <c r="H290" s="53" t="str">
        <f t="shared" si="19"/>
        <v/>
      </c>
    </row>
    <row r="291" spans="1:8" x14ac:dyDescent="0.25">
      <c r="A291" s="56"/>
      <c r="B291" s="49" t="s">
        <v>57</v>
      </c>
      <c r="C291" s="50">
        <v>32.089999999999918</v>
      </c>
      <c r="D291" s="51">
        <v>32.04</v>
      </c>
      <c r="E291" s="52">
        <f t="shared" si="16"/>
        <v>4.9999999999918998E-2</v>
      </c>
      <c r="F291" s="50">
        <f t="shared" si="17"/>
        <v>32.04</v>
      </c>
      <c r="G291" s="50">
        <f t="shared" si="18"/>
        <v>4.9999999999918998E-2</v>
      </c>
      <c r="H291" s="53">
        <f t="shared" si="19"/>
        <v>32.064999999999955</v>
      </c>
    </row>
    <row r="292" spans="1:8" x14ac:dyDescent="0.25">
      <c r="A292" s="56"/>
      <c r="B292" s="49" t="s">
        <v>58</v>
      </c>
      <c r="C292" s="50">
        <v>31.960000000000036</v>
      </c>
      <c r="D292" s="51">
        <v>31.98</v>
      </c>
      <c r="E292" s="52">
        <f t="shared" si="16"/>
        <v>-1.9999999999964047E-2</v>
      </c>
      <c r="F292" s="50">
        <f t="shared" si="17"/>
        <v>31.98</v>
      </c>
      <c r="G292" s="50">
        <f t="shared" si="18"/>
        <v>1.9999999999964047E-2</v>
      </c>
      <c r="H292" s="53">
        <f t="shared" si="19"/>
        <v>31.97000000000002</v>
      </c>
    </row>
    <row r="293" spans="1:8" x14ac:dyDescent="0.25">
      <c r="A293" s="56"/>
      <c r="B293" s="49" t="s">
        <v>59</v>
      </c>
      <c r="C293" s="50">
        <v>31.820000000000164</v>
      </c>
      <c r="D293" s="51">
        <v>31.85</v>
      </c>
      <c r="E293" s="52">
        <f t="shared" si="16"/>
        <v>-2.9999999999837712E-2</v>
      </c>
      <c r="F293" s="50">
        <f t="shared" si="17"/>
        <v>31.85</v>
      </c>
      <c r="G293" s="50">
        <f t="shared" si="18"/>
        <v>2.9999999999837712E-2</v>
      </c>
      <c r="H293" s="53">
        <f t="shared" si="19"/>
        <v>31.835000000000083</v>
      </c>
    </row>
    <row r="294" spans="1:8" x14ac:dyDescent="0.25">
      <c r="A294" s="56"/>
      <c r="B294" s="49" t="s">
        <v>60</v>
      </c>
      <c r="C294" s="50">
        <v>31.980000000000018</v>
      </c>
      <c r="D294" s="51">
        <v>31.97</v>
      </c>
      <c r="E294" s="52">
        <f t="shared" si="16"/>
        <v>1.0000000000019327E-2</v>
      </c>
      <c r="F294" s="50">
        <f t="shared" si="17"/>
        <v>31.97</v>
      </c>
      <c r="G294" s="50">
        <f t="shared" si="18"/>
        <v>1.0000000000019327E-2</v>
      </c>
      <c r="H294" s="53">
        <f t="shared" si="19"/>
        <v>31.975000000000009</v>
      </c>
    </row>
    <row r="295" spans="1:8" x14ac:dyDescent="0.25">
      <c r="A295" s="56"/>
      <c r="B295" s="49" t="s">
        <v>61</v>
      </c>
      <c r="C295" s="50">
        <v>32.029999999999973</v>
      </c>
      <c r="D295" s="51">
        <v>31.99</v>
      </c>
      <c r="E295" s="52">
        <f t="shared" si="16"/>
        <v>3.9999999999974278E-2</v>
      </c>
      <c r="F295" s="50">
        <f t="shared" si="17"/>
        <v>31.99</v>
      </c>
      <c r="G295" s="50">
        <f t="shared" si="18"/>
        <v>3.9999999999974278E-2</v>
      </c>
      <c r="H295" s="53">
        <f t="shared" si="19"/>
        <v>32.009999999999984</v>
      </c>
    </row>
    <row r="296" spans="1:8" x14ac:dyDescent="0.25">
      <c r="A296" s="56"/>
      <c r="B296" s="49" t="s">
        <v>62</v>
      </c>
      <c r="C296" s="50">
        <v>31.939999999999827</v>
      </c>
      <c r="D296" s="51">
        <v>31.96</v>
      </c>
      <c r="E296" s="52">
        <f t="shared" si="16"/>
        <v>-2.0000000000173657E-2</v>
      </c>
      <c r="F296" s="50">
        <f t="shared" si="17"/>
        <v>31.96</v>
      </c>
      <c r="G296" s="50">
        <f t="shared" si="18"/>
        <v>2.0000000000173657E-2</v>
      </c>
      <c r="H296" s="53">
        <f t="shared" si="19"/>
        <v>31.949999999999914</v>
      </c>
    </row>
    <row r="297" spans="1:8" x14ac:dyDescent="0.25">
      <c r="A297" s="56"/>
      <c r="B297" s="49" t="s">
        <v>63</v>
      </c>
      <c r="C297" s="50">
        <v>32.160000000000082</v>
      </c>
      <c r="D297" s="51">
        <v>32.159999999999997</v>
      </c>
      <c r="E297" s="52">
        <f t="shared" si="16"/>
        <v>8.5265128291212022E-14</v>
      </c>
      <c r="F297" s="50">
        <f t="shared" si="17"/>
        <v>32.159999999999997</v>
      </c>
      <c r="G297" s="50">
        <f t="shared" si="18"/>
        <v>8.5265128291212022E-14</v>
      </c>
      <c r="H297" s="53">
        <f t="shared" si="19"/>
        <v>32.160000000000039</v>
      </c>
    </row>
    <row r="298" spans="1:8" x14ac:dyDescent="0.25">
      <c r="A298" s="56"/>
      <c r="B298" s="49" t="s">
        <v>64</v>
      </c>
      <c r="C298" s="50">
        <v>32.220000000000027</v>
      </c>
      <c r="D298" s="51">
        <v>32.26</v>
      </c>
      <c r="E298" s="52">
        <f t="shared" si="16"/>
        <v>-3.9999999999970726E-2</v>
      </c>
      <c r="F298" s="50">
        <f t="shared" si="17"/>
        <v>32.26</v>
      </c>
      <c r="G298" s="50">
        <f t="shared" si="18"/>
        <v>3.9999999999970726E-2</v>
      </c>
      <c r="H298" s="53">
        <f t="shared" si="19"/>
        <v>32.240000000000009</v>
      </c>
    </row>
    <row r="299" spans="1:8" x14ac:dyDescent="0.25">
      <c r="A299" s="56"/>
      <c r="B299" s="49" t="s">
        <v>65</v>
      </c>
      <c r="C299" s="50">
        <v>32.450000000000045</v>
      </c>
      <c r="D299" s="51">
        <v>32.340000000000003</v>
      </c>
      <c r="E299" s="52">
        <f t="shared" si="16"/>
        <v>0.11000000000004206</v>
      </c>
      <c r="F299" s="50">
        <f t="shared" si="17"/>
        <v>32.340000000000003</v>
      </c>
      <c r="G299" s="50">
        <f t="shared" si="18"/>
        <v>0.11000000000004206</v>
      </c>
      <c r="H299" s="53">
        <f t="shared" si="19"/>
        <v>32.395000000000024</v>
      </c>
    </row>
    <row r="300" spans="1:8" x14ac:dyDescent="0.25">
      <c r="A300" s="56"/>
      <c r="B300" s="49" t="s">
        <v>66</v>
      </c>
      <c r="C300" s="50">
        <v>32.569999999999936</v>
      </c>
      <c r="D300" s="51">
        <v>32.26</v>
      </c>
      <c r="E300" s="52">
        <f t="shared" si="16"/>
        <v>0.30999999999993832</v>
      </c>
      <c r="F300" s="50" t="str">
        <f t="shared" si="17"/>
        <v/>
      </c>
      <c r="G300" s="50" t="str">
        <f t="shared" si="18"/>
        <v/>
      </c>
      <c r="H300" s="53" t="str">
        <f t="shared" si="19"/>
        <v/>
      </c>
    </row>
    <row r="301" spans="1:8" x14ac:dyDescent="0.25">
      <c r="A301" s="56"/>
      <c r="B301" s="49" t="s">
        <v>67</v>
      </c>
      <c r="C301" s="50">
        <v>31.700000000000045</v>
      </c>
      <c r="D301" s="51">
        <v>32.130000000000003</v>
      </c>
      <c r="E301" s="52">
        <f t="shared" si="16"/>
        <v>-0.42999999999995708</v>
      </c>
      <c r="F301" s="50" t="str">
        <f t="shared" si="17"/>
        <v/>
      </c>
      <c r="G301" s="50" t="str">
        <f t="shared" si="18"/>
        <v/>
      </c>
      <c r="H301" s="53" t="str">
        <f t="shared" si="19"/>
        <v/>
      </c>
    </row>
    <row r="302" spans="1:8" x14ac:dyDescent="0.25">
      <c r="A302" s="56"/>
      <c r="B302" s="49" t="s">
        <v>68</v>
      </c>
      <c r="C302" s="50">
        <v>32.129999999999882</v>
      </c>
      <c r="D302" s="51">
        <v>32.049999999999997</v>
      </c>
      <c r="E302" s="52">
        <f t="shared" si="16"/>
        <v>7.9999999999884608E-2</v>
      </c>
      <c r="F302" s="50">
        <f t="shared" si="17"/>
        <v>32.049999999999997</v>
      </c>
      <c r="G302" s="50">
        <f t="shared" si="18"/>
        <v>7.9999999999884608E-2</v>
      </c>
      <c r="H302" s="53">
        <f t="shared" si="19"/>
        <v>32.089999999999939</v>
      </c>
    </row>
    <row r="303" spans="1:8" x14ac:dyDescent="0.25">
      <c r="A303" s="56"/>
      <c r="B303" s="49" t="s">
        <v>69</v>
      </c>
      <c r="C303" s="50">
        <v>32.160000000000082</v>
      </c>
      <c r="D303" s="51">
        <v>32.17</v>
      </c>
      <c r="E303" s="52">
        <f t="shared" si="16"/>
        <v>-9.9999999999198508E-3</v>
      </c>
      <c r="F303" s="50">
        <f t="shared" si="17"/>
        <v>32.17</v>
      </c>
      <c r="G303" s="50">
        <f t="shared" si="18"/>
        <v>9.9999999999198508E-3</v>
      </c>
      <c r="H303" s="53">
        <f t="shared" si="19"/>
        <v>32.165000000000042</v>
      </c>
    </row>
    <row r="304" spans="1:8" x14ac:dyDescent="0.25">
      <c r="A304" s="56"/>
      <c r="B304" s="49" t="s">
        <v>70</v>
      </c>
      <c r="C304" s="50">
        <v>32.190000000000055</v>
      </c>
      <c r="D304" s="51">
        <v>32.22</v>
      </c>
      <c r="E304" s="52">
        <f t="shared" si="16"/>
        <v>-2.9999999999944293E-2</v>
      </c>
      <c r="F304" s="50">
        <f t="shared" si="17"/>
        <v>32.22</v>
      </c>
      <c r="G304" s="50">
        <f t="shared" si="18"/>
        <v>2.9999999999944293E-2</v>
      </c>
      <c r="H304" s="53">
        <f t="shared" si="19"/>
        <v>32.205000000000027</v>
      </c>
    </row>
    <row r="305" spans="1:8" x14ac:dyDescent="0.25">
      <c r="A305" s="56"/>
      <c r="B305" s="49" t="s">
        <v>71</v>
      </c>
      <c r="C305" s="50">
        <v>32.319999999999936</v>
      </c>
      <c r="D305" s="51">
        <v>32.28</v>
      </c>
      <c r="E305" s="52">
        <f t="shared" si="16"/>
        <v>3.9999999999935199E-2</v>
      </c>
      <c r="F305" s="50">
        <f t="shared" si="17"/>
        <v>32.28</v>
      </c>
      <c r="G305" s="50">
        <f t="shared" si="18"/>
        <v>3.9999999999935199E-2</v>
      </c>
      <c r="H305" s="53">
        <f t="shared" si="19"/>
        <v>32.299999999999969</v>
      </c>
    </row>
    <row r="306" spans="1:8" x14ac:dyDescent="0.25">
      <c r="A306" s="56"/>
      <c r="B306" s="49" t="s">
        <v>72</v>
      </c>
      <c r="C306" s="50">
        <v>32.329999999999927</v>
      </c>
      <c r="D306" s="51">
        <v>32.35</v>
      </c>
      <c r="E306" s="52">
        <f t="shared" si="16"/>
        <v>-2.0000000000074181E-2</v>
      </c>
      <c r="F306" s="50">
        <f t="shared" si="17"/>
        <v>32.35</v>
      </c>
      <c r="G306" s="50">
        <f t="shared" si="18"/>
        <v>2.0000000000074181E-2</v>
      </c>
      <c r="H306" s="53">
        <f t="shared" si="19"/>
        <v>32.339999999999961</v>
      </c>
    </row>
    <row r="307" spans="1:8" x14ac:dyDescent="0.25">
      <c r="A307" s="56"/>
      <c r="B307" s="49" t="s">
        <v>73</v>
      </c>
      <c r="C307" s="50">
        <v>32.190000000000055</v>
      </c>
      <c r="D307" s="51">
        <v>32.18</v>
      </c>
      <c r="E307" s="52">
        <f t="shared" si="16"/>
        <v>1.0000000000054854E-2</v>
      </c>
      <c r="F307" s="50">
        <f t="shared" si="17"/>
        <v>32.18</v>
      </c>
      <c r="G307" s="50">
        <f t="shared" si="18"/>
        <v>1.0000000000054854E-2</v>
      </c>
      <c r="H307" s="53">
        <f t="shared" si="19"/>
        <v>32.185000000000031</v>
      </c>
    </row>
    <row r="308" spans="1:8" x14ac:dyDescent="0.25">
      <c r="A308" s="56"/>
      <c r="B308" s="49" t="s">
        <v>74</v>
      </c>
      <c r="C308" s="50">
        <v>32.089999999999918</v>
      </c>
      <c r="D308" s="51">
        <v>32.15</v>
      </c>
      <c r="E308" s="52">
        <f t="shared" si="16"/>
        <v>-6.0000000000080433E-2</v>
      </c>
      <c r="F308" s="50">
        <f t="shared" si="17"/>
        <v>32.15</v>
      </c>
      <c r="G308" s="50">
        <f t="shared" si="18"/>
        <v>6.0000000000080433E-2</v>
      </c>
      <c r="H308" s="53">
        <f t="shared" si="19"/>
        <v>32.119999999999962</v>
      </c>
    </row>
    <row r="309" spans="1:8" x14ac:dyDescent="0.25">
      <c r="A309" s="56"/>
      <c r="B309" s="49" t="s">
        <v>75</v>
      </c>
      <c r="C309" s="50">
        <v>32.170000000000073</v>
      </c>
      <c r="D309" s="51">
        <v>32.159999999999997</v>
      </c>
      <c r="E309" s="52">
        <f t="shared" si="16"/>
        <v>1.000000000007617E-2</v>
      </c>
      <c r="F309" s="50">
        <f t="shared" si="17"/>
        <v>32.159999999999997</v>
      </c>
      <c r="G309" s="50">
        <f t="shared" si="18"/>
        <v>1.000000000007617E-2</v>
      </c>
      <c r="H309" s="53">
        <f t="shared" si="19"/>
        <v>32.165000000000035</v>
      </c>
    </row>
    <row r="310" spans="1:8" x14ac:dyDescent="0.25">
      <c r="A310" s="56"/>
      <c r="B310" s="49" t="s">
        <v>76</v>
      </c>
      <c r="C310" s="50">
        <v>31.779999999999973</v>
      </c>
      <c r="D310" s="51">
        <v>31.75</v>
      </c>
      <c r="E310" s="52">
        <f t="shared" si="16"/>
        <v>2.9999999999972715E-2</v>
      </c>
      <c r="F310" s="50">
        <f t="shared" si="17"/>
        <v>31.75</v>
      </c>
      <c r="G310" s="50">
        <f t="shared" si="18"/>
        <v>2.9999999999972715E-2</v>
      </c>
      <c r="H310" s="53">
        <f t="shared" si="19"/>
        <v>31.764999999999986</v>
      </c>
    </row>
    <row r="311" spans="1:8" x14ac:dyDescent="0.25">
      <c r="A311" s="56"/>
      <c r="B311" s="49" t="s">
        <v>77</v>
      </c>
      <c r="C311" s="50">
        <v>31.650000000000091</v>
      </c>
      <c r="D311" s="51">
        <v>31.91</v>
      </c>
      <c r="E311" s="52">
        <f t="shared" si="16"/>
        <v>-0.25999999999990919</v>
      </c>
      <c r="F311" s="50" t="str">
        <f t="shared" si="17"/>
        <v/>
      </c>
      <c r="G311" s="50" t="str">
        <f t="shared" si="18"/>
        <v/>
      </c>
      <c r="H311" s="53" t="str">
        <f t="shared" si="19"/>
        <v/>
      </c>
    </row>
    <row r="312" spans="1:8" x14ac:dyDescent="0.25">
      <c r="A312" s="56">
        <v>6</v>
      </c>
      <c r="B312" s="49" t="s">
        <v>18</v>
      </c>
      <c r="C312" s="50">
        <v>28.69</v>
      </c>
      <c r="D312" s="51">
        <v>28.47</v>
      </c>
      <c r="E312" s="52">
        <f t="shared" si="16"/>
        <v>0.22000000000000242</v>
      </c>
      <c r="F312" s="50">
        <f t="shared" si="17"/>
        <v>28.47</v>
      </c>
      <c r="G312" s="50">
        <f t="shared" si="18"/>
        <v>0.22000000000000242</v>
      </c>
      <c r="H312" s="53">
        <f t="shared" si="19"/>
        <v>28.58</v>
      </c>
    </row>
    <row r="313" spans="1:8" x14ac:dyDescent="0.25">
      <c r="A313" s="56"/>
      <c r="B313" s="49" t="s">
        <v>19</v>
      </c>
      <c r="C313" s="50">
        <v>29.13</v>
      </c>
      <c r="D313" s="51">
        <v>29.18</v>
      </c>
      <c r="E313" s="52">
        <f t="shared" si="16"/>
        <v>-5.0000000000000711E-2</v>
      </c>
      <c r="F313" s="50">
        <f t="shared" si="17"/>
        <v>29.18</v>
      </c>
      <c r="G313" s="50">
        <f t="shared" si="18"/>
        <v>5.0000000000000711E-2</v>
      </c>
      <c r="H313" s="53">
        <f t="shared" si="19"/>
        <v>29.155000000000001</v>
      </c>
    </row>
    <row r="314" spans="1:8" x14ac:dyDescent="0.25">
      <c r="A314" s="56"/>
      <c r="B314" s="49" t="s">
        <v>20</v>
      </c>
      <c r="C314" s="50">
        <v>29.520000000000003</v>
      </c>
      <c r="D314" s="51">
        <v>29.79</v>
      </c>
      <c r="E314" s="52">
        <f t="shared" si="16"/>
        <v>-0.26999999999999602</v>
      </c>
      <c r="F314" s="50" t="str">
        <f t="shared" si="17"/>
        <v/>
      </c>
      <c r="G314" s="50" t="str">
        <f t="shared" si="18"/>
        <v/>
      </c>
      <c r="H314" s="53" t="str">
        <f t="shared" si="19"/>
        <v/>
      </c>
    </row>
    <row r="315" spans="1:8" x14ac:dyDescent="0.25">
      <c r="A315" s="56"/>
      <c r="B315" s="49" t="s">
        <v>21</v>
      </c>
      <c r="C315" s="50">
        <v>30.179999999999993</v>
      </c>
      <c r="D315" s="51">
        <v>30.13</v>
      </c>
      <c r="E315" s="52">
        <f t="shared" si="16"/>
        <v>4.9999999999993605E-2</v>
      </c>
      <c r="F315" s="50">
        <f t="shared" si="17"/>
        <v>30.13</v>
      </c>
      <c r="G315" s="50">
        <f t="shared" si="18"/>
        <v>4.9999999999993605E-2</v>
      </c>
      <c r="H315" s="53">
        <f t="shared" si="19"/>
        <v>30.154999999999994</v>
      </c>
    </row>
    <row r="316" spans="1:8" x14ac:dyDescent="0.25">
      <c r="A316" s="56"/>
      <c r="B316" s="49" t="s">
        <v>22</v>
      </c>
      <c r="C316" s="50">
        <v>30.36999999999999</v>
      </c>
      <c r="D316" s="51">
        <v>30.42</v>
      </c>
      <c r="E316" s="52">
        <f t="shared" si="16"/>
        <v>-5.0000000000011369E-2</v>
      </c>
      <c r="F316" s="50">
        <f t="shared" si="17"/>
        <v>30.42</v>
      </c>
      <c r="G316" s="50">
        <f t="shared" si="18"/>
        <v>5.0000000000011369E-2</v>
      </c>
      <c r="H316" s="53">
        <f t="shared" si="19"/>
        <v>30.394999999999996</v>
      </c>
    </row>
    <row r="317" spans="1:8" x14ac:dyDescent="0.25">
      <c r="A317" s="56"/>
      <c r="B317" s="49" t="s">
        <v>23</v>
      </c>
      <c r="C317" s="50">
        <v>30.860000000000014</v>
      </c>
      <c r="D317" s="51">
        <v>30.55</v>
      </c>
      <c r="E317" s="52">
        <f t="shared" si="16"/>
        <v>0.31000000000001293</v>
      </c>
      <c r="F317" s="50" t="str">
        <f t="shared" si="17"/>
        <v/>
      </c>
      <c r="G317" s="50" t="str">
        <f t="shared" si="18"/>
        <v/>
      </c>
      <c r="H317" s="53" t="str">
        <f t="shared" si="19"/>
        <v/>
      </c>
    </row>
    <row r="318" spans="1:8" x14ac:dyDescent="0.25">
      <c r="A318" s="56"/>
      <c r="B318" s="49" t="s">
        <v>24</v>
      </c>
      <c r="C318" s="50">
        <v>30.389999999999986</v>
      </c>
      <c r="D318" s="51">
        <v>30.71</v>
      </c>
      <c r="E318" s="52">
        <f t="shared" si="16"/>
        <v>-0.3200000000000145</v>
      </c>
      <c r="F318" s="50" t="str">
        <f t="shared" si="17"/>
        <v/>
      </c>
      <c r="G318" s="50" t="str">
        <f t="shared" si="18"/>
        <v/>
      </c>
      <c r="H318" s="53" t="str">
        <f t="shared" si="19"/>
        <v/>
      </c>
    </row>
    <row r="319" spans="1:8" x14ac:dyDescent="0.25">
      <c r="A319" s="56"/>
      <c r="B319" s="49" t="s">
        <v>25</v>
      </c>
      <c r="C319" s="50">
        <v>30.610000000000014</v>
      </c>
      <c r="D319" s="51">
        <v>30.59</v>
      </c>
      <c r="E319" s="52">
        <f t="shared" si="16"/>
        <v>2.0000000000013785E-2</v>
      </c>
      <c r="F319" s="50">
        <f t="shared" si="17"/>
        <v>30.59</v>
      </c>
      <c r="G319" s="50">
        <f t="shared" si="18"/>
        <v>2.0000000000013785E-2</v>
      </c>
      <c r="H319" s="53">
        <f t="shared" si="19"/>
        <v>30.600000000000009</v>
      </c>
    </row>
    <row r="320" spans="1:8" x14ac:dyDescent="0.25">
      <c r="A320" s="56"/>
      <c r="B320" s="49" t="s">
        <v>26</v>
      </c>
      <c r="C320" s="50">
        <v>30.660000000000025</v>
      </c>
      <c r="D320" s="51">
        <v>30.63</v>
      </c>
      <c r="E320" s="52">
        <f t="shared" si="16"/>
        <v>3.0000000000026006E-2</v>
      </c>
      <c r="F320" s="50">
        <f t="shared" si="17"/>
        <v>30.63</v>
      </c>
      <c r="G320" s="50">
        <f t="shared" si="18"/>
        <v>3.0000000000026006E-2</v>
      </c>
      <c r="H320" s="53">
        <f t="shared" si="19"/>
        <v>30.64500000000001</v>
      </c>
    </row>
    <row r="321" spans="1:8" x14ac:dyDescent="0.25">
      <c r="A321" s="56"/>
      <c r="B321" s="49" t="s">
        <v>27</v>
      </c>
      <c r="C321" s="50">
        <v>30.899999999999977</v>
      </c>
      <c r="D321" s="51">
        <v>30.79</v>
      </c>
      <c r="E321" s="52">
        <f t="shared" si="16"/>
        <v>0.10999999999997812</v>
      </c>
      <c r="F321" s="50">
        <f t="shared" si="17"/>
        <v>30.79</v>
      </c>
      <c r="G321" s="50">
        <f t="shared" si="18"/>
        <v>0.10999999999997812</v>
      </c>
      <c r="H321" s="53">
        <f t="shared" si="19"/>
        <v>30.844999999999988</v>
      </c>
    </row>
    <row r="322" spans="1:8" x14ac:dyDescent="0.25">
      <c r="A322" s="56"/>
      <c r="B322" s="49" t="s">
        <v>28</v>
      </c>
      <c r="C322" s="50">
        <v>30.439999999999998</v>
      </c>
      <c r="D322" s="51">
        <v>30.57</v>
      </c>
      <c r="E322" s="52">
        <f t="shared" si="16"/>
        <v>-0.13000000000000256</v>
      </c>
      <c r="F322" s="50">
        <f t="shared" si="17"/>
        <v>30.57</v>
      </c>
      <c r="G322" s="50">
        <f t="shared" si="18"/>
        <v>0.13000000000000256</v>
      </c>
      <c r="H322" s="53">
        <f t="shared" si="19"/>
        <v>30.504999999999999</v>
      </c>
    </row>
    <row r="323" spans="1:8" x14ac:dyDescent="0.25">
      <c r="A323" s="56"/>
      <c r="B323" s="49" t="s">
        <v>29</v>
      </c>
      <c r="C323" s="50">
        <v>30.79000000000002</v>
      </c>
      <c r="D323" s="51">
        <v>30.78</v>
      </c>
      <c r="E323" s="52">
        <f t="shared" si="16"/>
        <v>1.0000000000019327E-2</v>
      </c>
      <c r="F323" s="50">
        <f t="shared" si="17"/>
        <v>30.78</v>
      </c>
      <c r="G323" s="50">
        <f t="shared" si="18"/>
        <v>1.0000000000019327E-2</v>
      </c>
      <c r="H323" s="53">
        <f t="shared" si="19"/>
        <v>30.785000000000011</v>
      </c>
    </row>
    <row r="324" spans="1:8" x14ac:dyDescent="0.25">
      <c r="A324" s="56"/>
      <c r="B324" s="49" t="s">
        <v>30</v>
      </c>
      <c r="C324" s="50">
        <v>30.620000000000005</v>
      </c>
      <c r="D324" s="51">
        <v>30.61</v>
      </c>
      <c r="E324" s="52">
        <f t="shared" si="16"/>
        <v>1.0000000000005116E-2</v>
      </c>
      <c r="F324" s="50">
        <f t="shared" si="17"/>
        <v>30.61</v>
      </c>
      <c r="G324" s="50">
        <f t="shared" si="18"/>
        <v>1.0000000000005116E-2</v>
      </c>
      <c r="H324" s="53">
        <f t="shared" si="19"/>
        <v>30.615000000000002</v>
      </c>
    </row>
    <row r="325" spans="1:8" x14ac:dyDescent="0.25">
      <c r="A325" s="56"/>
      <c r="B325" s="49" t="s">
        <v>31</v>
      </c>
      <c r="C325" s="50">
        <v>30.609999999999957</v>
      </c>
      <c r="D325" s="51">
        <v>30.6</v>
      </c>
      <c r="E325" s="52">
        <f t="shared" si="16"/>
        <v>9.9999999999553779E-3</v>
      </c>
      <c r="F325" s="50">
        <f t="shared" si="17"/>
        <v>30.6</v>
      </c>
      <c r="G325" s="50">
        <f t="shared" si="18"/>
        <v>9.9999999999553779E-3</v>
      </c>
      <c r="H325" s="53">
        <f t="shared" si="19"/>
        <v>30.604999999999979</v>
      </c>
    </row>
    <row r="326" spans="1:8" x14ac:dyDescent="0.25">
      <c r="A326" s="56"/>
      <c r="B326" s="49" t="s">
        <v>32</v>
      </c>
      <c r="C326" s="50">
        <v>30.720000000000027</v>
      </c>
      <c r="D326" s="51">
        <v>30.73</v>
      </c>
      <c r="E326" s="52">
        <f t="shared" si="16"/>
        <v>-9.9999999999731415E-3</v>
      </c>
      <c r="F326" s="50">
        <f t="shared" si="17"/>
        <v>30.73</v>
      </c>
      <c r="G326" s="50">
        <f t="shared" si="18"/>
        <v>9.9999999999731415E-3</v>
      </c>
      <c r="H326" s="53">
        <f t="shared" si="19"/>
        <v>30.725000000000016</v>
      </c>
    </row>
    <row r="327" spans="1:8" x14ac:dyDescent="0.25">
      <c r="A327" s="56"/>
      <c r="B327" s="49" t="s">
        <v>33</v>
      </c>
      <c r="C327" s="50">
        <v>30.589999999999975</v>
      </c>
      <c r="D327" s="51">
        <v>30.56</v>
      </c>
      <c r="E327" s="52">
        <f t="shared" si="16"/>
        <v>2.9999999999976268E-2</v>
      </c>
      <c r="F327" s="50">
        <f t="shared" si="17"/>
        <v>30.56</v>
      </c>
      <c r="G327" s="50">
        <f t="shared" si="18"/>
        <v>2.9999999999976268E-2</v>
      </c>
      <c r="H327" s="53">
        <f t="shared" si="19"/>
        <v>30.574999999999989</v>
      </c>
    </row>
    <row r="328" spans="1:8" x14ac:dyDescent="0.25">
      <c r="A328" s="56"/>
      <c r="B328" s="49" t="s">
        <v>34</v>
      </c>
      <c r="C328" s="50">
        <v>30.900000000000034</v>
      </c>
      <c r="D328" s="51">
        <v>30.96</v>
      </c>
      <c r="E328" s="52">
        <f t="shared" si="16"/>
        <v>-5.9999999999966747E-2</v>
      </c>
      <c r="F328" s="50">
        <f t="shared" si="17"/>
        <v>30.96</v>
      </c>
      <c r="G328" s="50">
        <f t="shared" si="18"/>
        <v>5.9999999999966747E-2</v>
      </c>
      <c r="H328" s="53">
        <f t="shared" si="19"/>
        <v>30.930000000000017</v>
      </c>
    </row>
    <row r="329" spans="1:8" x14ac:dyDescent="0.25">
      <c r="A329" s="56"/>
      <c r="B329" s="49" t="s">
        <v>35</v>
      </c>
      <c r="C329" s="50">
        <v>30.720000000000027</v>
      </c>
      <c r="D329" s="51">
        <v>30.62</v>
      </c>
      <c r="E329" s="52">
        <f t="shared" si="16"/>
        <v>0.10000000000002629</v>
      </c>
      <c r="F329" s="50">
        <f t="shared" si="17"/>
        <v>30.62</v>
      </c>
      <c r="G329" s="50">
        <f t="shared" si="18"/>
        <v>0.10000000000002629</v>
      </c>
      <c r="H329" s="53">
        <f t="shared" si="19"/>
        <v>30.670000000000016</v>
      </c>
    </row>
    <row r="330" spans="1:8" x14ac:dyDescent="0.25">
      <c r="A330" s="56"/>
      <c r="B330" s="49" t="s">
        <v>36</v>
      </c>
      <c r="C330" s="50">
        <v>30.959999999999923</v>
      </c>
      <c r="D330" s="51">
        <v>31.07</v>
      </c>
      <c r="E330" s="52">
        <f t="shared" si="16"/>
        <v>-0.11000000000007759</v>
      </c>
      <c r="F330" s="50">
        <f t="shared" si="17"/>
        <v>31.07</v>
      </c>
      <c r="G330" s="50">
        <f t="shared" si="18"/>
        <v>0.11000000000007759</v>
      </c>
      <c r="H330" s="53">
        <f t="shared" si="19"/>
        <v>31.014999999999961</v>
      </c>
    </row>
    <row r="331" spans="1:8" x14ac:dyDescent="0.25">
      <c r="A331" s="56"/>
      <c r="B331" s="49" t="s">
        <v>37</v>
      </c>
      <c r="C331" s="50">
        <v>30.970000000000027</v>
      </c>
      <c r="D331" s="51">
        <v>30.93</v>
      </c>
      <c r="E331" s="52">
        <f t="shared" si="16"/>
        <v>4.0000000000027569E-2</v>
      </c>
      <c r="F331" s="50">
        <f t="shared" si="17"/>
        <v>30.93</v>
      </c>
      <c r="G331" s="50">
        <f t="shared" si="18"/>
        <v>4.0000000000027569E-2</v>
      </c>
      <c r="H331" s="53">
        <f t="shared" si="19"/>
        <v>30.950000000000014</v>
      </c>
    </row>
    <row r="332" spans="1:8" x14ac:dyDescent="0.25">
      <c r="A332" s="56"/>
      <c r="B332" s="49" t="s">
        <v>38</v>
      </c>
      <c r="C332" s="50">
        <v>30.67999999999995</v>
      </c>
      <c r="D332" s="51">
        <v>30.74</v>
      </c>
      <c r="E332" s="52">
        <f t="shared" si="16"/>
        <v>-6.0000000000048459E-2</v>
      </c>
      <c r="F332" s="50">
        <f t="shared" si="17"/>
        <v>30.74</v>
      </c>
      <c r="G332" s="50">
        <f t="shared" si="18"/>
        <v>6.0000000000048459E-2</v>
      </c>
      <c r="H332" s="53">
        <f t="shared" si="19"/>
        <v>30.709999999999972</v>
      </c>
    </row>
    <row r="333" spans="1:8" x14ac:dyDescent="0.25">
      <c r="A333" s="56"/>
      <c r="B333" s="49" t="s">
        <v>39</v>
      </c>
      <c r="C333" s="50">
        <v>30.960000000000036</v>
      </c>
      <c r="D333" s="51">
        <v>30.93</v>
      </c>
      <c r="E333" s="52">
        <f t="shared" ref="E333:E396" si="20">C333-D333</f>
        <v>3.0000000000036664E-2</v>
      </c>
      <c r="F333" s="50">
        <f t="shared" ref="F333:F396" si="21">IF(AND(E333&gt;E$6,E333&lt;E$7),D333,"")</f>
        <v>30.93</v>
      </c>
      <c r="G333" s="50">
        <f t="shared" ref="G333:G396" si="22">IF(F333&lt;&gt;"",ABS(F333-$C333),"")</f>
        <v>3.0000000000036664E-2</v>
      </c>
      <c r="H333" s="53">
        <f t="shared" ref="H333:H396" si="23">IF(F333&lt;&gt;"",AVERAGE($C333,D333),"")</f>
        <v>30.945000000000018</v>
      </c>
    </row>
    <row r="334" spans="1:8" x14ac:dyDescent="0.25">
      <c r="A334" s="56"/>
      <c r="B334" s="49" t="s">
        <v>40</v>
      </c>
      <c r="C334" s="50">
        <v>31.180000000000064</v>
      </c>
      <c r="D334" s="51">
        <v>31.16</v>
      </c>
      <c r="E334" s="52">
        <f t="shared" si="20"/>
        <v>2.0000000000063523E-2</v>
      </c>
      <c r="F334" s="50">
        <f t="shared" si="21"/>
        <v>31.16</v>
      </c>
      <c r="G334" s="50">
        <f t="shared" si="22"/>
        <v>2.0000000000063523E-2</v>
      </c>
      <c r="H334" s="53">
        <f t="shared" si="23"/>
        <v>31.17000000000003</v>
      </c>
    </row>
    <row r="335" spans="1:8" x14ac:dyDescent="0.25">
      <c r="A335" s="56"/>
      <c r="B335" s="49" t="s">
        <v>41</v>
      </c>
      <c r="C335" s="50">
        <v>31.049999999999955</v>
      </c>
      <c r="D335" s="51">
        <v>31.04</v>
      </c>
      <c r="E335" s="52">
        <f t="shared" si="20"/>
        <v>9.9999999999553779E-3</v>
      </c>
      <c r="F335" s="50">
        <f t="shared" si="21"/>
        <v>31.04</v>
      </c>
      <c r="G335" s="50">
        <f t="shared" si="22"/>
        <v>9.9999999999553779E-3</v>
      </c>
      <c r="H335" s="53">
        <f t="shared" si="23"/>
        <v>31.044999999999977</v>
      </c>
    </row>
    <row r="336" spans="1:8" x14ac:dyDescent="0.25">
      <c r="A336" s="56"/>
      <c r="B336" s="49" t="s">
        <v>42</v>
      </c>
      <c r="C336" s="50">
        <v>31.009999999999991</v>
      </c>
      <c r="D336" s="51">
        <v>31.06</v>
      </c>
      <c r="E336" s="52">
        <f t="shared" si="20"/>
        <v>-5.0000000000007816E-2</v>
      </c>
      <c r="F336" s="50">
        <f t="shared" si="21"/>
        <v>31.06</v>
      </c>
      <c r="G336" s="50">
        <f t="shared" si="22"/>
        <v>5.0000000000007816E-2</v>
      </c>
      <c r="H336" s="53">
        <f t="shared" si="23"/>
        <v>31.034999999999997</v>
      </c>
    </row>
    <row r="337" spans="1:8" x14ac:dyDescent="0.25">
      <c r="A337" s="56"/>
      <c r="B337" s="49" t="s">
        <v>43</v>
      </c>
      <c r="C337" s="50">
        <v>31.029999999999973</v>
      </c>
      <c r="D337" s="51">
        <v>30.97</v>
      </c>
      <c r="E337" s="52">
        <f t="shared" si="20"/>
        <v>5.9999999999973852E-2</v>
      </c>
      <c r="F337" s="50">
        <f t="shared" si="21"/>
        <v>30.97</v>
      </c>
      <c r="G337" s="50">
        <f t="shared" si="22"/>
        <v>5.9999999999973852E-2</v>
      </c>
      <c r="H337" s="53">
        <f t="shared" si="23"/>
        <v>30.999999999999986</v>
      </c>
    </row>
    <row r="338" spans="1:8" x14ac:dyDescent="0.25">
      <c r="A338" s="56"/>
      <c r="B338" s="49" t="s">
        <v>44</v>
      </c>
      <c r="C338" s="50">
        <v>30.860000000000014</v>
      </c>
      <c r="D338" s="51">
        <v>30.91</v>
      </c>
      <c r="E338" s="52">
        <f t="shared" si="20"/>
        <v>-4.99999999999865E-2</v>
      </c>
      <c r="F338" s="50">
        <f t="shared" si="21"/>
        <v>30.91</v>
      </c>
      <c r="G338" s="50">
        <f t="shared" si="22"/>
        <v>4.99999999999865E-2</v>
      </c>
      <c r="H338" s="53">
        <f t="shared" si="23"/>
        <v>30.885000000000005</v>
      </c>
    </row>
    <row r="339" spans="1:8" x14ac:dyDescent="0.25">
      <c r="A339" s="56"/>
      <c r="B339" s="49" t="s">
        <v>45</v>
      </c>
      <c r="C339" s="50">
        <v>31.040000000000077</v>
      </c>
      <c r="D339" s="51">
        <v>31.04</v>
      </c>
      <c r="E339" s="52">
        <f t="shared" si="20"/>
        <v>7.815970093361102E-14</v>
      </c>
      <c r="F339" s="50">
        <f t="shared" si="21"/>
        <v>31.04</v>
      </c>
      <c r="G339" s="50">
        <f t="shared" si="22"/>
        <v>7.815970093361102E-14</v>
      </c>
      <c r="H339" s="53">
        <f t="shared" si="23"/>
        <v>31.040000000000038</v>
      </c>
    </row>
    <row r="340" spans="1:8" x14ac:dyDescent="0.25">
      <c r="A340" s="56"/>
      <c r="B340" s="49" t="s">
        <v>46</v>
      </c>
      <c r="C340" s="50">
        <v>30.939999999999941</v>
      </c>
      <c r="D340" s="51">
        <v>30.93</v>
      </c>
      <c r="E340" s="52">
        <f t="shared" si="20"/>
        <v>9.9999999999411671E-3</v>
      </c>
      <c r="F340" s="50">
        <f t="shared" si="21"/>
        <v>30.93</v>
      </c>
      <c r="G340" s="50">
        <f t="shared" si="22"/>
        <v>9.9999999999411671E-3</v>
      </c>
      <c r="H340" s="53">
        <f t="shared" si="23"/>
        <v>30.93499999999997</v>
      </c>
    </row>
    <row r="341" spans="1:8" x14ac:dyDescent="0.25">
      <c r="A341" s="56"/>
      <c r="B341" s="49" t="s">
        <v>47</v>
      </c>
      <c r="C341" s="50">
        <v>30.870000000000005</v>
      </c>
      <c r="D341" s="51">
        <v>30.87</v>
      </c>
      <c r="E341" s="52">
        <f t="shared" si="20"/>
        <v>0</v>
      </c>
      <c r="F341" s="50">
        <f t="shared" si="21"/>
        <v>30.87</v>
      </c>
      <c r="G341" s="50">
        <f t="shared" si="22"/>
        <v>3.5527136788005009E-15</v>
      </c>
      <c r="H341" s="53">
        <f t="shared" si="23"/>
        <v>30.870000000000005</v>
      </c>
    </row>
    <row r="342" spans="1:8" x14ac:dyDescent="0.25">
      <c r="A342" s="56"/>
      <c r="B342" s="49" t="s">
        <v>48</v>
      </c>
      <c r="C342" s="50">
        <v>31.269999999999982</v>
      </c>
      <c r="D342" s="51">
        <v>31.23</v>
      </c>
      <c r="E342" s="52">
        <f t="shared" si="20"/>
        <v>3.9999999999981384E-2</v>
      </c>
      <c r="F342" s="50">
        <f t="shared" si="21"/>
        <v>31.23</v>
      </c>
      <c r="G342" s="50">
        <f t="shared" si="22"/>
        <v>3.9999999999981384E-2</v>
      </c>
      <c r="H342" s="53">
        <f t="shared" si="23"/>
        <v>31.249999999999993</v>
      </c>
    </row>
    <row r="343" spans="1:8" x14ac:dyDescent="0.25">
      <c r="A343" s="56"/>
      <c r="B343" s="49" t="s">
        <v>49</v>
      </c>
      <c r="C343" s="50">
        <v>31.129999999999995</v>
      </c>
      <c r="D343" s="51">
        <v>31.2</v>
      </c>
      <c r="E343" s="52">
        <f t="shared" si="20"/>
        <v>-7.0000000000003837E-2</v>
      </c>
      <c r="F343" s="50">
        <f t="shared" si="21"/>
        <v>31.2</v>
      </c>
      <c r="G343" s="50">
        <f t="shared" si="22"/>
        <v>7.0000000000003837E-2</v>
      </c>
      <c r="H343" s="53">
        <f t="shared" si="23"/>
        <v>31.164999999999999</v>
      </c>
    </row>
    <row r="344" spans="1:8" x14ac:dyDescent="0.25">
      <c r="A344" s="56"/>
      <c r="B344" s="49" t="s">
        <v>50</v>
      </c>
      <c r="C344" s="50">
        <v>31.090000000000032</v>
      </c>
      <c r="D344" s="51">
        <v>31.14</v>
      </c>
      <c r="E344" s="52">
        <f t="shared" si="20"/>
        <v>-4.9999999999968736E-2</v>
      </c>
      <c r="F344" s="50">
        <f t="shared" si="21"/>
        <v>31.14</v>
      </c>
      <c r="G344" s="50">
        <f t="shared" si="22"/>
        <v>4.9999999999968736E-2</v>
      </c>
      <c r="H344" s="53">
        <f t="shared" si="23"/>
        <v>31.115000000000016</v>
      </c>
    </row>
    <row r="345" spans="1:8" x14ac:dyDescent="0.25">
      <c r="A345" s="56"/>
      <c r="B345" s="49" t="s">
        <v>51</v>
      </c>
      <c r="C345" s="50">
        <v>31.160000000000082</v>
      </c>
      <c r="D345" s="51">
        <v>31.21</v>
      </c>
      <c r="E345" s="52">
        <f t="shared" si="20"/>
        <v>-4.9999999999918998E-2</v>
      </c>
      <c r="F345" s="50">
        <f t="shared" si="21"/>
        <v>31.21</v>
      </c>
      <c r="G345" s="50">
        <f t="shared" si="22"/>
        <v>4.9999999999918998E-2</v>
      </c>
      <c r="H345" s="53">
        <f t="shared" si="23"/>
        <v>31.185000000000041</v>
      </c>
    </row>
    <row r="346" spans="1:8" x14ac:dyDescent="0.25">
      <c r="A346" s="56"/>
      <c r="B346" s="49" t="s">
        <v>52</v>
      </c>
      <c r="C346" s="50">
        <v>30.959999999999809</v>
      </c>
      <c r="D346" s="51">
        <v>30.86</v>
      </c>
      <c r="E346" s="52">
        <f t="shared" si="20"/>
        <v>9.9999999999809575E-2</v>
      </c>
      <c r="F346" s="50">
        <f t="shared" si="21"/>
        <v>30.86</v>
      </c>
      <c r="G346" s="50">
        <f t="shared" si="22"/>
        <v>9.9999999999809575E-2</v>
      </c>
      <c r="H346" s="53">
        <f t="shared" si="23"/>
        <v>30.909999999999904</v>
      </c>
    </row>
    <row r="347" spans="1:8" x14ac:dyDescent="0.25">
      <c r="A347" s="56"/>
      <c r="B347" s="49" t="s">
        <v>53</v>
      </c>
      <c r="C347" s="50">
        <v>30.900000000000091</v>
      </c>
      <c r="D347" s="51">
        <v>30.87</v>
      </c>
      <c r="E347" s="52">
        <f t="shared" si="20"/>
        <v>3.0000000000089955E-2</v>
      </c>
      <c r="F347" s="50">
        <f t="shared" si="21"/>
        <v>30.87</v>
      </c>
      <c r="G347" s="50">
        <f t="shared" si="22"/>
        <v>3.0000000000089955E-2</v>
      </c>
      <c r="H347" s="53">
        <f t="shared" si="23"/>
        <v>30.885000000000048</v>
      </c>
    </row>
    <row r="348" spans="1:8" x14ac:dyDescent="0.25">
      <c r="A348" s="56"/>
      <c r="B348" s="49" t="s">
        <v>54</v>
      </c>
      <c r="C348" s="50">
        <v>30.930000000000064</v>
      </c>
      <c r="D348" s="51">
        <v>30.87</v>
      </c>
      <c r="E348" s="52">
        <f t="shared" si="20"/>
        <v>6.000000000006267E-2</v>
      </c>
      <c r="F348" s="50">
        <f t="shared" si="21"/>
        <v>30.87</v>
      </c>
      <c r="G348" s="50">
        <f t="shared" si="22"/>
        <v>6.000000000006267E-2</v>
      </c>
      <c r="H348" s="53">
        <f t="shared" si="23"/>
        <v>30.900000000000034</v>
      </c>
    </row>
    <row r="349" spans="1:8" x14ac:dyDescent="0.25">
      <c r="A349" s="56"/>
      <c r="B349" s="49" t="s">
        <v>55</v>
      </c>
      <c r="C349" s="50">
        <v>31.049999999999955</v>
      </c>
      <c r="D349" s="51">
        <v>31.1</v>
      </c>
      <c r="E349" s="52">
        <f t="shared" si="20"/>
        <v>-5.0000000000046896E-2</v>
      </c>
      <c r="F349" s="50">
        <f t="shared" si="21"/>
        <v>31.1</v>
      </c>
      <c r="G349" s="50">
        <f t="shared" si="22"/>
        <v>5.0000000000046896E-2</v>
      </c>
      <c r="H349" s="53">
        <f t="shared" si="23"/>
        <v>31.074999999999978</v>
      </c>
    </row>
    <row r="350" spans="1:8" x14ac:dyDescent="0.25">
      <c r="A350" s="56"/>
      <c r="B350" s="49" t="s">
        <v>56</v>
      </c>
      <c r="C350" s="50">
        <v>31.440000000000055</v>
      </c>
      <c r="D350" s="51">
        <v>31.42</v>
      </c>
      <c r="E350" s="52">
        <f t="shared" si="20"/>
        <v>2.0000000000052864E-2</v>
      </c>
      <c r="F350" s="50">
        <f t="shared" si="21"/>
        <v>31.42</v>
      </c>
      <c r="G350" s="50">
        <f t="shared" si="22"/>
        <v>2.0000000000052864E-2</v>
      </c>
      <c r="H350" s="53">
        <f t="shared" si="23"/>
        <v>31.430000000000028</v>
      </c>
    </row>
    <row r="351" spans="1:8" x14ac:dyDescent="0.25">
      <c r="A351" s="56"/>
      <c r="B351" s="49" t="s">
        <v>57</v>
      </c>
      <c r="C351" s="50">
        <v>31.089999999999918</v>
      </c>
      <c r="D351" s="51">
        <v>31.09</v>
      </c>
      <c r="E351" s="52">
        <f t="shared" si="20"/>
        <v>-8.1712414612411521E-14</v>
      </c>
      <c r="F351" s="50">
        <f t="shared" si="21"/>
        <v>31.09</v>
      </c>
      <c r="G351" s="50">
        <f t="shared" si="22"/>
        <v>8.1712414612411521E-14</v>
      </c>
      <c r="H351" s="53">
        <f t="shared" si="23"/>
        <v>31.089999999999961</v>
      </c>
    </row>
    <row r="352" spans="1:8" x14ac:dyDescent="0.25">
      <c r="A352" s="56"/>
      <c r="B352" s="49" t="s">
        <v>58</v>
      </c>
      <c r="C352" s="50">
        <v>31.190000000000055</v>
      </c>
      <c r="D352" s="51">
        <v>31.21</v>
      </c>
      <c r="E352" s="52">
        <f t="shared" si="20"/>
        <v>-1.9999999999946283E-2</v>
      </c>
      <c r="F352" s="50">
        <f t="shared" si="21"/>
        <v>31.21</v>
      </c>
      <c r="G352" s="50">
        <f t="shared" si="22"/>
        <v>1.9999999999946283E-2</v>
      </c>
      <c r="H352" s="53">
        <f t="shared" si="23"/>
        <v>31.200000000000028</v>
      </c>
    </row>
    <row r="353" spans="1:8" x14ac:dyDescent="0.25">
      <c r="A353" s="56"/>
      <c r="B353" s="49" t="s">
        <v>59</v>
      </c>
      <c r="C353" s="50">
        <v>31.049999999999955</v>
      </c>
      <c r="D353" s="51">
        <v>31.1</v>
      </c>
      <c r="E353" s="52">
        <f t="shared" si="20"/>
        <v>-5.0000000000046896E-2</v>
      </c>
      <c r="F353" s="50">
        <f t="shared" si="21"/>
        <v>31.1</v>
      </c>
      <c r="G353" s="50">
        <f t="shared" si="22"/>
        <v>5.0000000000046896E-2</v>
      </c>
      <c r="H353" s="53">
        <f t="shared" si="23"/>
        <v>31.074999999999978</v>
      </c>
    </row>
    <row r="354" spans="1:8" x14ac:dyDescent="0.25">
      <c r="A354" s="56"/>
      <c r="B354" s="49" t="s">
        <v>60</v>
      </c>
      <c r="C354" s="50">
        <v>31.1099999999999</v>
      </c>
      <c r="D354" s="51">
        <v>31.05</v>
      </c>
      <c r="E354" s="52">
        <f t="shared" si="20"/>
        <v>5.9999999999899245E-2</v>
      </c>
      <c r="F354" s="50">
        <f t="shared" si="21"/>
        <v>31.05</v>
      </c>
      <c r="G354" s="50">
        <f t="shared" si="22"/>
        <v>5.9999999999899245E-2</v>
      </c>
      <c r="H354" s="53">
        <f t="shared" si="23"/>
        <v>31.079999999999949</v>
      </c>
    </row>
    <row r="355" spans="1:8" x14ac:dyDescent="0.25">
      <c r="A355" s="56"/>
      <c r="B355" s="49" t="s">
        <v>61</v>
      </c>
      <c r="C355" s="50">
        <v>31.200000000000045</v>
      </c>
      <c r="D355" s="51">
        <v>31.19</v>
      </c>
      <c r="E355" s="52">
        <f t="shared" si="20"/>
        <v>1.0000000000044196E-2</v>
      </c>
      <c r="F355" s="50">
        <f t="shared" si="21"/>
        <v>31.19</v>
      </c>
      <c r="G355" s="50">
        <f t="shared" si="22"/>
        <v>1.0000000000044196E-2</v>
      </c>
      <c r="H355" s="53">
        <f t="shared" si="23"/>
        <v>31.195000000000022</v>
      </c>
    </row>
    <row r="356" spans="1:8" x14ac:dyDescent="0.25">
      <c r="A356" s="56"/>
      <c r="B356" s="49" t="s">
        <v>62</v>
      </c>
      <c r="C356" s="50">
        <v>31.230000000000018</v>
      </c>
      <c r="D356" s="51">
        <v>31.26</v>
      </c>
      <c r="E356" s="52">
        <f t="shared" si="20"/>
        <v>-2.9999999999983373E-2</v>
      </c>
      <c r="F356" s="50">
        <f t="shared" si="21"/>
        <v>31.26</v>
      </c>
      <c r="G356" s="50">
        <f t="shared" si="22"/>
        <v>2.9999999999983373E-2</v>
      </c>
      <c r="H356" s="53">
        <f t="shared" si="23"/>
        <v>31.245000000000012</v>
      </c>
    </row>
    <row r="357" spans="1:8" x14ac:dyDescent="0.25">
      <c r="A357" s="56"/>
      <c r="B357" s="49" t="s">
        <v>63</v>
      </c>
      <c r="C357" s="50">
        <v>31.299999999999955</v>
      </c>
      <c r="D357" s="51">
        <v>31.3</v>
      </c>
      <c r="E357" s="52">
        <f t="shared" si="20"/>
        <v>-4.6185277824406512E-14</v>
      </c>
      <c r="F357" s="50">
        <f t="shared" si="21"/>
        <v>31.3</v>
      </c>
      <c r="G357" s="50">
        <f t="shared" si="22"/>
        <v>4.6185277824406512E-14</v>
      </c>
      <c r="H357" s="53">
        <f t="shared" si="23"/>
        <v>31.299999999999976</v>
      </c>
    </row>
    <row r="358" spans="1:8" x14ac:dyDescent="0.25">
      <c r="A358" s="56"/>
      <c r="B358" s="49" t="s">
        <v>64</v>
      </c>
      <c r="C358" s="50">
        <v>31.150000000000091</v>
      </c>
      <c r="D358" s="51">
        <v>31.14</v>
      </c>
      <c r="E358" s="52">
        <f t="shared" si="20"/>
        <v>1.0000000000090381E-2</v>
      </c>
      <c r="F358" s="50">
        <f t="shared" si="21"/>
        <v>31.14</v>
      </c>
      <c r="G358" s="50">
        <f t="shared" si="22"/>
        <v>1.0000000000090381E-2</v>
      </c>
      <c r="H358" s="53">
        <f t="shared" si="23"/>
        <v>31.145000000000046</v>
      </c>
    </row>
    <row r="359" spans="1:8" x14ac:dyDescent="0.25">
      <c r="A359" s="56"/>
      <c r="B359" s="49" t="s">
        <v>65</v>
      </c>
      <c r="C359" s="50">
        <v>31.180000000000064</v>
      </c>
      <c r="D359" s="51">
        <v>31.2</v>
      </c>
      <c r="E359" s="52">
        <f t="shared" si="20"/>
        <v>-1.9999999999935625E-2</v>
      </c>
      <c r="F359" s="50">
        <f t="shared" si="21"/>
        <v>31.2</v>
      </c>
      <c r="G359" s="50">
        <f t="shared" si="22"/>
        <v>1.9999999999935625E-2</v>
      </c>
      <c r="H359" s="53">
        <f t="shared" si="23"/>
        <v>31.190000000000033</v>
      </c>
    </row>
    <row r="360" spans="1:8" x14ac:dyDescent="0.25">
      <c r="A360" s="56"/>
      <c r="B360" s="49" t="s">
        <v>66</v>
      </c>
      <c r="C360" s="50">
        <v>31.289999999999964</v>
      </c>
      <c r="D360" s="51">
        <v>31.27</v>
      </c>
      <c r="E360" s="52">
        <f t="shared" si="20"/>
        <v>1.9999999999964047E-2</v>
      </c>
      <c r="F360" s="50">
        <f t="shared" si="21"/>
        <v>31.27</v>
      </c>
      <c r="G360" s="50">
        <f t="shared" si="22"/>
        <v>1.9999999999964047E-2</v>
      </c>
      <c r="H360" s="53">
        <f t="shared" si="23"/>
        <v>31.27999999999998</v>
      </c>
    </row>
    <row r="361" spans="1:8" x14ac:dyDescent="0.25">
      <c r="A361" s="56"/>
      <c r="B361" s="49" t="s">
        <v>67</v>
      </c>
      <c r="C361" s="50">
        <v>31.119999999999891</v>
      </c>
      <c r="D361" s="51">
        <v>31.13</v>
      </c>
      <c r="E361" s="52">
        <f t="shared" si="20"/>
        <v>-1.0000000000108145E-2</v>
      </c>
      <c r="F361" s="50">
        <f t="shared" si="21"/>
        <v>31.13</v>
      </c>
      <c r="G361" s="50">
        <f t="shared" si="22"/>
        <v>1.0000000000108145E-2</v>
      </c>
      <c r="H361" s="53">
        <f t="shared" si="23"/>
        <v>31.124999999999943</v>
      </c>
    </row>
    <row r="362" spans="1:8" x14ac:dyDescent="0.25">
      <c r="A362" s="56"/>
      <c r="B362" s="49" t="s">
        <v>68</v>
      </c>
      <c r="C362" s="50">
        <v>30.790000000000191</v>
      </c>
      <c r="D362" s="51">
        <v>30.79</v>
      </c>
      <c r="E362" s="52">
        <f t="shared" si="20"/>
        <v>1.9184653865522705E-13</v>
      </c>
      <c r="F362" s="50">
        <f t="shared" si="21"/>
        <v>30.79</v>
      </c>
      <c r="G362" s="50">
        <f t="shared" si="22"/>
        <v>1.9184653865522705E-13</v>
      </c>
      <c r="H362" s="53">
        <f t="shared" si="23"/>
        <v>30.790000000000095</v>
      </c>
    </row>
    <row r="363" spans="1:8" x14ac:dyDescent="0.25">
      <c r="A363" s="56"/>
      <c r="B363" s="49" t="s">
        <v>69</v>
      </c>
      <c r="C363" s="50">
        <v>30.8599999999999</v>
      </c>
      <c r="D363" s="51">
        <v>30.82</v>
      </c>
      <c r="E363" s="52">
        <f t="shared" si="20"/>
        <v>3.9999999999899671E-2</v>
      </c>
      <c r="F363" s="50">
        <f t="shared" si="21"/>
        <v>30.82</v>
      </c>
      <c r="G363" s="50">
        <f t="shared" si="22"/>
        <v>3.9999999999899671E-2</v>
      </c>
      <c r="H363" s="53">
        <f t="shared" si="23"/>
        <v>30.83999999999995</v>
      </c>
    </row>
    <row r="364" spans="1:8" x14ac:dyDescent="0.25">
      <c r="A364" s="56"/>
      <c r="B364" s="49" t="s">
        <v>70</v>
      </c>
      <c r="C364" s="50">
        <v>31.119999999999891</v>
      </c>
      <c r="D364" s="51">
        <v>31.15</v>
      </c>
      <c r="E364" s="52">
        <f t="shared" si="20"/>
        <v>-3.0000000000107718E-2</v>
      </c>
      <c r="F364" s="50">
        <f t="shared" si="21"/>
        <v>31.15</v>
      </c>
      <c r="G364" s="50">
        <f t="shared" si="22"/>
        <v>3.0000000000107718E-2</v>
      </c>
      <c r="H364" s="53">
        <f t="shared" si="23"/>
        <v>31.134999999999945</v>
      </c>
    </row>
    <row r="365" spans="1:8" x14ac:dyDescent="0.25">
      <c r="A365" s="56"/>
      <c r="B365" s="49" t="s">
        <v>71</v>
      </c>
      <c r="C365" s="50">
        <v>31.070000000000164</v>
      </c>
      <c r="D365" s="51">
        <v>31.11</v>
      </c>
      <c r="E365" s="52">
        <f t="shared" si="20"/>
        <v>-3.9999999999835723E-2</v>
      </c>
      <c r="F365" s="50">
        <f t="shared" si="21"/>
        <v>31.11</v>
      </c>
      <c r="G365" s="50">
        <f t="shared" si="22"/>
        <v>3.9999999999835723E-2</v>
      </c>
      <c r="H365" s="53">
        <f t="shared" si="23"/>
        <v>31.090000000000082</v>
      </c>
    </row>
    <row r="366" spans="1:8" x14ac:dyDescent="0.25">
      <c r="A366" s="56"/>
      <c r="B366" s="49" t="s">
        <v>72</v>
      </c>
      <c r="C366" s="50">
        <v>31.399999999999864</v>
      </c>
      <c r="D366" s="51">
        <v>31.33</v>
      </c>
      <c r="E366" s="52">
        <f t="shared" si="20"/>
        <v>6.9999999999865281E-2</v>
      </c>
      <c r="F366" s="50">
        <f t="shared" si="21"/>
        <v>31.33</v>
      </c>
      <c r="G366" s="50">
        <f t="shared" si="22"/>
        <v>6.9999999999865281E-2</v>
      </c>
      <c r="H366" s="53">
        <f t="shared" si="23"/>
        <v>31.364999999999931</v>
      </c>
    </row>
    <row r="367" spans="1:8" x14ac:dyDescent="0.25">
      <c r="A367" s="56"/>
      <c r="B367" s="49" t="s">
        <v>73</v>
      </c>
      <c r="C367" s="50">
        <v>31.730000000000018</v>
      </c>
      <c r="D367" s="51">
        <v>31.47</v>
      </c>
      <c r="E367" s="52">
        <f t="shared" si="20"/>
        <v>0.26000000000001933</v>
      </c>
      <c r="F367" s="50" t="str">
        <f t="shared" si="21"/>
        <v/>
      </c>
      <c r="G367" s="50" t="str">
        <f t="shared" si="22"/>
        <v/>
      </c>
      <c r="H367" s="53" t="str">
        <f t="shared" si="23"/>
        <v/>
      </c>
    </row>
    <row r="368" spans="1:8" x14ac:dyDescent="0.25">
      <c r="A368" s="56"/>
      <c r="B368" s="49" t="s">
        <v>74</v>
      </c>
      <c r="C368" s="50">
        <v>31.070000000000164</v>
      </c>
      <c r="D368" s="51">
        <v>31.39</v>
      </c>
      <c r="E368" s="52">
        <f t="shared" si="20"/>
        <v>-0.31999999999983686</v>
      </c>
      <c r="F368" s="50" t="str">
        <f t="shared" si="21"/>
        <v/>
      </c>
      <c r="G368" s="50" t="str">
        <f t="shared" si="22"/>
        <v/>
      </c>
      <c r="H368" s="53" t="str">
        <f t="shared" si="23"/>
        <v/>
      </c>
    </row>
    <row r="369" spans="1:8" x14ac:dyDescent="0.25">
      <c r="A369" s="56"/>
      <c r="B369" s="49" t="s">
        <v>75</v>
      </c>
      <c r="C369" s="50">
        <v>31.4699999999998</v>
      </c>
      <c r="D369" s="51">
        <v>31.47</v>
      </c>
      <c r="E369" s="52">
        <f t="shared" si="20"/>
        <v>-1.9895196601282805E-13</v>
      </c>
      <c r="F369" s="50">
        <f t="shared" si="21"/>
        <v>31.47</v>
      </c>
      <c r="G369" s="50">
        <f t="shared" si="22"/>
        <v>1.9895196601282805E-13</v>
      </c>
      <c r="H369" s="53">
        <f t="shared" si="23"/>
        <v>31.469999999999899</v>
      </c>
    </row>
    <row r="370" spans="1:8" x14ac:dyDescent="0.25">
      <c r="A370" s="56"/>
      <c r="B370" s="49" t="s">
        <v>76</v>
      </c>
      <c r="C370" s="50">
        <v>31.240000000000009</v>
      </c>
      <c r="D370" s="51">
        <v>31.29</v>
      </c>
      <c r="E370" s="52">
        <f t="shared" si="20"/>
        <v>-4.9999999999990052E-2</v>
      </c>
      <c r="F370" s="50">
        <f t="shared" si="21"/>
        <v>31.29</v>
      </c>
      <c r="G370" s="50">
        <f t="shared" si="22"/>
        <v>4.9999999999990052E-2</v>
      </c>
      <c r="H370" s="53">
        <f t="shared" si="23"/>
        <v>31.265000000000004</v>
      </c>
    </row>
    <row r="371" spans="1:8" x14ac:dyDescent="0.25">
      <c r="A371" s="56"/>
      <c r="B371" s="49" t="s">
        <v>77</v>
      </c>
      <c r="C371" s="50">
        <v>29.900000000000091</v>
      </c>
      <c r="D371" s="51">
        <v>29.29</v>
      </c>
      <c r="E371" s="52">
        <f t="shared" si="20"/>
        <v>0.6100000000000918</v>
      </c>
      <c r="F371" s="50" t="str">
        <f t="shared" si="21"/>
        <v/>
      </c>
      <c r="G371" s="50" t="str">
        <f t="shared" si="22"/>
        <v/>
      </c>
      <c r="H371" s="53" t="str">
        <f t="shared" si="23"/>
        <v/>
      </c>
    </row>
    <row r="372" spans="1:8" x14ac:dyDescent="0.25">
      <c r="A372" s="56">
        <v>7</v>
      </c>
      <c r="B372" s="49" t="s">
        <v>18</v>
      </c>
      <c r="C372" s="50">
        <v>31.57</v>
      </c>
      <c r="D372" s="51">
        <v>31.6</v>
      </c>
      <c r="E372" s="52">
        <f t="shared" si="20"/>
        <v>-3.0000000000001137E-2</v>
      </c>
      <c r="F372" s="50">
        <f t="shared" si="21"/>
        <v>31.6</v>
      </c>
      <c r="G372" s="50">
        <f t="shared" si="22"/>
        <v>3.0000000000001137E-2</v>
      </c>
      <c r="H372" s="53">
        <f t="shared" si="23"/>
        <v>31.585000000000001</v>
      </c>
    </row>
    <row r="373" spans="1:8" x14ac:dyDescent="0.25">
      <c r="A373" s="56"/>
      <c r="B373" s="49" t="s">
        <v>19</v>
      </c>
      <c r="C373" s="50">
        <v>32.589999999999996</v>
      </c>
      <c r="D373" s="51">
        <v>32.630000000000003</v>
      </c>
      <c r="E373" s="52">
        <f t="shared" si="20"/>
        <v>-4.0000000000006253E-2</v>
      </c>
      <c r="F373" s="50">
        <f t="shared" si="21"/>
        <v>32.630000000000003</v>
      </c>
      <c r="G373" s="50">
        <f t="shared" si="22"/>
        <v>4.0000000000006253E-2</v>
      </c>
      <c r="H373" s="53">
        <f t="shared" si="23"/>
        <v>32.61</v>
      </c>
    </row>
    <row r="374" spans="1:8" x14ac:dyDescent="0.25">
      <c r="A374" s="56"/>
      <c r="B374" s="49" t="s">
        <v>20</v>
      </c>
      <c r="C374" s="50">
        <v>33.39</v>
      </c>
      <c r="D374" s="51">
        <v>33.11</v>
      </c>
      <c r="E374" s="52">
        <f t="shared" si="20"/>
        <v>0.28000000000000114</v>
      </c>
      <c r="F374" s="50" t="str">
        <f t="shared" si="21"/>
        <v/>
      </c>
      <c r="G374" s="50" t="str">
        <f t="shared" si="22"/>
        <v/>
      </c>
      <c r="H374" s="53" t="str">
        <f t="shared" si="23"/>
        <v/>
      </c>
    </row>
    <row r="375" spans="1:8" x14ac:dyDescent="0.25">
      <c r="A375" s="56"/>
      <c r="B375" s="49" t="s">
        <v>21</v>
      </c>
      <c r="C375" s="50">
        <v>32.850000000000009</v>
      </c>
      <c r="D375" s="51">
        <v>33.11</v>
      </c>
      <c r="E375" s="52">
        <f t="shared" si="20"/>
        <v>-0.25999999999999091</v>
      </c>
      <c r="F375" s="50" t="str">
        <f t="shared" si="21"/>
        <v/>
      </c>
      <c r="G375" s="50" t="str">
        <f t="shared" si="22"/>
        <v/>
      </c>
      <c r="H375" s="53" t="str">
        <f t="shared" si="23"/>
        <v/>
      </c>
    </row>
    <row r="376" spans="1:8" x14ac:dyDescent="0.25">
      <c r="A376" s="56"/>
      <c r="B376" s="49" t="s">
        <v>22</v>
      </c>
      <c r="C376" s="50">
        <v>32.629999999999995</v>
      </c>
      <c r="D376" s="51">
        <v>32.61</v>
      </c>
      <c r="E376" s="52">
        <f t="shared" si="20"/>
        <v>1.9999999999996021E-2</v>
      </c>
      <c r="F376" s="50">
        <f t="shared" si="21"/>
        <v>32.61</v>
      </c>
      <c r="G376" s="50">
        <f t="shared" si="22"/>
        <v>1.9999999999996021E-2</v>
      </c>
      <c r="H376" s="53">
        <f t="shared" si="23"/>
        <v>32.619999999999997</v>
      </c>
    </row>
    <row r="377" spans="1:8" x14ac:dyDescent="0.25">
      <c r="A377" s="56"/>
      <c r="B377" s="49" t="s">
        <v>23</v>
      </c>
      <c r="C377" s="50">
        <v>32.650000000000006</v>
      </c>
      <c r="D377" s="51">
        <v>32.69</v>
      </c>
      <c r="E377" s="52">
        <f t="shared" si="20"/>
        <v>-3.9999999999992042E-2</v>
      </c>
      <c r="F377" s="50">
        <f t="shared" si="21"/>
        <v>32.69</v>
      </c>
      <c r="G377" s="50">
        <f t="shared" si="22"/>
        <v>3.9999999999992042E-2</v>
      </c>
      <c r="H377" s="53">
        <f t="shared" si="23"/>
        <v>32.67</v>
      </c>
    </row>
    <row r="378" spans="1:8" x14ac:dyDescent="0.25">
      <c r="A378" s="56"/>
      <c r="B378" s="49" t="s">
        <v>24</v>
      </c>
      <c r="C378" s="50">
        <v>32.659999999999997</v>
      </c>
      <c r="D378" s="51">
        <v>32.700000000000003</v>
      </c>
      <c r="E378" s="52">
        <f t="shared" si="20"/>
        <v>-4.0000000000006253E-2</v>
      </c>
      <c r="F378" s="50">
        <f t="shared" si="21"/>
        <v>32.700000000000003</v>
      </c>
      <c r="G378" s="50">
        <f t="shared" si="22"/>
        <v>4.0000000000006253E-2</v>
      </c>
      <c r="H378" s="53">
        <f t="shared" si="23"/>
        <v>32.68</v>
      </c>
    </row>
    <row r="379" spans="1:8" x14ac:dyDescent="0.25">
      <c r="A379" s="56"/>
      <c r="B379" s="49" t="s">
        <v>25</v>
      </c>
      <c r="C379" s="50">
        <v>32.840000000000003</v>
      </c>
      <c r="D379" s="51">
        <v>32.799999999999997</v>
      </c>
      <c r="E379" s="52">
        <f t="shared" si="20"/>
        <v>4.0000000000006253E-2</v>
      </c>
      <c r="F379" s="50">
        <f t="shared" si="21"/>
        <v>32.799999999999997</v>
      </c>
      <c r="G379" s="50">
        <f t="shared" si="22"/>
        <v>4.0000000000006253E-2</v>
      </c>
      <c r="H379" s="53">
        <f t="shared" si="23"/>
        <v>32.82</v>
      </c>
    </row>
    <row r="380" spans="1:8" x14ac:dyDescent="0.25">
      <c r="A380" s="56"/>
      <c r="B380" s="49" t="s">
        <v>26</v>
      </c>
      <c r="C380" s="50">
        <v>32.579999999999984</v>
      </c>
      <c r="D380" s="51">
        <v>32.58</v>
      </c>
      <c r="E380" s="52">
        <f t="shared" si="20"/>
        <v>0</v>
      </c>
      <c r="F380" s="50">
        <f t="shared" si="21"/>
        <v>32.58</v>
      </c>
      <c r="G380" s="50">
        <f t="shared" si="22"/>
        <v>1.4210854715202004E-14</v>
      </c>
      <c r="H380" s="53">
        <f t="shared" si="23"/>
        <v>32.579999999999991</v>
      </c>
    </row>
    <row r="381" spans="1:8" x14ac:dyDescent="0.25">
      <c r="A381" s="56"/>
      <c r="B381" s="49" t="s">
        <v>27</v>
      </c>
      <c r="C381" s="50">
        <v>32.44</v>
      </c>
      <c r="D381" s="51">
        <v>32.44</v>
      </c>
      <c r="E381" s="52">
        <f t="shared" si="20"/>
        <v>0</v>
      </c>
      <c r="F381" s="50">
        <f t="shared" si="21"/>
        <v>32.44</v>
      </c>
      <c r="G381" s="50">
        <f t="shared" si="22"/>
        <v>0</v>
      </c>
      <c r="H381" s="53">
        <f t="shared" si="23"/>
        <v>32.44</v>
      </c>
    </row>
    <row r="382" spans="1:8" x14ac:dyDescent="0.25">
      <c r="A382" s="56"/>
      <c r="B382" s="49" t="s">
        <v>28</v>
      </c>
      <c r="C382" s="50">
        <v>32.53000000000003</v>
      </c>
      <c r="D382" s="51">
        <v>32.51</v>
      </c>
      <c r="E382" s="52">
        <f t="shared" si="20"/>
        <v>2.0000000000031548E-2</v>
      </c>
      <c r="F382" s="50">
        <f t="shared" si="21"/>
        <v>32.51</v>
      </c>
      <c r="G382" s="50">
        <f t="shared" si="22"/>
        <v>2.0000000000031548E-2</v>
      </c>
      <c r="H382" s="53">
        <f t="shared" si="23"/>
        <v>32.52000000000001</v>
      </c>
    </row>
    <row r="383" spans="1:8" x14ac:dyDescent="0.25">
      <c r="A383" s="56"/>
      <c r="B383" s="49" t="s">
        <v>29</v>
      </c>
      <c r="C383" s="50">
        <v>32.599999999999966</v>
      </c>
      <c r="D383" s="51">
        <v>32.700000000000003</v>
      </c>
      <c r="E383" s="52">
        <f t="shared" si="20"/>
        <v>-0.10000000000003695</v>
      </c>
      <c r="F383" s="50">
        <f t="shared" si="21"/>
        <v>32.700000000000003</v>
      </c>
      <c r="G383" s="50">
        <f t="shared" si="22"/>
        <v>0.10000000000003695</v>
      </c>
      <c r="H383" s="53">
        <f t="shared" si="23"/>
        <v>32.649999999999984</v>
      </c>
    </row>
    <row r="384" spans="1:8" x14ac:dyDescent="0.25">
      <c r="A384" s="56"/>
      <c r="B384" s="49" t="s">
        <v>30</v>
      </c>
      <c r="C384" s="50">
        <v>32.850000000000023</v>
      </c>
      <c r="D384" s="51">
        <v>32.78</v>
      </c>
      <c r="E384" s="52">
        <f t="shared" si="20"/>
        <v>7.00000000000216E-2</v>
      </c>
      <c r="F384" s="50">
        <f t="shared" si="21"/>
        <v>32.78</v>
      </c>
      <c r="G384" s="50">
        <f t="shared" si="22"/>
        <v>7.00000000000216E-2</v>
      </c>
      <c r="H384" s="53">
        <f t="shared" si="23"/>
        <v>32.815000000000012</v>
      </c>
    </row>
    <row r="385" spans="1:8" x14ac:dyDescent="0.25">
      <c r="A385" s="56"/>
      <c r="B385" s="49" t="s">
        <v>31</v>
      </c>
      <c r="C385" s="50">
        <v>32.480000000000018</v>
      </c>
      <c r="D385" s="51">
        <v>32.46</v>
      </c>
      <c r="E385" s="52">
        <f t="shared" si="20"/>
        <v>2.0000000000017337E-2</v>
      </c>
      <c r="F385" s="50">
        <f t="shared" si="21"/>
        <v>32.46</v>
      </c>
      <c r="G385" s="50">
        <f t="shared" si="22"/>
        <v>2.0000000000017337E-2</v>
      </c>
      <c r="H385" s="53">
        <f t="shared" si="23"/>
        <v>32.470000000000013</v>
      </c>
    </row>
    <row r="386" spans="1:8" x14ac:dyDescent="0.25">
      <c r="A386" s="56"/>
      <c r="B386" s="49" t="s">
        <v>32</v>
      </c>
      <c r="C386" s="50">
        <v>32.81</v>
      </c>
      <c r="D386" s="51">
        <v>32.83</v>
      </c>
      <c r="E386" s="52">
        <f t="shared" si="20"/>
        <v>-1.9999999999996021E-2</v>
      </c>
      <c r="F386" s="50">
        <f t="shared" si="21"/>
        <v>32.83</v>
      </c>
      <c r="G386" s="50">
        <f t="shared" si="22"/>
        <v>1.9999999999996021E-2</v>
      </c>
      <c r="H386" s="53">
        <f t="shared" si="23"/>
        <v>32.82</v>
      </c>
    </row>
    <row r="387" spans="1:8" x14ac:dyDescent="0.25">
      <c r="A387" s="56"/>
      <c r="B387" s="49" t="s">
        <v>33</v>
      </c>
      <c r="C387" s="50">
        <v>32.809999999999945</v>
      </c>
      <c r="D387" s="51">
        <v>32.81</v>
      </c>
      <c r="E387" s="52">
        <f t="shared" si="20"/>
        <v>-5.6843418860808015E-14</v>
      </c>
      <c r="F387" s="50">
        <f t="shared" si="21"/>
        <v>32.81</v>
      </c>
      <c r="G387" s="50">
        <f t="shared" si="22"/>
        <v>5.6843418860808015E-14</v>
      </c>
      <c r="H387" s="53">
        <f t="shared" si="23"/>
        <v>32.809999999999974</v>
      </c>
    </row>
    <row r="388" spans="1:8" x14ac:dyDescent="0.25">
      <c r="A388" s="56"/>
      <c r="B388" s="49" t="s">
        <v>34</v>
      </c>
      <c r="C388" s="50">
        <v>32.639999999999986</v>
      </c>
      <c r="D388" s="51">
        <v>32.65</v>
      </c>
      <c r="E388" s="52">
        <f t="shared" si="20"/>
        <v>-1.0000000000012221E-2</v>
      </c>
      <c r="F388" s="50">
        <f t="shared" si="21"/>
        <v>32.65</v>
      </c>
      <c r="G388" s="50">
        <f t="shared" si="22"/>
        <v>1.0000000000012221E-2</v>
      </c>
      <c r="H388" s="53">
        <f t="shared" si="23"/>
        <v>32.644999999999996</v>
      </c>
    </row>
    <row r="389" spans="1:8" x14ac:dyDescent="0.25">
      <c r="A389" s="56"/>
      <c r="B389" s="49" t="s">
        <v>35</v>
      </c>
      <c r="C389" s="50">
        <v>32.82000000000005</v>
      </c>
      <c r="D389" s="51">
        <v>32.86</v>
      </c>
      <c r="E389" s="52">
        <f t="shared" si="20"/>
        <v>-3.9999999999949409E-2</v>
      </c>
      <c r="F389" s="50">
        <f t="shared" si="21"/>
        <v>32.86</v>
      </c>
      <c r="G389" s="50">
        <f t="shared" si="22"/>
        <v>3.9999999999949409E-2</v>
      </c>
      <c r="H389" s="53">
        <f t="shared" si="23"/>
        <v>32.840000000000025</v>
      </c>
    </row>
    <row r="390" spans="1:8" x14ac:dyDescent="0.25">
      <c r="A390" s="56"/>
      <c r="B390" s="49" t="s">
        <v>36</v>
      </c>
      <c r="C390" s="50">
        <v>32.950000000000045</v>
      </c>
      <c r="D390" s="51">
        <v>33.020000000000003</v>
      </c>
      <c r="E390" s="52">
        <f t="shared" si="20"/>
        <v>-6.9999999999957652E-2</v>
      </c>
      <c r="F390" s="50">
        <f t="shared" si="21"/>
        <v>33.020000000000003</v>
      </c>
      <c r="G390" s="50">
        <f t="shared" si="22"/>
        <v>6.9999999999957652E-2</v>
      </c>
      <c r="H390" s="53">
        <f t="shared" si="23"/>
        <v>32.985000000000028</v>
      </c>
    </row>
    <row r="391" spans="1:8" x14ac:dyDescent="0.25">
      <c r="A391" s="56"/>
      <c r="B391" s="49" t="s">
        <v>37</v>
      </c>
      <c r="C391" s="50">
        <v>32.589999999999918</v>
      </c>
      <c r="D391" s="51">
        <v>32.42</v>
      </c>
      <c r="E391" s="52">
        <f t="shared" si="20"/>
        <v>0.16999999999991644</v>
      </c>
      <c r="F391" s="50">
        <f t="shared" si="21"/>
        <v>32.42</v>
      </c>
      <c r="G391" s="50">
        <f t="shared" si="22"/>
        <v>0.16999999999991644</v>
      </c>
      <c r="H391" s="53">
        <f t="shared" si="23"/>
        <v>32.50499999999996</v>
      </c>
    </row>
    <row r="392" spans="1:8" x14ac:dyDescent="0.25">
      <c r="A392" s="56"/>
      <c r="B392" s="49" t="s">
        <v>38</v>
      </c>
      <c r="C392" s="50">
        <v>32.269999999999982</v>
      </c>
      <c r="D392" s="51">
        <v>32.25</v>
      </c>
      <c r="E392" s="52">
        <f t="shared" si="20"/>
        <v>1.999999999998181E-2</v>
      </c>
      <c r="F392" s="50">
        <f t="shared" si="21"/>
        <v>32.25</v>
      </c>
      <c r="G392" s="50">
        <f t="shared" si="22"/>
        <v>1.999999999998181E-2</v>
      </c>
      <c r="H392" s="53">
        <f t="shared" si="23"/>
        <v>32.259999999999991</v>
      </c>
    </row>
    <row r="393" spans="1:8" x14ac:dyDescent="0.25">
      <c r="A393" s="56"/>
      <c r="B393" s="49" t="s">
        <v>39</v>
      </c>
      <c r="C393" s="50">
        <v>32.670000000000073</v>
      </c>
      <c r="D393" s="51">
        <v>32.68</v>
      </c>
      <c r="E393" s="52">
        <f t="shared" si="20"/>
        <v>-9.9999999999269562E-3</v>
      </c>
      <c r="F393" s="50">
        <f t="shared" si="21"/>
        <v>32.68</v>
      </c>
      <c r="G393" s="50">
        <f t="shared" si="22"/>
        <v>9.9999999999269562E-3</v>
      </c>
      <c r="H393" s="53">
        <f t="shared" si="23"/>
        <v>32.67500000000004</v>
      </c>
    </row>
    <row r="394" spans="1:8" x14ac:dyDescent="0.25">
      <c r="A394" s="56"/>
      <c r="B394" s="49" t="s">
        <v>40</v>
      </c>
      <c r="C394" s="50">
        <v>33.039999999999964</v>
      </c>
      <c r="D394" s="51">
        <v>33.08</v>
      </c>
      <c r="E394" s="52">
        <f t="shared" si="20"/>
        <v>-4.0000000000034674E-2</v>
      </c>
      <c r="F394" s="50">
        <f t="shared" si="21"/>
        <v>33.08</v>
      </c>
      <c r="G394" s="50">
        <f t="shared" si="22"/>
        <v>4.0000000000034674E-2</v>
      </c>
      <c r="H394" s="53">
        <f t="shared" si="23"/>
        <v>33.059999999999981</v>
      </c>
    </row>
    <row r="395" spans="1:8" x14ac:dyDescent="0.25">
      <c r="A395" s="56"/>
      <c r="B395" s="49" t="s">
        <v>41</v>
      </c>
      <c r="C395" s="50">
        <v>32.870000000000005</v>
      </c>
      <c r="D395" s="51">
        <v>32.86</v>
      </c>
      <c r="E395" s="52">
        <f t="shared" si="20"/>
        <v>1.0000000000005116E-2</v>
      </c>
      <c r="F395" s="50">
        <f t="shared" si="21"/>
        <v>32.86</v>
      </c>
      <c r="G395" s="50">
        <f t="shared" si="22"/>
        <v>1.0000000000005116E-2</v>
      </c>
      <c r="H395" s="53">
        <f t="shared" si="23"/>
        <v>32.865000000000002</v>
      </c>
    </row>
    <row r="396" spans="1:8" x14ac:dyDescent="0.25">
      <c r="A396" s="56"/>
      <c r="B396" s="49" t="s">
        <v>42</v>
      </c>
      <c r="C396" s="50">
        <v>32.769999999999982</v>
      </c>
      <c r="D396" s="51">
        <v>32.799999999999997</v>
      </c>
      <c r="E396" s="52">
        <f t="shared" si="20"/>
        <v>-3.0000000000015348E-2</v>
      </c>
      <c r="F396" s="50">
        <f t="shared" si="21"/>
        <v>32.799999999999997</v>
      </c>
      <c r="G396" s="50">
        <f t="shared" si="22"/>
        <v>3.0000000000015348E-2</v>
      </c>
      <c r="H396" s="53">
        <f t="shared" si="23"/>
        <v>32.784999999999989</v>
      </c>
    </row>
    <row r="397" spans="1:8" x14ac:dyDescent="0.25">
      <c r="A397" s="56"/>
      <c r="B397" s="49" t="s">
        <v>43</v>
      </c>
      <c r="C397" s="50">
        <v>33.07000000000005</v>
      </c>
      <c r="D397" s="51">
        <v>33.03</v>
      </c>
      <c r="E397" s="52">
        <f t="shared" ref="E397:E460" si="24">C397-D397</f>
        <v>4.0000000000048885E-2</v>
      </c>
      <c r="F397" s="50">
        <f t="shared" ref="F397:F460" si="25">IF(AND(E397&gt;E$6,E397&lt;E$7),D397,"")</f>
        <v>33.03</v>
      </c>
      <c r="G397" s="50">
        <f t="shared" ref="G397:G460" si="26">IF(F397&lt;&gt;"",ABS(F397-$C397),"")</f>
        <v>4.0000000000048885E-2</v>
      </c>
      <c r="H397" s="53">
        <f t="shared" ref="H397:H460" si="27">IF(F397&lt;&gt;"",AVERAGE($C397,D397),"")</f>
        <v>33.050000000000026</v>
      </c>
    </row>
    <row r="398" spans="1:8" x14ac:dyDescent="0.25">
      <c r="A398" s="56"/>
      <c r="B398" s="49" t="s">
        <v>44</v>
      </c>
      <c r="C398" s="50">
        <v>33.039999999999964</v>
      </c>
      <c r="D398" s="51">
        <v>33.020000000000003</v>
      </c>
      <c r="E398" s="52">
        <f t="shared" si="24"/>
        <v>1.9999999999960494E-2</v>
      </c>
      <c r="F398" s="50">
        <f t="shared" si="25"/>
        <v>33.020000000000003</v>
      </c>
      <c r="G398" s="50">
        <f t="shared" si="26"/>
        <v>1.9999999999960494E-2</v>
      </c>
      <c r="H398" s="53">
        <f t="shared" si="27"/>
        <v>33.029999999999987</v>
      </c>
    </row>
    <row r="399" spans="1:8" x14ac:dyDescent="0.25">
      <c r="A399" s="56"/>
      <c r="B399" s="49" t="s">
        <v>45</v>
      </c>
      <c r="C399" s="50">
        <v>33.07000000000005</v>
      </c>
      <c r="D399" s="51">
        <v>33.1</v>
      </c>
      <c r="E399" s="52">
        <f t="shared" si="24"/>
        <v>-2.9999999999951399E-2</v>
      </c>
      <c r="F399" s="50">
        <f t="shared" si="25"/>
        <v>33.1</v>
      </c>
      <c r="G399" s="50">
        <f t="shared" si="26"/>
        <v>2.9999999999951399E-2</v>
      </c>
      <c r="H399" s="53">
        <f t="shared" si="27"/>
        <v>33.085000000000022</v>
      </c>
    </row>
    <row r="400" spans="1:8" x14ac:dyDescent="0.25">
      <c r="A400" s="56"/>
      <c r="B400" s="49" t="s">
        <v>46</v>
      </c>
      <c r="C400" s="50">
        <v>33.189999999999941</v>
      </c>
      <c r="D400" s="51">
        <v>33.17</v>
      </c>
      <c r="E400" s="52">
        <f t="shared" si="24"/>
        <v>1.9999999999939178E-2</v>
      </c>
      <c r="F400" s="50">
        <f t="shared" si="25"/>
        <v>33.17</v>
      </c>
      <c r="G400" s="50">
        <f t="shared" si="26"/>
        <v>1.9999999999939178E-2</v>
      </c>
      <c r="H400" s="53">
        <f t="shared" si="27"/>
        <v>33.179999999999971</v>
      </c>
    </row>
    <row r="401" spans="1:8" x14ac:dyDescent="0.25">
      <c r="A401" s="56"/>
      <c r="B401" s="49" t="s">
        <v>47</v>
      </c>
      <c r="C401" s="50">
        <v>33.490000000000009</v>
      </c>
      <c r="D401" s="51">
        <v>33.520000000000003</v>
      </c>
      <c r="E401" s="52">
        <f t="shared" si="24"/>
        <v>-2.9999999999994031E-2</v>
      </c>
      <c r="F401" s="50">
        <f t="shared" si="25"/>
        <v>33.520000000000003</v>
      </c>
      <c r="G401" s="50">
        <f t="shared" si="26"/>
        <v>2.9999999999994031E-2</v>
      </c>
      <c r="H401" s="53">
        <f t="shared" si="27"/>
        <v>33.50500000000001</v>
      </c>
    </row>
    <row r="402" spans="1:8" x14ac:dyDescent="0.25">
      <c r="A402" s="56"/>
      <c r="B402" s="49" t="s">
        <v>48</v>
      </c>
      <c r="C402" s="50">
        <v>33.139999999999986</v>
      </c>
      <c r="D402" s="51">
        <v>33.159999999999997</v>
      </c>
      <c r="E402" s="52">
        <f t="shared" si="24"/>
        <v>-2.0000000000010232E-2</v>
      </c>
      <c r="F402" s="50">
        <f t="shared" si="25"/>
        <v>33.159999999999997</v>
      </c>
      <c r="G402" s="50">
        <f t="shared" si="26"/>
        <v>2.0000000000010232E-2</v>
      </c>
      <c r="H402" s="53">
        <f t="shared" si="27"/>
        <v>33.149999999999991</v>
      </c>
    </row>
    <row r="403" spans="1:8" x14ac:dyDescent="0.25">
      <c r="A403" s="56"/>
      <c r="B403" s="49" t="s">
        <v>49</v>
      </c>
      <c r="C403" s="50">
        <v>33.379999999999995</v>
      </c>
      <c r="D403" s="51">
        <v>33.35</v>
      </c>
      <c r="E403" s="52">
        <f t="shared" si="24"/>
        <v>2.9999999999994031E-2</v>
      </c>
      <c r="F403" s="50">
        <f t="shared" si="25"/>
        <v>33.35</v>
      </c>
      <c r="G403" s="50">
        <f t="shared" si="26"/>
        <v>2.9999999999994031E-2</v>
      </c>
      <c r="H403" s="53">
        <f t="shared" si="27"/>
        <v>33.364999999999995</v>
      </c>
    </row>
    <row r="404" spans="1:8" x14ac:dyDescent="0.25">
      <c r="A404" s="56"/>
      <c r="B404" s="49" t="s">
        <v>50</v>
      </c>
      <c r="C404" s="50">
        <v>33.240000000000009</v>
      </c>
      <c r="D404" s="51">
        <v>33.19</v>
      </c>
      <c r="E404" s="52">
        <f t="shared" si="24"/>
        <v>5.0000000000011369E-2</v>
      </c>
      <c r="F404" s="50">
        <f t="shared" si="25"/>
        <v>33.19</v>
      </c>
      <c r="G404" s="50">
        <f t="shared" si="26"/>
        <v>5.0000000000011369E-2</v>
      </c>
      <c r="H404" s="53">
        <f t="shared" si="27"/>
        <v>33.215000000000003</v>
      </c>
    </row>
    <row r="405" spans="1:8" x14ac:dyDescent="0.25">
      <c r="A405" s="56"/>
      <c r="B405" s="49" t="s">
        <v>51</v>
      </c>
      <c r="C405" s="50">
        <v>33.440000000000055</v>
      </c>
      <c r="D405" s="51">
        <v>33.54</v>
      </c>
      <c r="E405" s="52">
        <f t="shared" si="24"/>
        <v>-9.9999999999944578E-2</v>
      </c>
      <c r="F405" s="50">
        <f t="shared" si="25"/>
        <v>33.54</v>
      </c>
      <c r="G405" s="50">
        <f t="shared" si="26"/>
        <v>9.9999999999944578E-2</v>
      </c>
      <c r="H405" s="53">
        <f t="shared" si="27"/>
        <v>33.490000000000023</v>
      </c>
    </row>
    <row r="406" spans="1:8" x14ac:dyDescent="0.25">
      <c r="A406" s="56"/>
      <c r="B406" s="49" t="s">
        <v>52</v>
      </c>
      <c r="C406" s="50">
        <v>33.039999999999964</v>
      </c>
      <c r="D406" s="51">
        <v>33.04</v>
      </c>
      <c r="E406" s="52">
        <f t="shared" si="24"/>
        <v>0</v>
      </c>
      <c r="F406" s="50">
        <f t="shared" si="25"/>
        <v>33.04</v>
      </c>
      <c r="G406" s="50">
        <f t="shared" si="26"/>
        <v>3.5527136788005009E-14</v>
      </c>
      <c r="H406" s="53">
        <f t="shared" si="27"/>
        <v>33.039999999999978</v>
      </c>
    </row>
    <row r="407" spans="1:8" x14ac:dyDescent="0.25">
      <c r="A407" s="56"/>
      <c r="B407" s="49" t="s">
        <v>53</v>
      </c>
      <c r="C407" s="50">
        <v>33.660000000000082</v>
      </c>
      <c r="D407" s="51">
        <v>33.64</v>
      </c>
      <c r="E407" s="52">
        <f t="shared" si="24"/>
        <v>2.0000000000081286E-2</v>
      </c>
      <c r="F407" s="50">
        <f t="shared" si="25"/>
        <v>33.64</v>
      </c>
      <c r="G407" s="50">
        <f t="shared" si="26"/>
        <v>2.0000000000081286E-2</v>
      </c>
      <c r="H407" s="53">
        <f t="shared" si="27"/>
        <v>33.650000000000041</v>
      </c>
    </row>
    <row r="408" spans="1:8" x14ac:dyDescent="0.25">
      <c r="A408" s="56"/>
      <c r="B408" s="49" t="s">
        <v>54</v>
      </c>
      <c r="C408" s="50">
        <v>33.099999999999909</v>
      </c>
      <c r="D408" s="51">
        <v>33.08</v>
      </c>
      <c r="E408" s="52">
        <f t="shared" si="24"/>
        <v>1.9999999999910756E-2</v>
      </c>
      <c r="F408" s="50">
        <f t="shared" si="25"/>
        <v>33.08</v>
      </c>
      <c r="G408" s="50">
        <f t="shared" si="26"/>
        <v>1.9999999999910756E-2</v>
      </c>
      <c r="H408" s="53">
        <f t="shared" si="27"/>
        <v>33.089999999999954</v>
      </c>
    </row>
    <row r="409" spans="1:8" x14ac:dyDescent="0.25">
      <c r="A409" s="56"/>
      <c r="B409" s="49" t="s">
        <v>55</v>
      </c>
      <c r="C409" s="50">
        <v>33.269999999999982</v>
      </c>
      <c r="D409" s="51">
        <v>33.25</v>
      </c>
      <c r="E409" s="52">
        <f t="shared" si="24"/>
        <v>1.999999999998181E-2</v>
      </c>
      <c r="F409" s="50">
        <f t="shared" si="25"/>
        <v>33.25</v>
      </c>
      <c r="G409" s="50">
        <f t="shared" si="26"/>
        <v>1.999999999998181E-2</v>
      </c>
      <c r="H409" s="53">
        <f t="shared" si="27"/>
        <v>33.259999999999991</v>
      </c>
    </row>
    <row r="410" spans="1:8" x14ac:dyDescent="0.25">
      <c r="A410" s="56"/>
      <c r="B410" s="49" t="s">
        <v>56</v>
      </c>
      <c r="C410" s="50">
        <v>33.3900000000001</v>
      </c>
      <c r="D410" s="51">
        <v>33.43</v>
      </c>
      <c r="E410" s="52">
        <f t="shared" si="24"/>
        <v>-3.9999999999899671E-2</v>
      </c>
      <c r="F410" s="50">
        <f t="shared" si="25"/>
        <v>33.43</v>
      </c>
      <c r="G410" s="50">
        <f t="shared" si="26"/>
        <v>3.9999999999899671E-2</v>
      </c>
      <c r="H410" s="53">
        <f t="shared" si="27"/>
        <v>33.410000000000053</v>
      </c>
    </row>
    <row r="411" spans="1:8" x14ac:dyDescent="0.25">
      <c r="A411" s="56"/>
      <c r="B411" s="49" t="s">
        <v>57</v>
      </c>
      <c r="C411" s="50">
        <v>33.3599999999999</v>
      </c>
      <c r="D411" s="51">
        <v>33.4</v>
      </c>
      <c r="E411" s="52">
        <f t="shared" si="24"/>
        <v>-4.0000000000098623E-2</v>
      </c>
      <c r="F411" s="50">
        <f t="shared" si="25"/>
        <v>33.4</v>
      </c>
      <c r="G411" s="50">
        <f t="shared" si="26"/>
        <v>4.0000000000098623E-2</v>
      </c>
      <c r="H411" s="53">
        <f t="shared" si="27"/>
        <v>33.379999999999953</v>
      </c>
    </row>
    <row r="412" spans="1:8" x14ac:dyDescent="0.25">
      <c r="A412" s="56"/>
      <c r="B412" s="49" t="s">
        <v>58</v>
      </c>
      <c r="C412" s="50">
        <v>33.299999999999955</v>
      </c>
      <c r="D412" s="51">
        <v>33.21</v>
      </c>
      <c r="E412" s="52">
        <f t="shared" si="24"/>
        <v>8.9999999999953673E-2</v>
      </c>
      <c r="F412" s="50">
        <f t="shared" si="25"/>
        <v>33.21</v>
      </c>
      <c r="G412" s="50">
        <f t="shared" si="26"/>
        <v>8.9999999999953673E-2</v>
      </c>
      <c r="H412" s="53">
        <f t="shared" si="27"/>
        <v>33.254999999999981</v>
      </c>
    </row>
    <row r="413" spans="1:8" x14ac:dyDescent="0.25">
      <c r="A413" s="56"/>
      <c r="B413" s="49" t="s">
        <v>59</v>
      </c>
      <c r="C413" s="50">
        <v>33.380000000000109</v>
      </c>
      <c r="D413" s="51">
        <v>33.46</v>
      </c>
      <c r="E413" s="52">
        <f t="shared" si="24"/>
        <v>-7.9999999999891713E-2</v>
      </c>
      <c r="F413" s="50">
        <f t="shared" si="25"/>
        <v>33.46</v>
      </c>
      <c r="G413" s="50">
        <f t="shared" si="26"/>
        <v>7.9999999999891713E-2</v>
      </c>
      <c r="H413" s="53">
        <f t="shared" si="27"/>
        <v>33.420000000000059</v>
      </c>
    </row>
    <row r="414" spans="1:8" x14ac:dyDescent="0.25">
      <c r="A414" s="56"/>
      <c r="B414" s="49" t="s">
        <v>60</v>
      </c>
      <c r="C414" s="50">
        <v>33.299999999999955</v>
      </c>
      <c r="D414" s="51">
        <v>33.340000000000003</v>
      </c>
      <c r="E414" s="52">
        <f t="shared" si="24"/>
        <v>-4.0000000000048885E-2</v>
      </c>
      <c r="F414" s="50">
        <f t="shared" si="25"/>
        <v>33.340000000000003</v>
      </c>
      <c r="G414" s="50">
        <f t="shared" si="26"/>
        <v>4.0000000000048885E-2</v>
      </c>
      <c r="H414" s="53">
        <f t="shared" si="27"/>
        <v>33.319999999999979</v>
      </c>
    </row>
    <row r="415" spans="1:8" x14ac:dyDescent="0.25">
      <c r="A415" s="56"/>
      <c r="B415" s="49" t="s">
        <v>61</v>
      </c>
      <c r="C415" s="50">
        <v>33.200000000000045</v>
      </c>
      <c r="D415" s="51">
        <v>33.159999999999997</v>
      </c>
      <c r="E415" s="52">
        <f t="shared" si="24"/>
        <v>4.0000000000048885E-2</v>
      </c>
      <c r="F415" s="50">
        <f t="shared" si="25"/>
        <v>33.159999999999997</v>
      </c>
      <c r="G415" s="50">
        <f t="shared" si="26"/>
        <v>4.0000000000048885E-2</v>
      </c>
      <c r="H415" s="53">
        <f t="shared" si="27"/>
        <v>33.180000000000021</v>
      </c>
    </row>
    <row r="416" spans="1:8" x14ac:dyDescent="0.25">
      <c r="A416" s="56"/>
      <c r="B416" s="49" t="s">
        <v>62</v>
      </c>
      <c r="C416" s="50">
        <v>33.289999999999964</v>
      </c>
      <c r="D416" s="51">
        <v>33.299999999999997</v>
      </c>
      <c r="E416" s="52">
        <f t="shared" si="24"/>
        <v>-1.0000000000033538E-2</v>
      </c>
      <c r="F416" s="50">
        <f t="shared" si="25"/>
        <v>33.299999999999997</v>
      </c>
      <c r="G416" s="50">
        <f t="shared" si="26"/>
        <v>1.0000000000033538E-2</v>
      </c>
      <c r="H416" s="53">
        <f t="shared" si="27"/>
        <v>33.29499999999998</v>
      </c>
    </row>
    <row r="417" spans="1:8" x14ac:dyDescent="0.25">
      <c r="A417" s="56"/>
      <c r="B417" s="49" t="s">
        <v>63</v>
      </c>
      <c r="C417" s="50">
        <v>33.529999999999973</v>
      </c>
      <c r="D417" s="51">
        <v>33.5</v>
      </c>
      <c r="E417" s="52">
        <f t="shared" si="24"/>
        <v>2.9999999999972715E-2</v>
      </c>
      <c r="F417" s="50">
        <f t="shared" si="25"/>
        <v>33.5</v>
      </c>
      <c r="G417" s="50">
        <f t="shared" si="26"/>
        <v>2.9999999999972715E-2</v>
      </c>
      <c r="H417" s="53">
        <f t="shared" si="27"/>
        <v>33.514999999999986</v>
      </c>
    </row>
    <row r="418" spans="1:8" x14ac:dyDescent="0.25">
      <c r="A418" s="56"/>
      <c r="B418" s="49" t="s">
        <v>64</v>
      </c>
      <c r="C418" s="50">
        <v>33.360000000000127</v>
      </c>
      <c r="D418" s="51">
        <v>33.39</v>
      </c>
      <c r="E418" s="52">
        <f t="shared" si="24"/>
        <v>-2.9999999999873239E-2</v>
      </c>
      <c r="F418" s="50">
        <f t="shared" si="25"/>
        <v>33.39</v>
      </c>
      <c r="G418" s="50">
        <f t="shared" si="26"/>
        <v>2.9999999999873239E-2</v>
      </c>
      <c r="H418" s="53">
        <f t="shared" si="27"/>
        <v>33.375000000000064</v>
      </c>
    </row>
    <row r="419" spans="1:8" x14ac:dyDescent="0.25">
      <c r="A419" s="56"/>
      <c r="B419" s="49" t="s">
        <v>65</v>
      </c>
      <c r="C419" s="50">
        <v>33.639999999999873</v>
      </c>
      <c r="D419" s="51">
        <v>33.619999999999997</v>
      </c>
      <c r="E419" s="52">
        <f t="shared" si="24"/>
        <v>1.9999999999875229E-2</v>
      </c>
      <c r="F419" s="50">
        <f t="shared" si="25"/>
        <v>33.619999999999997</v>
      </c>
      <c r="G419" s="50">
        <f t="shared" si="26"/>
        <v>1.9999999999875229E-2</v>
      </c>
      <c r="H419" s="53">
        <f t="shared" si="27"/>
        <v>33.629999999999939</v>
      </c>
    </row>
    <row r="420" spans="1:8" x14ac:dyDescent="0.25">
      <c r="A420" s="56"/>
      <c r="B420" s="49" t="s">
        <v>66</v>
      </c>
      <c r="C420" s="50">
        <v>33.490000000000009</v>
      </c>
      <c r="D420" s="51">
        <v>33.479999999999997</v>
      </c>
      <c r="E420" s="52">
        <f t="shared" si="24"/>
        <v>1.0000000000012221E-2</v>
      </c>
      <c r="F420" s="50">
        <f t="shared" si="25"/>
        <v>33.479999999999997</v>
      </c>
      <c r="G420" s="50">
        <f t="shared" si="26"/>
        <v>1.0000000000012221E-2</v>
      </c>
      <c r="H420" s="53">
        <f t="shared" si="27"/>
        <v>33.484999999999999</v>
      </c>
    </row>
    <row r="421" spans="1:8" x14ac:dyDescent="0.25">
      <c r="A421" s="56"/>
      <c r="B421" s="49" t="s">
        <v>67</v>
      </c>
      <c r="C421" s="50">
        <v>33.360000000000127</v>
      </c>
      <c r="D421" s="51">
        <v>33.380000000000003</v>
      </c>
      <c r="E421" s="52">
        <f t="shared" si="24"/>
        <v>-1.9999999999875229E-2</v>
      </c>
      <c r="F421" s="50">
        <f t="shared" si="25"/>
        <v>33.380000000000003</v>
      </c>
      <c r="G421" s="50">
        <f t="shared" si="26"/>
        <v>1.9999999999875229E-2</v>
      </c>
      <c r="H421" s="53">
        <f t="shared" si="27"/>
        <v>33.370000000000061</v>
      </c>
    </row>
    <row r="422" spans="1:8" x14ac:dyDescent="0.25">
      <c r="A422" s="56"/>
      <c r="B422" s="49" t="s">
        <v>68</v>
      </c>
      <c r="C422" s="50">
        <v>33.369999999999891</v>
      </c>
      <c r="D422" s="51">
        <v>33.25</v>
      </c>
      <c r="E422" s="52">
        <f t="shared" si="24"/>
        <v>0.11999999999989086</v>
      </c>
      <c r="F422" s="50">
        <f t="shared" si="25"/>
        <v>33.25</v>
      </c>
      <c r="G422" s="50">
        <f t="shared" si="26"/>
        <v>0.11999999999989086</v>
      </c>
      <c r="H422" s="53">
        <f t="shared" si="27"/>
        <v>33.309999999999945</v>
      </c>
    </row>
    <row r="423" spans="1:8" x14ac:dyDescent="0.25">
      <c r="A423" s="56"/>
      <c r="B423" s="49" t="s">
        <v>69</v>
      </c>
      <c r="C423" s="50">
        <v>33.289999999999964</v>
      </c>
      <c r="D423" s="51">
        <v>33.4</v>
      </c>
      <c r="E423" s="52">
        <f t="shared" si="24"/>
        <v>-0.11000000000003496</v>
      </c>
      <c r="F423" s="50">
        <f t="shared" si="25"/>
        <v>33.4</v>
      </c>
      <c r="G423" s="50">
        <f t="shared" si="26"/>
        <v>0.11000000000003496</v>
      </c>
      <c r="H423" s="53">
        <f t="shared" si="27"/>
        <v>33.344999999999985</v>
      </c>
    </row>
    <row r="424" spans="1:8" x14ac:dyDescent="0.25">
      <c r="A424" s="56"/>
      <c r="B424" s="49" t="s">
        <v>70</v>
      </c>
      <c r="C424" s="50">
        <v>33.730000000000018</v>
      </c>
      <c r="D424" s="51">
        <v>33.65</v>
      </c>
      <c r="E424" s="52">
        <f t="shared" si="24"/>
        <v>8.0000000000019611E-2</v>
      </c>
      <c r="F424" s="50">
        <f t="shared" si="25"/>
        <v>33.65</v>
      </c>
      <c r="G424" s="50">
        <f t="shared" si="26"/>
        <v>8.0000000000019611E-2</v>
      </c>
      <c r="H424" s="53">
        <f t="shared" si="27"/>
        <v>33.690000000000012</v>
      </c>
    </row>
    <row r="425" spans="1:8" x14ac:dyDescent="0.25">
      <c r="A425" s="56"/>
      <c r="B425" s="49" t="s">
        <v>71</v>
      </c>
      <c r="C425" s="50">
        <v>33.650000000000091</v>
      </c>
      <c r="D425" s="51">
        <v>33.65</v>
      </c>
      <c r="E425" s="52">
        <f t="shared" si="24"/>
        <v>9.2370555648813024E-14</v>
      </c>
      <c r="F425" s="50">
        <f t="shared" si="25"/>
        <v>33.65</v>
      </c>
      <c r="G425" s="50">
        <f t="shared" si="26"/>
        <v>9.2370555648813024E-14</v>
      </c>
      <c r="H425" s="53">
        <f t="shared" si="27"/>
        <v>33.650000000000048</v>
      </c>
    </row>
    <row r="426" spans="1:8" x14ac:dyDescent="0.25">
      <c r="A426" s="56"/>
      <c r="B426" s="49" t="s">
        <v>72</v>
      </c>
      <c r="C426" s="50">
        <v>33.710000000000036</v>
      </c>
      <c r="D426" s="51">
        <v>33.770000000000003</v>
      </c>
      <c r="E426" s="52">
        <f t="shared" si="24"/>
        <v>-5.9999999999966747E-2</v>
      </c>
      <c r="F426" s="50">
        <f t="shared" si="25"/>
        <v>33.770000000000003</v>
      </c>
      <c r="G426" s="50">
        <f t="shared" si="26"/>
        <v>5.9999999999966747E-2</v>
      </c>
      <c r="H426" s="53">
        <f t="shared" si="27"/>
        <v>33.740000000000023</v>
      </c>
    </row>
    <row r="427" spans="1:8" x14ac:dyDescent="0.25">
      <c r="A427" s="56"/>
      <c r="B427" s="49" t="s">
        <v>73</v>
      </c>
      <c r="C427" s="50">
        <v>33.299999999999955</v>
      </c>
      <c r="D427" s="51">
        <v>33.32</v>
      </c>
      <c r="E427" s="52">
        <f t="shared" si="24"/>
        <v>-2.0000000000045759E-2</v>
      </c>
      <c r="F427" s="50">
        <f t="shared" si="25"/>
        <v>33.32</v>
      </c>
      <c r="G427" s="50">
        <f t="shared" si="26"/>
        <v>2.0000000000045759E-2</v>
      </c>
      <c r="H427" s="53">
        <f t="shared" si="27"/>
        <v>33.309999999999974</v>
      </c>
    </row>
    <row r="428" spans="1:8" x14ac:dyDescent="0.25">
      <c r="A428" s="56"/>
      <c r="B428" s="49" t="s">
        <v>74</v>
      </c>
      <c r="C428" s="50">
        <v>32.779999999999973</v>
      </c>
      <c r="D428" s="51">
        <v>32.75</v>
      </c>
      <c r="E428" s="52">
        <f t="shared" si="24"/>
        <v>2.9999999999972715E-2</v>
      </c>
      <c r="F428" s="50">
        <f t="shared" si="25"/>
        <v>32.75</v>
      </c>
      <c r="G428" s="50">
        <f t="shared" si="26"/>
        <v>2.9999999999972715E-2</v>
      </c>
      <c r="H428" s="53">
        <f t="shared" si="27"/>
        <v>32.764999999999986</v>
      </c>
    </row>
    <row r="429" spans="1:8" x14ac:dyDescent="0.25">
      <c r="A429" s="56"/>
      <c r="B429" s="49" t="s">
        <v>75</v>
      </c>
      <c r="C429" s="50">
        <v>32.599999999999909</v>
      </c>
      <c r="D429" s="51">
        <v>32.659999999999997</v>
      </c>
      <c r="E429" s="52">
        <f t="shared" si="24"/>
        <v>-6.0000000000087539E-2</v>
      </c>
      <c r="F429" s="50">
        <f t="shared" si="25"/>
        <v>32.659999999999997</v>
      </c>
      <c r="G429" s="50">
        <f t="shared" si="26"/>
        <v>6.0000000000087539E-2</v>
      </c>
      <c r="H429" s="53">
        <f t="shared" si="27"/>
        <v>32.629999999999953</v>
      </c>
    </row>
    <row r="430" spans="1:8" x14ac:dyDescent="0.25">
      <c r="A430" s="56"/>
      <c r="B430" s="49" t="s">
        <v>76</v>
      </c>
      <c r="C430" s="50">
        <v>32.600000000000136</v>
      </c>
      <c r="D430" s="51">
        <v>32.57</v>
      </c>
      <c r="E430" s="52">
        <f t="shared" si="24"/>
        <v>3.000000000013614E-2</v>
      </c>
      <c r="F430" s="50">
        <f t="shared" si="25"/>
        <v>32.57</v>
      </c>
      <c r="G430" s="50">
        <f t="shared" si="26"/>
        <v>3.000000000013614E-2</v>
      </c>
      <c r="H430" s="53">
        <f t="shared" si="27"/>
        <v>32.585000000000065</v>
      </c>
    </row>
    <row r="431" spans="1:8" x14ac:dyDescent="0.25">
      <c r="A431" s="56"/>
      <c r="B431" s="49" t="s">
        <v>77</v>
      </c>
      <c r="C431" s="50">
        <v>32.369999999999891</v>
      </c>
      <c r="D431" s="51">
        <v>32.69</v>
      </c>
      <c r="E431" s="52">
        <f t="shared" si="24"/>
        <v>-0.32000000000010687</v>
      </c>
      <c r="F431" s="50" t="str">
        <f t="shared" si="25"/>
        <v/>
      </c>
      <c r="G431" s="50" t="str">
        <f t="shared" si="26"/>
        <v/>
      </c>
      <c r="H431" s="53" t="str">
        <f t="shared" si="27"/>
        <v/>
      </c>
    </row>
    <row r="432" spans="1:8" x14ac:dyDescent="0.25">
      <c r="A432" s="56">
        <v>8</v>
      </c>
      <c r="B432" s="49" t="s">
        <v>18</v>
      </c>
      <c r="C432" s="50">
        <v>30.11</v>
      </c>
      <c r="D432" s="51">
        <v>29.88</v>
      </c>
      <c r="E432" s="52">
        <f t="shared" si="24"/>
        <v>0.23000000000000043</v>
      </c>
      <c r="F432" s="50">
        <f t="shared" si="25"/>
        <v>29.88</v>
      </c>
      <c r="G432" s="50">
        <f t="shared" si="26"/>
        <v>0.23000000000000043</v>
      </c>
      <c r="H432" s="53">
        <f t="shared" si="27"/>
        <v>29.994999999999997</v>
      </c>
    </row>
    <row r="433" spans="1:8" x14ac:dyDescent="0.25">
      <c r="A433" s="56"/>
      <c r="B433" s="49" t="s">
        <v>19</v>
      </c>
      <c r="C433" s="50">
        <v>30.29</v>
      </c>
      <c r="D433" s="51">
        <v>30.29</v>
      </c>
      <c r="E433" s="52">
        <f t="shared" si="24"/>
        <v>0</v>
      </c>
      <c r="F433" s="50">
        <f t="shared" si="25"/>
        <v>30.29</v>
      </c>
      <c r="G433" s="50">
        <f t="shared" si="26"/>
        <v>0</v>
      </c>
      <c r="H433" s="53">
        <f t="shared" si="27"/>
        <v>30.29</v>
      </c>
    </row>
    <row r="434" spans="1:8" x14ac:dyDescent="0.25">
      <c r="A434" s="56"/>
      <c r="B434" s="49" t="s">
        <v>20</v>
      </c>
      <c r="C434" s="50">
        <v>30.93</v>
      </c>
      <c r="D434" s="51">
        <v>30.94</v>
      </c>
      <c r="E434" s="52">
        <f t="shared" si="24"/>
        <v>-1.0000000000001563E-2</v>
      </c>
      <c r="F434" s="50">
        <f t="shared" si="25"/>
        <v>30.94</v>
      </c>
      <c r="G434" s="50">
        <f t="shared" si="26"/>
        <v>1.0000000000001563E-2</v>
      </c>
      <c r="H434" s="53">
        <f t="shared" si="27"/>
        <v>30.935000000000002</v>
      </c>
    </row>
    <row r="435" spans="1:8" x14ac:dyDescent="0.25">
      <c r="A435" s="56"/>
      <c r="B435" s="49" t="s">
        <v>21</v>
      </c>
      <c r="C435" s="50">
        <v>30.97</v>
      </c>
      <c r="D435" s="51">
        <v>31.27</v>
      </c>
      <c r="E435" s="52">
        <f t="shared" si="24"/>
        <v>-0.30000000000000071</v>
      </c>
      <c r="F435" s="50" t="str">
        <f t="shared" si="25"/>
        <v/>
      </c>
      <c r="G435" s="50" t="str">
        <f t="shared" si="26"/>
        <v/>
      </c>
      <c r="H435" s="53" t="str">
        <f t="shared" si="27"/>
        <v/>
      </c>
    </row>
    <row r="436" spans="1:8" x14ac:dyDescent="0.25">
      <c r="A436" s="56"/>
      <c r="B436" s="49" t="s">
        <v>22</v>
      </c>
      <c r="C436" s="50">
        <v>31.010000000000005</v>
      </c>
      <c r="D436" s="51">
        <v>31</v>
      </c>
      <c r="E436" s="52">
        <f t="shared" si="24"/>
        <v>1.0000000000005116E-2</v>
      </c>
      <c r="F436" s="50">
        <f t="shared" si="25"/>
        <v>31</v>
      </c>
      <c r="G436" s="50">
        <f t="shared" si="26"/>
        <v>1.0000000000005116E-2</v>
      </c>
      <c r="H436" s="53">
        <f t="shared" si="27"/>
        <v>31.005000000000003</v>
      </c>
    </row>
    <row r="437" spans="1:8" x14ac:dyDescent="0.25">
      <c r="A437" s="56"/>
      <c r="B437" s="49" t="s">
        <v>23</v>
      </c>
      <c r="C437" s="50">
        <v>31.120000000000005</v>
      </c>
      <c r="D437" s="51">
        <v>31.16</v>
      </c>
      <c r="E437" s="52">
        <f t="shared" si="24"/>
        <v>-3.9999999999995595E-2</v>
      </c>
      <c r="F437" s="50">
        <f t="shared" si="25"/>
        <v>31.16</v>
      </c>
      <c r="G437" s="50">
        <f t="shared" si="26"/>
        <v>3.9999999999995595E-2</v>
      </c>
      <c r="H437" s="53">
        <f t="shared" si="27"/>
        <v>31.14</v>
      </c>
    </row>
    <row r="438" spans="1:8" x14ac:dyDescent="0.25">
      <c r="A438" s="56"/>
      <c r="B438" s="49" t="s">
        <v>24</v>
      </c>
      <c r="C438" s="50">
        <v>31.590000000000003</v>
      </c>
      <c r="D438" s="51">
        <v>31.23</v>
      </c>
      <c r="E438" s="52">
        <f t="shared" si="24"/>
        <v>0.36000000000000298</v>
      </c>
      <c r="F438" s="50" t="str">
        <f t="shared" si="25"/>
        <v/>
      </c>
      <c r="G438" s="50" t="str">
        <f t="shared" si="26"/>
        <v/>
      </c>
      <c r="H438" s="53" t="str">
        <f t="shared" si="27"/>
        <v/>
      </c>
    </row>
    <row r="439" spans="1:8" x14ac:dyDescent="0.25">
      <c r="A439" s="56"/>
      <c r="B439" s="49" t="s">
        <v>25</v>
      </c>
      <c r="C439" s="50">
        <v>30.97999999999999</v>
      </c>
      <c r="D439" s="51">
        <v>31.29</v>
      </c>
      <c r="E439" s="52">
        <f t="shared" si="24"/>
        <v>-0.31000000000000938</v>
      </c>
      <c r="F439" s="50" t="str">
        <f t="shared" si="25"/>
        <v/>
      </c>
      <c r="G439" s="50" t="str">
        <f t="shared" si="26"/>
        <v/>
      </c>
      <c r="H439" s="53" t="str">
        <f t="shared" si="27"/>
        <v/>
      </c>
    </row>
    <row r="440" spans="1:8" x14ac:dyDescent="0.25">
      <c r="A440" s="56"/>
      <c r="B440" s="49" t="s">
        <v>26</v>
      </c>
      <c r="C440" s="50">
        <v>31.20999999999998</v>
      </c>
      <c r="D440" s="51">
        <v>31.24</v>
      </c>
      <c r="E440" s="52">
        <f t="shared" si="24"/>
        <v>-3.00000000000189E-2</v>
      </c>
      <c r="F440" s="50">
        <f t="shared" si="25"/>
        <v>31.24</v>
      </c>
      <c r="G440" s="50">
        <f t="shared" si="26"/>
        <v>3.00000000000189E-2</v>
      </c>
      <c r="H440" s="53">
        <f t="shared" si="27"/>
        <v>31.224999999999987</v>
      </c>
    </row>
    <row r="441" spans="1:8" x14ac:dyDescent="0.25">
      <c r="A441" s="56"/>
      <c r="B441" s="49" t="s">
        <v>27</v>
      </c>
      <c r="C441" s="50">
        <v>31.400000000000034</v>
      </c>
      <c r="D441" s="51">
        <v>31.39</v>
      </c>
      <c r="E441" s="52">
        <f t="shared" si="24"/>
        <v>1.0000000000033538E-2</v>
      </c>
      <c r="F441" s="50">
        <f t="shared" si="25"/>
        <v>31.39</v>
      </c>
      <c r="G441" s="50">
        <f t="shared" si="26"/>
        <v>1.0000000000033538E-2</v>
      </c>
      <c r="H441" s="53">
        <f t="shared" si="27"/>
        <v>31.395000000000017</v>
      </c>
    </row>
    <row r="442" spans="1:8" x14ac:dyDescent="0.25">
      <c r="A442" s="56"/>
      <c r="B442" s="49" t="s">
        <v>28</v>
      </c>
      <c r="C442" s="50">
        <v>31.46999999999997</v>
      </c>
      <c r="D442" s="51">
        <v>31.45</v>
      </c>
      <c r="E442" s="52">
        <f t="shared" si="24"/>
        <v>1.9999999999971152E-2</v>
      </c>
      <c r="F442" s="50">
        <f t="shared" si="25"/>
        <v>31.45</v>
      </c>
      <c r="G442" s="50">
        <f t="shared" si="26"/>
        <v>1.9999999999971152E-2</v>
      </c>
      <c r="H442" s="53">
        <f t="shared" si="27"/>
        <v>31.459999999999987</v>
      </c>
    </row>
    <row r="443" spans="1:8" x14ac:dyDescent="0.25">
      <c r="A443" s="56"/>
      <c r="B443" s="49" t="s">
        <v>29</v>
      </c>
      <c r="C443" s="50">
        <v>31.5</v>
      </c>
      <c r="D443" s="51">
        <v>31.52</v>
      </c>
      <c r="E443" s="52">
        <f t="shared" si="24"/>
        <v>-1.9999999999999574E-2</v>
      </c>
      <c r="F443" s="50">
        <f t="shared" si="25"/>
        <v>31.52</v>
      </c>
      <c r="G443" s="50">
        <f t="shared" si="26"/>
        <v>1.9999999999999574E-2</v>
      </c>
      <c r="H443" s="53">
        <f t="shared" si="27"/>
        <v>31.509999999999998</v>
      </c>
    </row>
    <row r="444" spans="1:8" x14ac:dyDescent="0.25">
      <c r="A444" s="56"/>
      <c r="B444" s="49" t="s">
        <v>30</v>
      </c>
      <c r="C444" s="50">
        <v>30.939999999999998</v>
      </c>
      <c r="D444" s="51">
        <v>30.85</v>
      </c>
      <c r="E444" s="52">
        <f t="shared" si="24"/>
        <v>8.9999999999996305E-2</v>
      </c>
      <c r="F444" s="50">
        <f t="shared" si="25"/>
        <v>30.85</v>
      </c>
      <c r="G444" s="50">
        <f t="shared" si="26"/>
        <v>8.9999999999996305E-2</v>
      </c>
      <c r="H444" s="53">
        <f t="shared" si="27"/>
        <v>30.895</v>
      </c>
    </row>
    <row r="445" spans="1:8" x14ac:dyDescent="0.25">
      <c r="A445" s="56"/>
      <c r="B445" s="49" t="s">
        <v>31</v>
      </c>
      <c r="C445" s="50">
        <v>31.080000000000041</v>
      </c>
      <c r="D445" s="51">
        <v>31.19</v>
      </c>
      <c r="E445" s="52">
        <f t="shared" si="24"/>
        <v>-0.10999999999996035</v>
      </c>
      <c r="F445" s="50">
        <f t="shared" si="25"/>
        <v>31.19</v>
      </c>
      <c r="G445" s="50">
        <f t="shared" si="26"/>
        <v>0.10999999999996035</v>
      </c>
      <c r="H445" s="53">
        <f t="shared" si="27"/>
        <v>31.135000000000019</v>
      </c>
    </row>
    <row r="446" spans="1:8" x14ac:dyDescent="0.25">
      <c r="A446" s="56"/>
      <c r="B446" s="49" t="s">
        <v>32</v>
      </c>
      <c r="C446" s="50">
        <v>31.239999999999952</v>
      </c>
      <c r="D446" s="51">
        <v>30.89</v>
      </c>
      <c r="E446" s="52">
        <f t="shared" si="24"/>
        <v>0.34999999999995168</v>
      </c>
      <c r="F446" s="50" t="str">
        <f t="shared" si="25"/>
        <v/>
      </c>
      <c r="G446" s="50" t="str">
        <f t="shared" si="26"/>
        <v/>
      </c>
      <c r="H446" s="53" t="str">
        <f t="shared" si="27"/>
        <v/>
      </c>
    </row>
    <row r="447" spans="1:8" x14ac:dyDescent="0.25">
      <c r="A447" s="56"/>
      <c r="B447" s="49" t="s">
        <v>33</v>
      </c>
      <c r="C447" s="50">
        <v>31.03000000000003</v>
      </c>
      <c r="D447" s="51">
        <v>31</v>
      </c>
      <c r="E447" s="52">
        <f t="shared" si="24"/>
        <v>3.0000000000029559E-2</v>
      </c>
      <c r="F447" s="50">
        <f t="shared" si="25"/>
        <v>31</v>
      </c>
      <c r="G447" s="50">
        <f t="shared" si="26"/>
        <v>3.0000000000029559E-2</v>
      </c>
      <c r="H447" s="53">
        <f t="shared" si="27"/>
        <v>31.015000000000015</v>
      </c>
    </row>
    <row r="448" spans="1:8" x14ac:dyDescent="0.25">
      <c r="A448" s="56"/>
      <c r="B448" s="49" t="s">
        <v>34</v>
      </c>
      <c r="C448" s="50">
        <v>30.769999999999982</v>
      </c>
      <c r="D448" s="51">
        <v>30.75</v>
      </c>
      <c r="E448" s="52">
        <f t="shared" si="24"/>
        <v>1.999999999998181E-2</v>
      </c>
      <c r="F448" s="50">
        <f t="shared" si="25"/>
        <v>30.75</v>
      </c>
      <c r="G448" s="50">
        <f t="shared" si="26"/>
        <v>1.999999999998181E-2</v>
      </c>
      <c r="H448" s="53">
        <f t="shared" si="27"/>
        <v>30.759999999999991</v>
      </c>
    </row>
    <row r="449" spans="1:8" x14ac:dyDescent="0.25">
      <c r="A449" s="56"/>
      <c r="B449" s="49" t="s">
        <v>35</v>
      </c>
      <c r="C449" s="50">
        <v>30.379999999999995</v>
      </c>
      <c r="D449" s="51">
        <v>30.72</v>
      </c>
      <c r="E449" s="52">
        <f t="shared" si="24"/>
        <v>-0.34000000000000341</v>
      </c>
      <c r="F449" s="50" t="str">
        <f t="shared" si="25"/>
        <v/>
      </c>
      <c r="G449" s="50" t="str">
        <f t="shared" si="26"/>
        <v/>
      </c>
      <c r="H449" s="53" t="str">
        <f t="shared" si="27"/>
        <v/>
      </c>
    </row>
    <row r="450" spans="1:8" x14ac:dyDescent="0.25">
      <c r="A450" s="56"/>
      <c r="B450" s="49" t="s">
        <v>36</v>
      </c>
      <c r="C450" s="50">
        <v>31.300000000000068</v>
      </c>
      <c r="D450" s="51">
        <v>31</v>
      </c>
      <c r="E450" s="52">
        <f t="shared" si="24"/>
        <v>0.30000000000006821</v>
      </c>
      <c r="F450" s="50" t="str">
        <f t="shared" si="25"/>
        <v/>
      </c>
      <c r="G450" s="50" t="str">
        <f t="shared" si="26"/>
        <v/>
      </c>
      <c r="H450" s="53" t="str">
        <f t="shared" si="27"/>
        <v/>
      </c>
    </row>
    <row r="451" spans="1:8" x14ac:dyDescent="0.25">
      <c r="A451" s="56"/>
      <c r="B451" s="49" t="s">
        <v>37</v>
      </c>
      <c r="C451" s="50">
        <v>31.079999999999927</v>
      </c>
      <c r="D451" s="51">
        <v>31.12</v>
      </c>
      <c r="E451" s="52">
        <f t="shared" si="24"/>
        <v>-4.0000000000073754E-2</v>
      </c>
      <c r="F451" s="50">
        <f t="shared" si="25"/>
        <v>31.12</v>
      </c>
      <c r="G451" s="50">
        <f t="shared" si="26"/>
        <v>4.0000000000073754E-2</v>
      </c>
      <c r="H451" s="53">
        <f t="shared" si="27"/>
        <v>31.099999999999966</v>
      </c>
    </row>
    <row r="452" spans="1:8" x14ac:dyDescent="0.25">
      <c r="A452" s="56"/>
      <c r="B452" s="49" t="s">
        <v>38</v>
      </c>
      <c r="C452" s="50">
        <v>30.950000000000045</v>
      </c>
      <c r="D452" s="51">
        <v>31.19</v>
      </c>
      <c r="E452" s="52">
        <f t="shared" si="24"/>
        <v>-0.2399999999999558</v>
      </c>
      <c r="F452" s="50" t="str">
        <f t="shared" si="25"/>
        <v/>
      </c>
      <c r="G452" s="50" t="str">
        <f t="shared" si="26"/>
        <v/>
      </c>
      <c r="H452" s="53" t="str">
        <f t="shared" si="27"/>
        <v/>
      </c>
    </row>
    <row r="453" spans="1:8" x14ac:dyDescent="0.25">
      <c r="A453" s="56"/>
      <c r="B453" s="49" t="s">
        <v>39</v>
      </c>
      <c r="C453" s="50">
        <v>31.399999999999977</v>
      </c>
      <c r="D453" s="51">
        <v>31.14</v>
      </c>
      <c r="E453" s="52">
        <f t="shared" si="24"/>
        <v>0.25999999999997669</v>
      </c>
      <c r="F453" s="50" t="str">
        <f t="shared" si="25"/>
        <v/>
      </c>
      <c r="G453" s="50" t="str">
        <f t="shared" si="26"/>
        <v/>
      </c>
      <c r="H453" s="53" t="str">
        <f t="shared" si="27"/>
        <v/>
      </c>
    </row>
    <row r="454" spans="1:8" x14ac:dyDescent="0.25">
      <c r="A454" s="56"/>
      <c r="B454" s="49" t="s">
        <v>40</v>
      </c>
      <c r="C454" s="50">
        <v>30.769999999999982</v>
      </c>
      <c r="D454" s="51">
        <v>31.06</v>
      </c>
      <c r="E454" s="52">
        <f t="shared" si="24"/>
        <v>-0.29000000000001691</v>
      </c>
      <c r="F454" s="50" t="str">
        <f t="shared" si="25"/>
        <v/>
      </c>
      <c r="G454" s="50" t="str">
        <f t="shared" si="26"/>
        <v/>
      </c>
      <c r="H454" s="53" t="str">
        <f t="shared" si="27"/>
        <v/>
      </c>
    </row>
    <row r="455" spans="1:8" x14ac:dyDescent="0.25">
      <c r="A455" s="56"/>
      <c r="B455" s="49" t="s">
        <v>41</v>
      </c>
      <c r="C455" s="50">
        <v>31.090000000000032</v>
      </c>
      <c r="D455" s="51">
        <v>31.04</v>
      </c>
      <c r="E455" s="52">
        <f t="shared" si="24"/>
        <v>5.0000000000032685E-2</v>
      </c>
      <c r="F455" s="50">
        <f t="shared" si="25"/>
        <v>31.04</v>
      </c>
      <c r="G455" s="50">
        <f t="shared" si="26"/>
        <v>5.0000000000032685E-2</v>
      </c>
      <c r="H455" s="53">
        <f t="shared" si="27"/>
        <v>31.065000000000015</v>
      </c>
    </row>
    <row r="456" spans="1:8" x14ac:dyDescent="0.25">
      <c r="A456" s="56"/>
      <c r="B456" s="49" t="s">
        <v>42</v>
      </c>
      <c r="C456" s="50">
        <v>31.240000000000009</v>
      </c>
      <c r="D456" s="51">
        <v>31.32</v>
      </c>
      <c r="E456" s="52">
        <f t="shared" si="24"/>
        <v>-7.9999999999991189E-2</v>
      </c>
      <c r="F456" s="50">
        <f t="shared" si="25"/>
        <v>31.32</v>
      </c>
      <c r="G456" s="50">
        <f t="shared" si="26"/>
        <v>7.9999999999991189E-2</v>
      </c>
      <c r="H456" s="53">
        <f t="shared" si="27"/>
        <v>31.280000000000005</v>
      </c>
    </row>
    <row r="457" spans="1:8" x14ac:dyDescent="0.25">
      <c r="A457" s="56"/>
      <c r="B457" s="49" t="s">
        <v>43</v>
      </c>
      <c r="C457" s="50">
        <v>31.470000000000027</v>
      </c>
      <c r="D457" s="51">
        <v>31.16</v>
      </c>
      <c r="E457" s="52">
        <f t="shared" si="24"/>
        <v>0.31000000000002714</v>
      </c>
      <c r="F457" s="50" t="str">
        <f t="shared" si="25"/>
        <v/>
      </c>
      <c r="G457" s="50" t="str">
        <f t="shared" si="26"/>
        <v/>
      </c>
      <c r="H457" s="53" t="str">
        <f t="shared" si="27"/>
        <v/>
      </c>
    </row>
    <row r="458" spans="1:8" x14ac:dyDescent="0.25">
      <c r="A458" s="56"/>
      <c r="B458" s="49" t="s">
        <v>44</v>
      </c>
      <c r="C458" s="50">
        <v>31.019999999999982</v>
      </c>
      <c r="D458" s="51">
        <v>31.33</v>
      </c>
      <c r="E458" s="52">
        <f t="shared" si="24"/>
        <v>-0.31000000000001648</v>
      </c>
      <c r="F458" s="50" t="str">
        <f t="shared" si="25"/>
        <v/>
      </c>
      <c r="G458" s="50" t="str">
        <f t="shared" si="26"/>
        <v/>
      </c>
      <c r="H458" s="53" t="str">
        <f t="shared" si="27"/>
        <v/>
      </c>
    </row>
    <row r="459" spans="1:8" x14ac:dyDescent="0.25">
      <c r="A459" s="56"/>
      <c r="B459" s="49" t="s">
        <v>45</v>
      </c>
      <c r="C459" s="50">
        <v>31.709999999999923</v>
      </c>
      <c r="D459" s="51">
        <v>31.37</v>
      </c>
      <c r="E459" s="52">
        <f t="shared" si="24"/>
        <v>0.3399999999999217</v>
      </c>
      <c r="F459" s="50" t="str">
        <f t="shared" si="25"/>
        <v/>
      </c>
      <c r="G459" s="50" t="str">
        <f t="shared" si="26"/>
        <v/>
      </c>
      <c r="H459" s="53" t="str">
        <f t="shared" si="27"/>
        <v/>
      </c>
    </row>
    <row r="460" spans="1:8" x14ac:dyDescent="0.25">
      <c r="A460" s="56"/>
      <c r="B460" s="49" t="s">
        <v>46</v>
      </c>
      <c r="C460" s="50">
        <v>31.030000000000086</v>
      </c>
      <c r="D460" s="51">
        <v>31.04</v>
      </c>
      <c r="E460" s="52">
        <f t="shared" si="24"/>
        <v>-9.9999999999127454E-3</v>
      </c>
      <c r="F460" s="50">
        <f t="shared" si="25"/>
        <v>31.04</v>
      </c>
      <c r="G460" s="50">
        <f t="shared" si="26"/>
        <v>9.9999999999127454E-3</v>
      </c>
      <c r="H460" s="53">
        <f t="shared" si="27"/>
        <v>31.035000000000043</v>
      </c>
    </row>
    <row r="461" spans="1:8" x14ac:dyDescent="0.25">
      <c r="A461" s="56"/>
      <c r="B461" s="49" t="s">
        <v>47</v>
      </c>
      <c r="C461" s="50">
        <v>30.889999999999986</v>
      </c>
      <c r="D461" s="51">
        <v>31.19</v>
      </c>
      <c r="E461" s="52">
        <f t="shared" ref="E461:E524" si="28">C461-D461</f>
        <v>-0.30000000000001492</v>
      </c>
      <c r="F461" s="50" t="str">
        <f t="shared" ref="F461:F524" si="29">IF(AND(E461&gt;E$6,E461&lt;E$7),D461,"")</f>
        <v/>
      </c>
      <c r="G461" s="50" t="str">
        <f t="shared" ref="G461:G524" si="30">IF(F461&lt;&gt;"",ABS(F461-$C461),"")</f>
        <v/>
      </c>
      <c r="H461" s="53" t="str">
        <f t="shared" ref="H461:H524" si="31">IF(F461&lt;&gt;"",AVERAGE($C461,D461),"")</f>
        <v/>
      </c>
    </row>
    <row r="462" spans="1:8" x14ac:dyDescent="0.25">
      <c r="A462" s="56"/>
      <c r="B462" s="49" t="s">
        <v>48</v>
      </c>
      <c r="C462" s="50">
        <v>31.110000000000014</v>
      </c>
      <c r="D462" s="51">
        <v>31.14</v>
      </c>
      <c r="E462" s="52">
        <f t="shared" si="28"/>
        <v>-2.9999999999986926E-2</v>
      </c>
      <c r="F462" s="50">
        <f t="shared" si="29"/>
        <v>31.14</v>
      </c>
      <c r="G462" s="50">
        <f t="shared" si="30"/>
        <v>2.9999999999986926E-2</v>
      </c>
      <c r="H462" s="53">
        <f t="shared" si="31"/>
        <v>31.125000000000007</v>
      </c>
    </row>
    <row r="463" spans="1:8" x14ac:dyDescent="0.25">
      <c r="A463" s="56"/>
      <c r="B463" s="49" t="s">
        <v>49</v>
      </c>
      <c r="C463" s="50">
        <v>31.719999999999914</v>
      </c>
      <c r="D463" s="51">
        <v>31.12</v>
      </c>
      <c r="E463" s="52">
        <f t="shared" si="28"/>
        <v>0.5999999999999126</v>
      </c>
      <c r="F463" s="50" t="str">
        <f t="shared" si="29"/>
        <v/>
      </c>
      <c r="G463" s="50" t="str">
        <f t="shared" si="30"/>
        <v/>
      </c>
      <c r="H463" s="53" t="str">
        <f t="shared" si="31"/>
        <v/>
      </c>
    </row>
    <row r="464" spans="1:8" x14ac:dyDescent="0.25">
      <c r="A464" s="56"/>
      <c r="B464" s="49" t="s">
        <v>50</v>
      </c>
      <c r="C464" s="50">
        <v>30.710000000000036</v>
      </c>
      <c r="D464" s="51">
        <v>31.26</v>
      </c>
      <c r="E464" s="52">
        <f t="shared" si="28"/>
        <v>-0.54999999999996518</v>
      </c>
      <c r="F464" s="50" t="str">
        <f t="shared" si="29"/>
        <v/>
      </c>
      <c r="G464" s="50" t="str">
        <f t="shared" si="30"/>
        <v/>
      </c>
      <c r="H464" s="53" t="str">
        <f t="shared" si="31"/>
        <v/>
      </c>
    </row>
    <row r="465" spans="1:8" x14ac:dyDescent="0.25">
      <c r="A465" s="56"/>
      <c r="B465" s="49" t="s">
        <v>51</v>
      </c>
      <c r="C465" s="50">
        <v>31.370000000000118</v>
      </c>
      <c r="D465" s="51">
        <v>31.38</v>
      </c>
      <c r="E465" s="52">
        <f t="shared" si="28"/>
        <v>-9.9999999998807709E-3</v>
      </c>
      <c r="F465" s="50">
        <f t="shared" si="29"/>
        <v>31.38</v>
      </c>
      <c r="G465" s="50">
        <f t="shared" si="30"/>
        <v>9.9999999998807709E-3</v>
      </c>
      <c r="H465" s="53">
        <f t="shared" si="31"/>
        <v>31.375000000000057</v>
      </c>
    </row>
    <row r="466" spans="1:8" x14ac:dyDescent="0.25">
      <c r="A466" s="56"/>
      <c r="B466" s="49" t="s">
        <v>52</v>
      </c>
      <c r="C466" s="50">
        <v>31.449999999999818</v>
      </c>
      <c r="D466" s="51">
        <v>31.14</v>
      </c>
      <c r="E466" s="52">
        <f t="shared" si="28"/>
        <v>0.30999999999981753</v>
      </c>
      <c r="F466" s="50" t="str">
        <f t="shared" si="29"/>
        <v/>
      </c>
      <c r="G466" s="50" t="str">
        <f t="shared" si="30"/>
        <v/>
      </c>
      <c r="H466" s="53" t="str">
        <f t="shared" si="31"/>
        <v/>
      </c>
    </row>
    <row r="467" spans="1:8" x14ac:dyDescent="0.25">
      <c r="A467" s="56"/>
      <c r="B467" s="49" t="s">
        <v>53</v>
      </c>
      <c r="C467" s="50">
        <v>31.279999999999973</v>
      </c>
      <c r="D467" s="51">
        <v>31.19</v>
      </c>
      <c r="E467" s="52">
        <f t="shared" si="28"/>
        <v>8.9999999999971436E-2</v>
      </c>
      <c r="F467" s="50">
        <f t="shared" si="29"/>
        <v>31.19</v>
      </c>
      <c r="G467" s="50">
        <f t="shared" si="30"/>
        <v>8.9999999999971436E-2</v>
      </c>
      <c r="H467" s="53">
        <f t="shared" si="31"/>
        <v>31.234999999999985</v>
      </c>
    </row>
    <row r="468" spans="1:8" x14ac:dyDescent="0.25">
      <c r="A468" s="56"/>
      <c r="B468" s="49" t="s">
        <v>54</v>
      </c>
      <c r="C468" s="50">
        <v>30.830000000000155</v>
      </c>
      <c r="D468" s="51">
        <v>31.06</v>
      </c>
      <c r="E468" s="52">
        <f t="shared" si="28"/>
        <v>-0.22999999999984411</v>
      </c>
      <c r="F468" s="50">
        <f t="shared" si="29"/>
        <v>31.06</v>
      </c>
      <c r="G468" s="50">
        <f t="shared" si="30"/>
        <v>0.22999999999984411</v>
      </c>
      <c r="H468" s="53">
        <f t="shared" si="31"/>
        <v>30.945000000000078</v>
      </c>
    </row>
    <row r="469" spans="1:8" x14ac:dyDescent="0.25">
      <c r="A469" s="56"/>
      <c r="B469" s="49" t="s">
        <v>55</v>
      </c>
      <c r="C469" s="50">
        <v>31.329999999999927</v>
      </c>
      <c r="D469" s="51">
        <v>31.23</v>
      </c>
      <c r="E469" s="52">
        <f t="shared" si="28"/>
        <v>9.9999999999926814E-2</v>
      </c>
      <c r="F469" s="50">
        <f t="shared" si="29"/>
        <v>31.23</v>
      </c>
      <c r="G469" s="50">
        <f t="shared" si="30"/>
        <v>9.9999999999926814E-2</v>
      </c>
      <c r="H469" s="53">
        <f t="shared" si="31"/>
        <v>31.279999999999966</v>
      </c>
    </row>
    <row r="470" spans="1:8" x14ac:dyDescent="0.25">
      <c r="A470" s="56"/>
      <c r="B470" s="49" t="s">
        <v>56</v>
      </c>
      <c r="C470" s="50">
        <v>31.120000000000118</v>
      </c>
      <c r="D470" s="51">
        <v>31.31</v>
      </c>
      <c r="E470" s="52">
        <f t="shared" si="28"/>
        <v>-0.18999999999988049</v>
      </c>
      <c r="F470" s="50">
        <f t="shared" si="29"/>
        <v>31.31</v>
      </c>
      <c r="G470" s="50">
        <f t="shared" si="30"/>
        <v>0.18999999999988049</v>
      </c>
      <c r="H470" s="53">
        <f t="shared" si="31"/>
        <v>31.21500000000006</v>
      </c>
    </row>
    <row r="471" spans="1:8" x14ac:dyDescent="0.25">
      <c r="A471" s="56"/>
      <c r="B471" s="49" t="s">
        <v>57</v>
      </c>
      <c r="C471" s="50">
        <v>31.75</v>
      </c>
      <c r="D471" s="51">
        <v>31.59</v>
      </c>
      <c r="E471" s="52">
        <f t="shared" si="28"/>
        <v>0.16000000000000014</v>
      </c>
      <c r="F471" s="50">
        <f t="shared" si="29"/>
        <v>31.59</v>
      </c>
      <c r="G471" s="50">
        <f t="shared" si="30"/>
        <v>0.16000000000000014</v>
      </c>
      <c r="H471" s="53">
        <f t="shared" si="31"/>
        <v>31.67</v>
      </c>
    </row>
    <row r="472" spans="1:8" x14ac:dyDescent="0.25">
      <c r="A472" s="56"/>
      <c r="B472" s="49" t="s">
        <v>58</v>
      </c>
      <c r="C472" s="50">
        <v>30.799999999999955</v>
      </c>
      <c r="D472" s="51">
        <v>30.76</v>
      </c>
      <c r="E472" s="52">
        <f t="shared" si="28"/>
        <v>3.9999999999952962E-2</v>
      </c>
      <c r="F472" s="50">
        <f t="shared" si="29"/>
        <v>30.76</v>
      </c>
      <c r="G472" s="50">
        <f t="shared" si="30"/>
        <v>3.9999999999952962E-2</v>
      </c>
      <c r="H472" s="53">
        <f t="shared" si="31"/>
        <v>30.77999999999998</v>
      </c>
    </row>
    <row r="473" spans="1:8" x14ac:dyDescent="0.25">
      <c r="A473" s="56"/>
      <c r="B473" s="49" t="s">
        <v>59</v>
      </c>
      <c r="C473" s="50">
        <v>31</v>
      </c>
      <c r="D473" s="51">
        <v>30.83</v>
      </c>
      <c r="E473" s="52">
        <f t="shared" si="28"/>
        <v>0.17000000000000171</v>
      </c>
      <c r="F473" s="50">
        <f t="shared" si="29"/>
        <v>30.83</v>
      </c>
      <c r="G473" s="50">
        <f t="shared" si="30"/>
        <v>0.17000000000000171</v>
      </c>
      <c r="H473" s="53">
        <f t="shared" si="31"/>
        <v>30.914999999999999</v>
      </c>
    </row>
    <row r="474" spans="1:8" x14ac:dyDescent="0.25">
      <c r="A474" s="56"/>
      <c r="B474" s="49" t="s">
        <v>60</v>
      </c>
      <c r="C474" s="50">
        <v>30.679999999999836</v>
      </c>
      <c r="D474" s="51">
        <v>31.17</v>
      </c>
      <c r="E474" s="52">
        <f t="shared" si="28"/>
        <v>-0.49000000000016541</v>
      </c>
      <c r="F474" s="50" t="str">
        <f t="shared" si="29"/>
        <v/>
      </c>
      <c r="G474" s="50" t="str">
        <f t="shared" si="30"/>
        <v/>
      </c>
      <c r="H474" s="53" t="str">
        <f t="shared" si="31"/>
        <v/>
      </c>
    </row>
    <row r="475" spans="1:8" x14ac:dyDescent="0.25">
      <c r="A475" s="56"/>
      <c r="B475" s="49" t="s">
        <v>61</v>
      </c>
      <c r="C475" s="50">
        <v>31.170000000000073</v>
      </c>
      <c r="D475" s="51">
        <v>31.13</v>
      </c>
      <c r="E475" s="52">
        <f t="shared" si="28"/>
        <v>4.0000000000073754E-2</v>
      </c>
      <c r="F475" s="50">
        <f t="shared" si="29"/>
        <v>31.13</v>
      </c>
      <c r="G475" s="50">
        <f t="shared" si="30"/>
        <v>4.0000000000073754E-2</v>
      </c>
      <c r="H475" s="53">
        <f t="shared" si="31"/>
        <v>31.150000000000034</v>
      </c>
    </row>
    <row r="476" spans="1:8" x14ac:dyDescent="0.25">
      <c r="A476" s="56"/>
      <c r="B476" s="49" t="s">
        <v>62</v>
      </c>
      <c r="C476" s="50">
        <v>31.590000000000146</v>
      </c>
      <c r="D476" s="51">
        <v>31.32</v>
      </c>
      <c r="E476" s="52">
        <f t="shared" si="28"/>
        <v>0.27000000000014523</v>
      </c>
      <c r="F476" s="50" t="str">
        <f t="shared" si="29"/>
        <v/>
      </c>
      <c r="G476" s="50" t="str">
        <f t="shared" si="30"/>
        <v/>
      </c>
      <c r="H476" s="53" t="str">
        <f t="shared" si="31"/>
        <v/>
      </c>
    </row>
    <row r="477" spans="1:8" x14ac:dyDescent="0.25">
      <c r="A477" s="56"/>
      <c r="B477" s="49" t="s">
        <v>63</v>
      </c>
      <c r="C477" s="50">
        <v>31.579999999999927</v>
      </c>
      <c r="D477" s="51">
        <v>31.6</v>
      </c>
      <c r="E477" s="52">
        <f t="shared" si="28"/>
        <v>-2.0000000000074181E-2</v>
      </c>
      <c r="F477" s="50">
        <f t="shared" si="29"/>
        <v>31.6</v>
      </c>
      <c r="G477" s="50">
        <f t="shared" si="30"/>
        <v>2.0000000000074181E-2</v>
      </c>
      <c r="H477" s="53">
        <f t="shared" si="31"/>
        <v>31.589999999999964</v>
      </c>
    </row>
    <row r="478" spans="1:8" x14ac:dyDescent="0.25">
      <c r="A478" s="56"/>
      <c r="B478" s="49" t="s">
        <v>64</v>
      </c>
      <c r="C478" s="50">
        <v>30.920000000000073</v>
      </c>
      <c r="D478" s="51">
        <v>31.22</v>
      </c>
      <c r="E478" s="52">
        <f t="shared" si="28"/>
        <v>-0.2999999999999261</v>
      </c>
      <c r="F478" s="50" t="str">
        <f t="shared" si="29"/>
        <v/>
      </c>
      <c r="G478" s="50" t="str">
        <f t="shared" si="30"/>
        <v/>
      </c>
      <c r="H478" s="53" t="str">
        <f t="shared" si="31"/>
        <v/>
      </c>
    </row>
    <row r="479" spans="1:8" x14ac:dyDescent="0.25">
      <c r="A479" s="56"/>
      <c r="B479" s="49" t="s">
        <v>65</v>
      </c>
      <c r="C479" s="50">
        <v>31.379999999999882</v>
      </c>
      <c r="D479" s="51">
        <v>31.28</v>
      </c>
      <c r="E479" s="52">
        <f t="shared" si="28"/>
        <v>9.9999999999880629E-2</v>
      </c>
      <c r="F479" s="50">
        <f t="shared" si="29"/>
        <v>31.28</v>
      </c>
      <c r="G479" s="50">
        <f t="shared" si="30"/>
        <v>9.9999999999880629E-2</v>
      </c>
      <c r="H479" s="53">
        <f t="shared" si="31"/>
        <v>31.329999999999941</v>
      </c>
    </row>
    <row r="480" spans="1:8" x14ac:dyDescent="0.25">
      <c r="A480" s="56"/>
      <c r="B480" s="49" t="s">
        <v>66</v>
      </c>
      <c r="C480" s="50">
        <v>31.900000000000091</v>
      </c>
      <c r="D480" s="51">
        <v>31.62</v>
      </c>
      <c r="E480" s="52">
        <f t="shared" si="28"/>
        <v>0.28000000000008995</v>
      </c>
      <c r="F480" s="50" t="str">
        <f t="shared" si="29"/>
        <v/>
      </c>
      <c r="G480" s="50" t="str">
        <f t="shared" si="30"/>
        <v/>
      </c>
      <c r="H480" s="53" t="str">
        <f t="shared" si="31"/>
        <v/>
      </c>
    </row>
    <row r="481" spans="1:8" x14ac:dyDescent="0.25">
      <c r="A481" s="56"/>
      <c r="B481" s="49" t="s">
        <v>67</v>
      </c>
      <c r="C481" s="50">
        <v>31.389999999999873</v>
      </c>
      <c r="D481" s="51">
        <v>31.45</v>
      </c>
      <c r="E481" s="52">
        <f t="shared" si="28"/>
        <v>-6.0000000000126619E-2</v>
      </c>
      <c r="F481" s="50">
        <f t="shared" si="29"/>
        <v>31.45</v>
      </c>
      <c r="G481" s="50">
        <f t="shared" si="30"/>
        <v>6.0000000000126619E-2</v>
      </c>
      <c r="H481" s="53">
        <f t="shared" si="31"/>
        <v>31.419999999999938</v>
      </c>
    </row>
    <row r="482" spans="1:8" x14ac:dyDescent="0.25">
      <c r="A482" s="56"/>
      <c r="B482" s="49" t="s">
        <v>68</v>
      </c>
      <c r="C482" s="50">
        <v>31.289999999999964</v>
      </c>
      <c r="D482" s="51">
        <v>31.26</v>
      </c>
      <c r="E482" s="52">
        <f t="shared" si="28"/>
        <v>2.9999999999962057E-2</v>
      </c>
      <c r="F482" s="50">
        <f t="shared" si="29"/>
        <v>31.26</v>
      </c>
      <c r="G482" s="50">
        <f t="shared" si="30"/>
        <v>2.9999999999962057E-2</v>
      </c>
      <c r="H482" s="53">
        <f t="shared" si="31"/>
        <v>31.274999999999984</v>
      </c>
    </row>
    <row r="483" spans="1:8" x14ac:dyDescent="0.25">
      <c r="A483" s="56"/>
      <c r="B483" s="49" t="s">
        <v>69</v>
      </c>
      <c r="C483" s="50">
        <v>31.259999999999991</v>
      </c>
      <c r="D483" s="51">
        <v>31.28</v>
      </c>
      <c r="E483" s="52">
        <f t="shared" si="28"/>
        <v>-2.0000000000010232E-2</v>
      </c>
      <c r="F483" s="50">
        <f t="shared" si="29"/>
        <v>31.28</v>
      </c>
      <c r="G483" s="50">
        <f t="shared" si="30"/>
        <v>2.0000000000010232E-2</v>
      </c>
      <c r="H483" s="53">
        <f t="shared" si="31"/>
        <v>31.269999999999996</v>
      </c>
    </row>
    <row r="484" spans="1:8" x14ac:dyDescent="0.25">
      <c r="A484" s="56"/>
      <c r="B484" s="49" t="s">
        <v>70</v>
      </c>
      <c r="C484" s="50">
        <v>31.180000000000064</v>
      </c>
      <c r="D484" s="51">
        <v>31.2</v>
      </c>
      <c r="E484" s="52">
        <f t="shared" si="28"/>
        <v>-1.9999999999935625E-2</v>
      </c>
      <c r="F484" s="50">
        <f t="shared" si="29"/>
        <v>31.2</v>
      </c>
      <c r="G484" s="50">
        <f t="shared" si="30"/>
        <v>1.9999999999935625E-2</v>
      </c>
      <c r="H484" s="53">
        <f t="shared" si="31"/>
        <v>31.190000000000033</v>
      </c>
    </row>
    <row r="485" spans="1:8" x14ac:dyDescent="0.25">
      <c r="A485" s="56"/>
      <c r="B485" s="49" t="s">
        <v>71</v>
      </c>
      <c r="C485" s="50">
        <v>30.960000000000036</v>
      </c>
      <c r="D485" s="51">
        <v>31.2</v>
      </c>
      <c r="E485" s="52">
        <f t="shared" si="28"/>
        <v>-0.23999999999996291</v>
      </c>
      <c r="F485" s="50" t="str">
        <f t="shared" si="29"/>
        <v/>
      </c>
      <c r="G485" s="50" t="str">
        <f t="shared" si="30"/>
        <v/>
      </c>
      <c r="H485" s="53" t="str">
        <f t="shared" si="31"/>
        <v/>
      </c>
    </row>
    <row r="486" spans="1:8" x14ac:dyDescent="0.25">
      <c r="A486" s="56"/>
      <c r="B486" s="49" t="s">
        <v>72</v>
      </c>
      <c r="C486" s="50">
        <v>31.25</v>
      </c>
      <c r="D486" s="51">
        <v>31.01</v>
      </c>
      <c r="E486" s="52">
        <f t="shared" si="28"/>
        <v>0.23999999999999844</v>
      </c>
      <c r="F486" s="50" t="str">
        <f t="shared" si="29"/>
        <v/>
      </c>
      <c r="G486" s="50" t="str">
        <f t="shared" si="30"/>
        <v/>
      </c>
      <c r="H486" s="53" t="str">
        <f t="shared" si="31"/>
        <v/>
      </c>
    </row>
    <row r="487" spans="1:8" x14ac:dyDescent="0.25">
      <c r="A487" s="56"/>
      <c r="B487" s="49" t="s">
        <v>73</v>
      </c>
      <c r="C487" s="50">
        <v>30.950000000000045</v>
      </c>
      <c r="D487" s="51">
        <v>31.24</v>
      </c>
      <c r="E487" s="52">
        <f t="shared" si="28"/>
        <v>-0.28999999999995296</v>
      </c>
      <c r="F487" s="50" t="str">
        <f t="shared" si="29"/>
        <v/>
      </c>
      <c r="G487" s="50" t="str">
        <f t="shared" si="30"/>
        <v/>
      </c>
      <c r="H487" s="53" t="str">
        <f t="shared" si="31"/>
        <v/>
      </c>
    </row>
    <row r="488" spans="1:8" x14ac:dyDescent="0.25">
      <c r="A488" s="56"/>
      <c r="B488" s="49" t="s">
        <v>74</v>
      </c>
      <c r="C488" s="50">
        <v>31.259999999999991</v>
      </c>
      <c r="D488" s="51">
        <v>30.85</v>
      </c>
      <c r="E488" s="52">
        <f t="shared" si="28"/>
        <v>0.40999999999998948</v>
      </c>
      <c r="F488" s="50" t="str">
        <f t="shared" si="29"/>
        <v/>
      </c>
      <c r="G488" s="50" t="str">
        <f t="shared" si="30"/>
        <v/>
      </c>
      <c r="H488" s="53" t="str">
        <f t="shared" si="31"/>
        <v/>
      </c>
    </row>
    <row r="489" spans="1:8" x14ac:dyDescent="0.25">
      <c r="A489" s="56"/>
      <c r="B489" s="49" t="s">
        <v>75</v>
      </c>
      <c r="C489" s="50">
        <v>30.139999999999873</v>
      </c>
      <c r="D489" s="51">
        <v>30.27</v>
      </c>
      <c r="E489" s="52">
        <f t="shared" si="28"/>
        <v>-0.1300000000001269</v>
      </c>
      <c r="F489" s="50">
        <f t="shared" si="29"/>
        <v>30.27</v>
      </c>
      <c r="G489" s="50">
        <f t="shared" si="30"/>
        <v>0.1300000000001269</v>
      </c>
      <c r="H489" s="53">
        <f t="shared" si="31"/>
        <v>30.204999999999934</v>
      </c>
    </row>
    <row r="490" spans="1:8" x14ac:dyDescent="0.25">
      <c r="A490" s="56"/>
      <c r="B490" s="49" t="s">
        <v>76</v>
      </c>
      <c r="C490" s="50">
        <v>31.259999999999991</v>
      </c>
      <c r="D490" s="51">
        <v>31.25</v>
      </c>
      <c r="E490" s="52">
        <f t="shared" si="28"/>
        <v>9.9999999999909051E-3</v>
      </c>
      <c r="F490" s="50">
        <f t="shared" si="29"/>
        <v>31.25</v>
      </c>
      <c r="G490" s="50">
        <f t="shared" si="30"/>
        <v>9.9999999999909051E-3</v>
      </c>
      <c r="H490" s="53">
        <f t="shared" si="31"/>
        <v>31.254999999999995</v>
      </c>
    </row>
    <row r="491" spans="1:8" x14ac:dyDescent="0.25">
      <c r="A491" s="56"/>
      <c r="B491" s="49" t="s">
        <v>77</v>
      </c>
      <c r="C491" s="50">
        <v>28.490000000000009</v>
      </c>
      <c r="D491" s="51">
        <v>28.94</v>
      </c>
      <c r="E491" s="52">
        <f t="shared" si="28"/>
        <v>-0.44999999999999218</v>
      </c>
      <c r="F491" s="50" t="str">
        <f t="shared" si="29"/>
        <v/>
      </c>
      <c r="G491" s="50" t="str">
        <f t="shared" si="30"/>
        <v/>
      </c>
      <c r="H491" s="53" t="str">
        <f t="shared" si="31"/>
        <v/>
      </c>
    </row>
    <row r="492" spans="1:8" x14ac:dyDescent="0.25">
      <c r="A492" s="56">
        <v>9</v>
      </c>
      <c r="B492" s="49" t="s">
        <v>18</v>
      </c>
      <c r="C492" s="50">
        <v>30.06</v>
      </c>
      <c r="D492" s="51">
        <v>29.83</v>
      </c>
      <c r="E492" s="52">
        <f t="shared" si="28"/>
        <v>0.23000000000000043</v>
      </c>
      <c r="F492" s="50">
        <f t="shared" si="29"/>
        <v>29.83</v>
      </c>
      <c r="G492" s="50">
        <f t="shared" si="30"/>
        <v>0.23000000000000043</v>
      </c>
      <c r="H492" s="53">
        <f t="shared" si="31"/>
        <v>29.945</v>
      </c>
    </row>
    <row r="493" spans="1:8" x14ac:dyDescent="0.25">
      <c r="A493" s="56"/>
      <c r="B493" s="49" t="s">
        <v>19</v>
      </c>
      <c r="C493" s="50">
        <v>31.2</v>
      </c>
      <c r="D493" s="51">
        <v>31.51</v>
      </c>
      <c r="E493" s="52">
        <f t="shared" si="28"/>
        <v>-0.31000000000000227</v>
      </c>
      <c r="F493" s="50" t="str">
        <f t="shared" si="29"/>
        <v/>
      </c>
      <c r="G493" s="50" t="str">
        <f t="shared" si="30"/>
        <v/>
      </c>
      <c r="H493" s="53" t="str">
        <f t="shared" si="31"/>
        <v/>
      </c>
    </row>
    <row r="494" spans="1:8" x14ac:dyDescent="0.25">
      <c r="A494" s="56"/>
      <c r="B494" s="49" t="s">
        <v>20</v>
      </c>
      <c r="C494" s="50">
        <v>32.199999999999996</v>
      </c>
      <c r="D494" s="51">
        <v>32.090000000000003</v>
      </c>
      <c r="E494" s="52">
        <f t="shared" si="28"/>
        <v>0.10999999999999233</v>
      </c>
      <c r="F494" s="50">
        <f t="shared" si="29"/>
        <v>32.090000000000003</v>
      </c>
      <c r="G494" s="50">
        <f t="shared" si="30"/>
        <v>0.10999999999999233</v>
      </c>
      <c r="H494" s="53">
        <f t="shared" si="31"/>
        <v>32.144999999999996</v>
      </c>
    </row>
    <row r="495" spans="1:8" x14ac:dyDescent="0.25">
      <c r="A495" s="56"/>
      <c r="B495" s="49" t="s">
        <v>21</v>
      </c>
      <c r="C495" s="50">
        <v>32.010000000000005</v>
      </c>
      <c r="D495" s="51">
        <v>31.95</v>
      </c>
      <c r="E495" s="52">
        <f t="shared" si="28"/>
        <v>6.0000000000005826E-2</v>
      </c>
      <c r="F495" s="50">
        <f t="shared" si="29"/>
        <v>31.95</v>
      </c>
      <c r="G495" s="50">
        <f t="shared" si="30"/>
        <v>6.0000000000005826E-2</v>
      </c>
      <c r="H495" s="53">
        <f t="shared" si="31"/>
        <v>31.980000000000004</v>
      </c>
    </row>
    <row r="496" spans="1:8" x14ac:dyDescent="0.25">
      <c r="A496" s="56"/>
      <c r="B496" s="49" t="s">
        <v>22</v>
      </c>
      <c r="C496" s="50">
        <v>31.919999999999987</v>
      </c>
      <c r="D496" s="51">
        <v>31.96</v>
      </c>
      <c r="E496" s="52">
        <f t="shared" si="28"/>
        <v>-4.0000000000013358E-2</v>
      </c>
      <c r="F496" s="50">
        <f t="shared" si="29"/>
        <v>31.96</v>
      </c>
      <c r="G496" s="50">
        <f t="shared" si="30"/>
        <v>4.0000000000013358E-2</v>
      </c>
      <c r="H496" s="53">
        <f t="shared" si="31"/>
        <v>31.939999999999994</v>
      </c>
    </row>
    <row r="497" spans="1:8" x14ac:dyDescent="0.25">
      <c r="A497" s="56"/>
      <c r="B497" s="49" t="s">
        <v>23</v>
      </c>
      <c r="C497" s="50">
        <v>31.930000000000007</v>
      </c>
      <c r="D497" s="51">
        <v>31.93</v>
      </c>
      <c r="E497" s="52">
        <f t="shared" si="28"/>
        <v>0</v>
      </c>
      <c r="F497" s="50">
        <f t="shared" si="29"/>
        <v>31.93</v>
      </c>
      <c r="G497" s="50">
        <f t="shared" si="30"/>
        <v>7.1054273576010019E-15</v>
      </c>
      <c r="H497" s="53">
        <f t="shared" si="31"/>
        <v>31.930000000000003</v>
      </c>
    </row>
    <row r="498" spans="1:8" x14ac:dyDescent="0.25">
      <c r="A498" s="56"/>
      <c r="B498" s="49" t="s">
        <v>24</v>
      </c>
      <c r="C498" s="50">
        <v>32.06</v>
      </c>
      <c r="D498" s="51">
        <v>32.049999999999997</v>
      </c>
      <c r="E498" s="52">
        <f t="shared" si="28"/>
        <v>1.0000000000005116E-2</v>
      </c>
      <c r="F498" s="50">
        <f t="shared" si="29"/>
        <v>32.049999999999997</v>
      </c>
      <c r="G498" s="50">
        <f t="shared" si="30"/>
        <v>1.0000000000005116E-2</v>
      </c>
      <c r="H498" s="53">
        <f t="shared" si="31"/>
        <v>32.055</v>
      </c>
    </row>
    <row r="499" spans="1:8" x14ac:dyDescent="0.25">
      <c r="A499" s="56"/>
      <c r="B499" s="49" t="s">
        <v>25</v>
      </c>
      <c r="C499" s="50">
        <v>32.069999999999993</v>
      </c>
      <c r="D499" s="51">
        <v>31.98</v>
      </c>
      <c r="E499" s="52">
        <f t="shared" si="28"/>
        <v>8.9999999999992752E-2</v>
      </c>
      <c r="F499" s="50">
        <f t="shared" si="29"/>
        <v>31.98</v>
      </c>
      <c r="G499" s="50">
        <f t="shared" si="30"/>
        <v>8.9999999999992752E-2</v>
      </c>
      <c r="H499" s="53">
        <f t="shared" si="31"/>
        <v>32.024999999999999</v>
      </c>
    </row>
    <row r="500" spans="1:8" x14ac:dyDescent="0.25">
      <c r="A500" s="56"/>
      <c r="B500" s="49" t="s">
        <v>26</v>
      </c>
      <c r="C500" s="50">
        <v>32.25</v>
      </c>
      <c r="D500" s="51">
        <v>32.28</v>
      </c>
      <c r="E500" s="52">
        <f t="shared" si="28"/>
        <v>-3.0000000000001137E-2</v>
      </c>
      <c r="F500" s="50">
        <f t="shared" si="29"/>
        <v>32.28</v>
      </c>
      <c r="G500" s="50">
        <f t="shared" si="30"/>
        <v>3.0000000000001137E-2</v>
      </c>
      <c r="H500" s="53">
        <f t="shared" si="31"/>
        <v>32.265000000000001</v>
      </c>
    </row>
    <row r="501" spans="1:8" x14ac:dyDescent="0.25">
      <c r="A501" s="56"/>
      <c r="B501" s="49" t="s">
        <v>27</v>
      </c>
      <c r="C501" s="50">
        <v>32.06</v>
      </c>
      <c r="D501" s="51">
        <v>32.07</v>
      </c>
      <c r="E501" s="52">
        <f t="shared" si="28"/>
        <v>-9.9999999999980105E-3</v>
      </c>
      <c r="F501" s="50">
        <f t="shared" si="29"/>
        <v>32.07</v>
      </c>
      <c r="G501" s="50">
        <f t="shared" si="30"/>
        <v>9.9999999999980105E-3</v>
      </c>
      <c r="H501" s="53">
        <f t="shared" si="31"/>
        <v>32.064999999999998</v>
      </c>
    </row>
    <row r="502" spans="1:8" x14ac:dyDescent="0.25">
      <c r="A502" s="56"/>
      <c r="B502" s="49" t="s">
        <v>28</v>
      </c>
      <c r="C502" s="50">
        <v>31.900000000000034</v>
      </c>
      <c r="D502" s="51">
        <v>31.9</v>
      </c>
      <c r="E502" s="52">
        <f t="shared" si="28"/>
        <v>3.5527136788005009E-14</v>
      </c>
      <c r="F502" s="50">
        <f t="shared" si="29"/>
        <v>31.9</v>
      </c>
      <c r="G502" s="50">
        <f t="shared" si="30"/>
        <v>3.5527136788005009E-14</v>
      </c>
      <c r="H502" s="53">
        <f t="shared" si="31"/>
        <v>31.900000000000016</v>
      </c>
    </row>
    <row r="503" spans="1:8" x14ac:dyDescent="0.25">
      <c r="A503" s="56"/>
      <c r="B503" s="49" t="s">
        <v>29</v>
      </c>
      <c r="C503" s="50">
        <v>31.92999999999995</v>
      </c>
      <c r="D503" s="51">
        <v>31.84</v>
      </c>
      <c r="E503" s="52">
        <f t="shared" si="28"/>
        <v>8.999999999995012E-2</v>
      </c>
      <c r="F503" s="50">
        <f t="shared" si="29"/>
        <v>31.84</v>
      </c>
      <c r="G503" s="50">
        <f t="shared" si="30"/>
        <v>8.999999999995012E-2</v>
      </c>
      <c r="H503" s="53">
        <f t="shared" si="31"/>
        <v>31.884999999999977</v>
      </c>
    </row>
    <row r="504" spans="1:8" x14ac:dyDescent="0.25">
      <c r="A504" s="56"/>
      <c r="B504" s="49" t="s">
        <v>30</v>
      </c>
      <c r="C504" s="50">
        <v>31.870000000000005</v>
      </c>
      <c r="D504" s="51">
        <v>31.88</v>
      </c>
      <c r="E504" s="52">
        <f t="shared" si="28"/>
        <v>-9.9999999999944578E-3</v>
      </c>
      <c r="F504" s="50">
        <f t="shared" si="29"/>
        <v>31.88</v>
      </c>
      <c r="G504" s="50">
        <f t="shared" si="30"/>
        <v>9.9999999999944578E-3</v>
      </c>
      <c r="H504" s="53">
        <f t="shared" si="31"/>
        <v>31.875</v>
      </c>
    </row>
    <row r="505" spans="1:8" x14ac:dyDescent="0.25">
      <c r="A505" s="56"/>
      <c r="B505" s="49" t="s">
        <v>31</v>
      </c>
      <c r="C505" s="50">
        <v>31.900000000000034</v>
      </c>
      <c r="D505" s="51">
        <v>31.97</v>
      </c>
      <c r="E505" s="52">
        <f t="shared" si="28"/>
        <v>-6.9999999999964757E-2</v>
      </c>
      <c r="F505" s="50">
        <f t="shared" si="29"/>
        <v>31.97</v>
      </c>
      <c r="G505" s="50">
        <f t="shared" si="30"/>
        <v>6.9999999999964757E-2</v>
      </c>
      <c r="H505" s="53">
        <f t="shared" si="31"/>
        <v>31.935000000000016</v>
      </c>
    </row>
    <row r="506" spans="1:8" x14ac:dyDescent="0.25">
      <c r="A506" s="56"/>
      <c r="B506" s="49" t="s">
        <v>32</v>
      </c>
      <c r="C506" s="50">
        <v>31.810000000000002</v>
      </c>
      <c r="D506" s="51">
        <v>31.79</v>
      </c>
      <c r="E506" s="52">
        <f t="shared" si="28"/>
        <v>2.0000000000003126E-2</v>
      </c>
      <c r="F506" s="50">
        <f t="shared" si="29"/>
        <v>31.79</v>
      </c>
      <c r="G506" s="50">
        <f t="shared" si="30"/>
        <v>2.0000000000003126E-2</v>
      </c>
      <c r="H506" s="53">
        <f t="shared" si="31"/>
        <v>31.8</v>
      </c>
    </row>
    <row r="507" spans="1:8" x14ac:dyDescent="0.25">
      <c r="A507" s="56"/>
      <c r="B507" s="49" t="s">
        <v>33</v>
      </c>
      <c r="C507" s="50">
        <v>31.699999999999989</v>
      </c>
      <c r="D507" s="51">
        <v>31.73</v>
      </c>
      <c r="E507" s="52">
        <f t="shared" si="28"/>
        <v>-3.0000000000011795E-2</v>
      </c>
      <c r="F507" s="50">
        <f t="shared" si="29"/>
        <v>31.73</v>
      </c>
      <c r="G507" s="50">
        <f t="shared" si="30"/>
        <v>3.0000000000011795E-2</v>
      </c>
      <c r="H507" s="53">
        <f t="shared" si="31"/>
        <v>31.714999999999996</v>
      </c>
    </row>
    <row r="508" spans="1:8" x14ac:dyDescent="0.25">
      <c r="A508" s="56"/>
      <c r="B508" s="49" t="s">
        <v>34</v>
      </c>
      <c r="C508" s="50">
        <v>32.100000000000023</v>
      </c>
      <c r="D508" s="51">
        <v>32.08</v>
      </c>
      <c r="E508" s="52">
        <f t="shared" si="28"/>
        <v>2.0000000000024443E-2</v>
      </c>
      <c r="F508" s="50">
        <f t="shared" si="29"/>
        <v>32.08</v>
      </c>
      <c r="G508" s="50">
        <f t="shared" si="30"/>
        <v>2.0000000000024443E-2</v>
      </c>
      <c r="H508" s="53">
        <f t="shared" si="31"/>
        <v>32.090000000000011</v>
      </c>
    </row>
    <row r="509" spans="1:8" x14ac:dyDescent="0.25">
      <c r="A509" s="56"/>
      <c r="B509" s="49" t="s">
        <v>35</v>
      </c>
      <c r="C509" s="50">
        <v>31.970000000000027</v>
      </c>
      <c r="D509" s="51">
        <v>32.14</v>
      </c>
      <c r="E509" s="52">
        <f t="shared" si="28"/>
        <v>-0.16999999999997328</v>
      </c>
      <c r="F509" s="50">
        <f t="shared" si="29"/>
        <v>32.14</v>
      </c>
      <c r="G509" s="50">
        <f t="shared" si="30"/>
        <v>0.16999999999997328</v>
      </c>
      <c r="H509" s="53">
        <f t="shared" si="31"/>
        <v>32.055000000000014</v>
      </c>
    </row>
    <row r="510" spans="1:8" x14ac:dyDescent="0.25">
      <c r="A510" s="56"/>
      <c r="B510" s="49" t="s">
        <v>36</v>
      </c>
      <c r="C510" s="50">
        <v>31.879999999999995</v>
      </c>
      <c r="D510" s="51">
        <v>31.87</v>
      </c>
      <c r="E510" s="52">
        <f t="shared" si="28"/>
        <v>9.9999999999944578E-3</v>
      </c>
      <c r="F510" s="50">
        <f t="shared" si="29"/>
        <v>31.87</v>
      </c>
      <c r="G510" s="50">
        <f t="shared" si="30"/>
        <v>9.9999999999944578E-3</v>
      </c>
      <c r="H510" s="53">
        <f t="shared" si="31"/>
        <v>31.875</v>
      </c>
    </row>
    <row r="511" spans="1:8" x14ac:dyDescent="0.25">
      <c r="A511" s="56"/>
      <c r="B511" s="49" t="s">
        <v>37</v>
      </c>
      <c r="C511" s="50">
        <v>32</v>
      </c>
      <c r="D511" s="51">
        <v>32.020000000000003</v>
      </c>
      <c r="E511" s="52">
        <f t="shared" si="28"/>
        <v>-2.0000000000003126E-2</v>
      </c>
      <c r="F511" s="50">
        <f t="shared" si="29"/>
        <v>32.020000000000003</v>
      </c>
      <c r="G511" s="50">
        <f t="shared" si="30"/>
        <v>2.0000000000003126E-2</v>
      </c>
      <c r="H511" s="53">
        <f t="shared" si="31"/>
        <v>32.010000000000005</v>
      </c>
    </row>
    <row r="512" spans="1:8" x14ac:dyDescent="0.25">
      <c r="A512" s="56"/>
      <c r="B512" s="49" t="s">
        <v>38</v>
      </c>
      <c r="C512" s="50">
        <v>31.759999999999991</v>
      </c>
      <c r="D512" s="51">
        <v>31.78</v>
      </c>
      <c r="E512" s="52">
        <f t="shared" si="28"/>
        <v>-2.0000000000010232E-2</v>
      </c>
      <c r="F512" s="50">
        <f t="shared" si="29"/>
        <v>31.78</v>
      </c>
      <c r="G512" s="50">
        <f t="shared" si="30"/>
        <v>2.0000000000010232E-2</v>
      </c>
      <c r="H512" s="53">
        <f t="shared" si="31"/>
        <v>31.769999999999996</v>
      </c>
    </row>
    <row r="513" spans="1:8" x14ac:dyDescent="0.25">
      <c r="A513" s="56"/>
      <c r="B513" s="49" t="s">
        <v>39</v>
      </c>
      <c r="C513" s="50">
        <v>32.289999999999964</v>
      </c>
      <c r="D513" s="51">
        <v>32.130000000000003</v>
      </c>
      <c r="E513" s="52">
        <f t="shared" si="28"/>
        <v>0.15999999999996106</v>
      </c>
      <c r="F513" s="50">
        <f t="shared" si="29"/>
        <v>32.130000000000003</v>
      </c>
      <c r="G513" s="50">
        <f t="shared" si="30"/>
        <v>0.15999999999996106</v>
      </c>
      <c r="H513" s="53">
        <f t="shared" si="31"/>
        <v>32.20999999999998</v>
      </c>
    </row>
    <row r="514" spans="1:8" x14ac:dyDescent="0.25">
      <c r="A514" s="56"/>
      <c r="B514" s="49" t="s">
        <v>40</v>
      </c>
      <c r="C514" s="50">
        <v>32.159999999999968</v>
      </c>
      <c r="D514" s="51">
        <v>32.200000000000003</v>
      </c>
      <c r="E514" s="52">
        <f t="shared" si="28"/>
        <v>-4.0000000000034674E-2</v>
      </c>
      <c r="F514" s="50">
        <f t="shared" si="29"/>
        <v>32.200000000000003</v>
      </c>
      <c r="G514" s="50">
        <f t="shared" si="30"/>
        <v>4.0000000000034674E-2</v>
      </c>
      <c r="H514" s="53">
        <f t="shared" si="31"/>
        <v>32.179999999999986</v>
      </c>
    </row>
    <row r="515" spans="1:8" x14ac:dyDescent="0.25">
      <c r="A515" s="56"/>
      <c r="B515" s="49" t="s">
        <v>41</v>
      </c>
      <c r="C515" s="50">
        <v>32.440000000000055</v>
      </c>
      <c r="D515" s="51">
        <v>32.35</v>
      </c>
      <c r="E515" s="52">
        <f t="shared" si="28"/>
        <v>9.0000000000053149E-2</v>
      </c>
      <c r="F515" s="50">
        <f t="shared" si="29"/>
        <v>32.35</v>
      </c>
      <c r="G515" s="50">
        <f t="shared" si="30"/>
        <v>9.0000000000053149E-2</v>
      </c>
      <c r="H515" s="53">
        <f t="shared" si="31"/>
        <v>32.395000000000024</v>
      </c>
    </row>
    <row r="516" spans="1:8" x14ac:dyDescent="0.25">
      <c r="A516" s="56"/>
      <c r="B516" s="49" t="s">
        <v>42</v>
      </c>
      <c r="C516" s="50">
        <v>32.230000000000018</v>
      </c>
      <c r="D516" s="51">
        <v>32.46</v>
      </c>
      <c r="E516" s="52">
        <f t="shared" si="28"/>
        <v>-0.22999999999998266</v>
      </c>
      <c r="F516" s="50">
        <f t="shared" si="29"/>
        <v>32.46</v>
      </c>
      <c r="G516" s="50">
        <f t="shared" si="30"/>
        <v>0.22999999999998266</v>
      </c>
      <c r="H516" s="53">
        <f t="shared" si="31"/>
        <v>32.345000000000013</v>
      </c>
    </row>
    <row r="517" spans="1:8" x14ac:dyDescent="0.25">
      <c r="A517" s="56"/>
      <c r="B517" s="49" t="s">
        <v>43</v>
      </c>
      <c r="C517" s="50">
        <v>32.389999999999986</v>
      </c>
      <c r="D517" s="51">
        <v>32.24</v>
      </c>
      <c r="E517" s="52">
        <f t="shared" si="28"/>
        <v>0.14999999999998437</v>
      </c>
      <c r="F517" s="50">
        <f t="shared" si="29"/>
        <v>32.24</v>
      </c>
      <c r="G517" s="50">
        <f t="shared" si="30"/>
        <v>0.14999999999998437</v>
      </c>
      <c r="H517" s="53">
        <f t="shared" si="31"/>
        <v>32.314999999999998</v>
      </c>
    </row>
    <row r="518" spans="1:8" x14ac:dyDescent="0.25">
      <c r="A518" s="56"/>
      <c r="B518" s="49" t="s">
        <v>44</v>
      </c>
      <c r="C518" s="50">
        <v>32.309999999999945</v>
      </c>
      <c r="D518" s="51">
        <v>32.42</v>
      </c>
      <c r="E518" s="52">
        <f t="shared" si="28"/>
        <v>-0.11000000000005627</v>
      </c>
      <c r="F518" s="50">
        <f t="shared" si="29"/>
        <v>32.42</v>
      </c>
      <c r="G518" s="50">
        <f t="shared" si="30"/>
        <v>0.11000000000005627</v>
      </c>
      <c r="H518" s="53">
        <f t="shared" si="31"/>
        <v>32.364999999999974</v>
      </c>
    </row>
    <row r="519" spans="1:8" x14ac:dyDescent="0.25">
      <c r="A519" s="56"/>
      <c r="B519" s="49" t="s">
        <v>45</v>
      </c>
      <c r="C519" s="50">
        <v>32.680000000000064</v>
      </c>
      <c r="D519" s="51">
        <v>32.47</v>
      </c>
      <c r="E519" s="52">
        <f t="shared" si="28"/>
        <v>0.2100000000000648</v>
      </c>
      <c r="F519" s="50">
        <f t="shared" si="29"/>
        <v>32.47</v>
      </c>
      <c r="G519" s="50">
        <f t="shared" si="30"/>
        <v>0.2100000000000648</v>
      </c>
      <c r="H519" s="53">
        <f t="shared" si="31"/>
        <v>32.575000000000031</v>
      </c>
    </row>
    <row r="520" spans="1:8" x14ac:dyDescent="0.25">
      <c r="A520" s="56"/>
      <c r="B520" s="49" t="s">
        <v>46</v>
      </c>
      <c r="C520" s="50">
        <v>32.289999999999964</v>
      </c>
      <c r="D520" s="51">
        <v>32.35</v>
      </c>
      <c r="E520" s="52">
        <f t="shared" si="28"/>
        <v>-6.0000000000037801E-2</v>
      </c>
      <c r="F520" s="50">
        <f t="shared" si="29"/>
        <v>32.35</v>
      </c>
      <c r="G520" s="50">
        <f t="shared" si="30"/>
        <v>6.0000000000037801E-2</v>
      </c>
      <c r="H520" s="53">
        <f t="shared" si="31"/>
        <v>32.319999999999979</v>
      </c>
    </row>
    <row r="521" spans="1:8" x14ac:dyDescent="0.25">
      <c r="A521" s="56"/>
      <c r="B521" s="49" t="s">
        <v>47</v>
      </c>
      <c r="C521" s="50">
        <v>32.039999999999964</v>
      </c>
      <c r="D521" s="51">
        <v>32.159999999999997</v>
      </c>
      <c r="E521" s="52">
        <f t="shared" si="28"/>
        <v>-0.12000000000003297</v>
      </c>
      <c r="F521" s="50">
        <f t="shared" si="29"/>
        <v>32.159999999999997</v>
      </c>
      <c r="G521" s="50">
        <f t="shared" si="30"/>
        <v>0.12000000000003297</v>
      </c>
      <c r="H521" s="53">
        <f t="shared" si="31"/>
        <v>32.09999999999998</v>
      </c>
    </row>
    <row r="522" spans="1:8" x14ac:dyDescent="0.25">
      <c r="A522" s="56"/>
      <c r="B522" s="49" t="s">
        <v>48</v>
      </c>
      <c r="C522" s="50">
        <v>32.700000000000045</v>
      </c>
      <c r="D522" s="51">
        <v>32.71</v>
      </c>
      <c r="E522" s="52">
        <f t="shared" si="28"/>
        <v>-9.9999999999553779E-3</v>
      </c>
      <c r="F522" s="50">
        <f t="shared" si="29"/>
        <v>32.71</v>
      </c>
      <c r="G522" s="50">
        <f t="shared" si="30"/>
        <v>9.9999999999553779E-3</v>
      </c>
      <c r="H522" s="53">
        <f t="shared" si="31"/>
        <v>32.705000000000027</v>
      </c>
    </row>
    <row r="523" spans="1:8" x14ac:dyDescent="0.25">
      <c r="A523" s="56"/>
      <c r="B523" s="49" t="s">
        <v>49</v>
      </c>
      <c r="C523" s="50">
        <v>32.729999999999905</v>
      </c>
      <c r="D523" s="51">
        <v>32.68</v>
      </c>
      <c r="E523" s="52">
        <f t="shared" si="28"/>
        <v>4.9999999999904787E-2</v>
      </c>
      <c r="F523" s="50">
        <f t="shared" si="29"/>
        <v>32.68</v>
      </c>
      <c r="G523" s="50">
        <f t="shared" si="30"/>
        <v>4.9999999999904787E-2</v>
      </c>
      <c r="H523" s="53">
        <f t="shared" si="31"/>
        <v>32.704999999999956</v>
      </c>
    </row>
    <row r="524" spans="1:8" x14ac:dyDescent="0.25">
      <c r="A524" s="56"/>
      <c r="B524" s="49" t="s">
        <v>50</v>
      </c>
      <c r="C524" s="50">
        <v>32</v>
      </c>
      <c r="D524" s="51">
        <v>31.95</v>
      </c>
      <c r="E524" s="52">
        <f t="shared" si="28"/>
        <v>5.0000000000000711E-2</v>
      </c>
      <c r="F524" s="50">
        <f t="shared" si="29"/>
        <v>31.95</v>
      </c>
      <c r="G524" s="50">
        <f t="shared" si="30"/>
        <v>5.0000000000000711E-2</v>
      </c>
      <c r="H524" s="53">
        <f t="shared" si="31"/>
        <v>31.975000000000001</v>
      </c>
    </row>
    <row r="525" spans="1:8" x14ac:dyDescent="0.25">
      <c r="A525" s="56"/>
      <c r="B525" s="49" t="s">
        <v>51</v>
      </c>
      <c r="C525" s="50">
        <v>32.340000000000146</v>
      </c>
      <c r="D525" s="51">
        <v>32.450000000000003</v>
      </c>
      <c r="E525" s="52">
        <f t="shared" ref="E525:E588" si="32">C525-D525</f>
        <v>-0.10999999999985732</v>
      </c>
      <c r="F525" s="50">
        <f t="shared" ref="F525:F588" si="33">IF(AND(E525&gt;E$6,E525&lt;E$7),D525,"")</f>
        <v>32.450000000000003</v>
      </c>
      <c r="G525" s="50">
        <f t="shared" ref="G525:G588" si="34">IF(F525&lt;&gt;"",ABS(F525-$C525),"")</f>
        <v>0.10999999999985732</v>
      </c>
      <c r="H525" s="53">
        <f t="shared" ref="H525:H588" si="35">IF(F525&lt;&gt;"",AVERAGE($C525,D525),"")</f>
        <v>32.395000000000074</v>
      </c>
    </row>
    <row r="526" spans="1:8" x14ac:dyDescent="0.25">
      <c r="A526" s="56"/>
      <c r="B526" s="49" t="s">
        <v>52</v>
      </c>
      <c r="C526" s="50">
        <v>32.529999999999973</v>
      </c>
      <c r="D526" s="51">
        <v>32.26</v>
      </c>
      <c r="E526" s="52">
        <f t="shared" si="32"/>
        <v>0.2699999999999747</v>
      </c>
      <c r="F526" s="50" t="str">
        <f t="shared" si="33"/>
        <v/>
      </c>
      <c r="G526" s="50" t="str">
        <f t="shared" si="34"/>
        <v/>
      </c>
      <c r="H526" s="53" t="str">
        <f t="shared" si="35"/>
        <v/>
      </c>
    </row>
    <row r="527" spans="1:8" x14ac:dyDescent="0.25">
      <c r="A527" s="56"/>
      <c r="B527" s="49" t="s">
        <v>53</v>
      </c>
      <c r="C527" s="50">
        <v>32.529999999999973</v>
      </c>
      <c r="D527" s="51">
        <v>32.54</v>
      </c>
      <c r="E527" s="52">
        <f t="shared" si="32"/>
        <v>-1.0000000000026432E-2</v>
      </c>
      <c r="F527" s="50">
        <f t="shared" si="33"/>
        <v>32.54</v>
      </c>
      <c r="G527" s="50">
        <f t="shared" si="34"/>
        <v>1.0000000000026432E-2</v>
      </c>
      <c r="H527" s="53">
        <f t="shared" si="35"/>
        <v>32.534999999999982</v>
      </c>
    </row>
    <row r="528" spans="1:8" x14ac:dyDescent="0.25">
      <c r="A528" s="56"/>
      <c r="B528" s="49" t="s">
        <v>54</v>
      </c>
      <c r="C528" s="50">
        <v>32.240000000000009</v>
      </c>
      <c r="D528" s="51">
        <v>32.549999999999997</v>
      </c>
      <c r="E528" s="52">
        <f t="shared" si="32"/>
        <v>-0.30999999999998806</v>
      </c>
      <c r="F528" s="50" t="str">
        <f t="shared" si="33"/>
        <v/>
      </c>
      <c r="G528" s="50" t="str">
        <f t="shared" si="34"/>
        <v/>
      </c>
      <c r="H528" s="53" t="str">
        <f t="shared" si="35"/>
        <v/>
      </c>
    </row>
    <row r="529" spans="1:8" x14ac:dyDescent="0.25">
      <c r="A529" s="56"/>
      <c r="B529" s="49" t="s">
        <v>55</v>
      </c>
      <c r="C529" s="50">
        <v>32.230000000000018</v>
      </c>
      <c r="D529" s="51">
        <v>32.15</v>
      </c>
      <c r="E529" s="52">
        <f t="shared" si="32"/>
        <v>8.0000000000019611E-2</v>
      </c>
      <c r="F529" s="50">
        <f t="shared" si="33"/>
        <v>32.15</v>
      </c>
      <c r="G529" s="50">
        <f t="shared" si="34"/>
        <v>8.0000000000019611E-2</v>
      </c>
      <c r="H529" s="53">
        <f t="shared" si="35"/>
        <v>32.190000000000012</v>
      </c>
    </row>
    <row r="530" spans="1:8" x14ac:dyDescent="0.25">
      <c r="A530" s="56"/>
      <c r="B530" s="49" t="s">
        <v>56</v>
      </c>
      <c r="C530" s="50">
        <v>32.480000000000018</v>
      </c>
      <c r="D530" s="51">
        <v>32.49</v>
      </c>
      <c r="E530" s="52">
        <f t="shared" si="32"/>
        <v>-9.9999999999837996E-3</v>
      </c>
      <c r="F530" s="50">
        <f t="shared" si="33"/>
        <v>32.49</v>
      </c>
      <c r="G530" s="50">
        <f t="shared" si="34"/>
        <v>9.9999999999837996E-3</v>
      </c>
      <c r="H530" s="53">
        <f t="shared" si="35"/>
        <v>32.485000000000014</v>
      </c>
    </row>
    <row r="531" spans="1:8" x14ac:dyDescent="0.25">
      <c r="A531" s="56"/>
      <c r="B531" s="49" t="s">
        <v>57</v>
      </c>
      <c r="C531" s="50">
        <v>32.759999999999991</v>
      </c>
      <c r="D531" s="51">
        <v>32.700000000000003</v>
      </c>
      <c r="E531" s="52">
        <f t="shared" si="32"/>
        <v>5.9999999999988063E-2</v>
      </c>
      <c r="F531" s="50">
        <f t="shared" si="33"/>
        <v>32.700000000000003</v>
      </c>
      <c r="G531" s="50">
        <f t="shared" si="34"/>
        <v>5.9999999999988063E-2</v>
      </c>
      <c r="H531" s="53">
        <f t="shared" si="35"/>
        <v>32.729999999999997</v>
      </c>
    </row>
    <row r="532" spans="1:8" x14ac:dyDescent="0.25">
      <c r="A532" s="56"/>
      <c r="B532" s="49" t="s">
        <v>58</v>
      </c>
      <c r="C532" s="50">
        <v>32.200000000000045</v>
      </c>
      <c r="D532" s="51">
        <v>32.270000000000003</v>
      </c>
      <c r="E532" s="52">
        <f t="shared" si="32"/>
        <v>-6.9999999999957652E-2</v>
      </c>
      <c r="F532" s="50">
        <f t="shared" si="33"/>
        <v>32.270000000000003</v>
      </c>
      <c r="G532" s="50">
        <f t="shared" si="34"/>
        <v>6.9999999999957652E-2</v>
      </c>
      <c r="H532" s="53">
        <f t="shared" si="35"/>
        <v>32.235000000000028</v>
      </c>
    </row>
    <row r="533" spans="1:8" x14ac:dyDescent="0.25">
      <c r="A533" s="56"/>
      <c r="B533" s="49" t="s">
        <v>59</v>
      </c>
      <c r="C533" s="50">
        <v>32.429999999999836</v>
      </c>
      <c r="D533" s="51">
        <v>32.44</v>
      </c>
      <c r="E533" s="52">
        <f t="shared" si="32"/>
        <v>-1.0000000000161435E-2</v>
      </c>
      <c r="F533" s="50">
        <f t="shared" si="33"/>
        <v>32.44</v>
      </c>
      <c r="G533" s="50">
        <f t="shared" si="34"/>
        <v>1.0000000000161435E-2</v>
      </c>
      <c r="H533" s="53">
        <f t="shared" si="35"/>
        <v>32.434999999999917</v>
      </c>
    </row>
    <row r="534" spans="1:8" x14ac:dyDescent="0.25">
      <c r="A534" s="56"/>
      <c r="B534" s="49" t="s">
        <v>60</v>
      </c>
      <c r="C534" s="50">
        <v>32.930000000000064</v>
      </c>
      <c r="D534" s="51">
        <v>32.909999999999997</v>
      </c>
      <c r="E534" s="52">
        <f t="shared" si="32"/>
        <v>2.0000000000067075E-2</v>
      </c>
      <c r="F534" s="50">
        <f t="shared" si="33"/>
        <v>32.909999999999997</v>
      </c>
      <c r="G534" s="50">
        <f t="shared" si="34"/>
        <v>2.0000000000067075E-2</v>
      </c>
      <c r="H534" s="53">
        <f t="shared" si="35"/>
        <v>32.92000000000003</v>
      </c>
    </row>
    <row r="535" spans="1:8" x14ac:dyDescent="0.25">
      <c r="A535" s="56"/>
      <c r="B535" s="49" t="s">
        <v>61</v>
      </c>
      <c r="C535" s="50">
        <v>32.569999999999936</v>
      </c>
      <c r="D535" s="51">
        <v>32.56</v>
      </c>
      <c r="E535" s="52">
        <f t="shared" si="32"/>
        <v>9.9999999999340616E-3</v>
      </c>
      <c r="F535" s="50">
        <f t="shared" si="33"/>
        <v>32.56</v>
      </c>
      <c r="G535" s="50">
        <f t="shared" si="34"/>
        <v>9.9999999999340616E-3</v>
      </c>
      <c r="H535" s="53">
        <f t="shared" si="35"/>
        <v>32.564999999999969</v>
      </c>
    </row>
    <row r="536" spans="1:8" x14ac:dyDescent="0.25">
      <c r="A536" s="56"/>
      <c r="B536" s="49" t="s">
        <v>62</v>
      </c>
      <c r="C536" s="50">
        <v>32.720000000000027</v>
      </c>
      <c r="D536" s="51">
        <v>32.75</v>
      </c>
      <c r="E536" s="52">
        <f t="shared" si="32"/>
        <v>-2.9999999999972715E-2</v>
      </c>
      <c r="F536" s="50">
        <f t="shared" si="33"/>
        <v>32.75</v>
      </c>
      <c r="G536" s="50">
        <f t="shared" si="34"/>
        <v>2.9999999999972715E-2</v>
      </c>
      <c r="H536" s="53">
        <f t="shared" si="35"/>
        <v>32.735000000000014</v>
      </c>
    </row>
    <row r="537" spans="1:8" x14ac:dyDescent="0.25">
      <c r="A537" s="56"/>
      <c r="B537" s="49" t="s">
        <v>63</v>
      </c>
      <c r="C537" s="50">
        <v>32.620000000000118</v>
      </c>
      <c r="D537" s="51">
        <v>32.54</v>
      </c>
      <c r="E537" s="52">
        <f t="shared" si="32"/>
        <v>8.0000000000119087E-2</v>
      </c>
      <c r="F537" s="50">
        <f t="shared" si="33"/>
        <v>32.54</v>
      </c>
      <c r="G537" s="50">
        <f t="shared" si="34"/>
        <v>8.0000000000119087E-2</v>
      </c>
      <c r="H537" s="53">
        <f t="shared" si="35"/>
        <v>32.580000000000055</v>
      </c>
    </row>
    <row r="538" spans="1:8" x14ac:dyDescent="0.25">
      <c r="A538" s="56"/>
      <c r="B538" s="49" t="s">
        <v>64</v>
      </c>
      <c r="C538" s="50">
        <v>32.519999999999982</v>
      </c>
      <c r="D538" s="51">
        <v>32.57</v>
      </c>
      <c r="E538" s="52">
        <f t="shared" si="32"/>
        <v>-5.0000000000018474E-2</v>
      </c>
      <c r="F538" s="50">
        <f t="shared" si="33"/>
        <v>32.57</v>
      </c>
      <c r="G538" s="50">
        <f t="shared" si="34"/>
        <v>5.0000000000018474E-2</v>
      </c>
      <c r="H538" s="53">
        <f t="shared" si="35"/>
        <v>32.544999999999987</v>
      </c>
    </row>
    <row r="539" spans="1:8" x14ac:dyDescent="0.25">
      <c r="A539" s="56"/>
      <c r="B539" s="49" t="s">
        <v>65</v>
      </c>
      <c r="C539" s="50">
        <v>32.710000000000036</v>
      </c>
      <c r="D539" s="51">
        <v>32.76</v>
      </c>
      <c r="E539" s="52">
        <f t="shared" si="32"/>
        <v>-4.9999999999961631E-2</v>
      </c>
      <c r="F539" s="50">
        <f t="shared" si="33"/>
        <v>32.76</v>
      </c>
      <c r="G539" s="50">
        <f t="shared" si="34"/>
        <v>4.9999999999961631E-2</v>
      </c>
      <c r="H539" s="53">
        <f t="shared" si="35"/>
        <v>32.735000000000014</v>
      </c>
    </row>
    <row r="540" spans="1:8" x14ac:dyDescent="0.25">
      <c r="A540" s="56"/>
      <c r="B540" s="49" t="s">
        <v>66</v>
      </c>
      <c r="C540" s="50">
        <v>32.629999999999882</v>
      </c>
      <c r="D540" s="51">
        <v>32.729999999999997</v>
      </c>
      <c r="E540" s="52">
        <f t="shared" si="32"/>
        <v>-0.10000000000011511</v>
      </c>
      <c r="F540" s="50">
        <f t="shared" si="33"/>
        <v>32.729999999999997</v>
      </c>
      <c r="G540" s="50">
        <f t="shared" si="34"/>
        <v>0.10000000000011511</v>
      </c>
      <c r="H540" s="53">
        <f t="shared" si="35"/>
        <v>32.679999999999936</v>
      </c>
    </row>
    <row r="541" spans="1:8" x14ac:dyDescent="0.25">
      <c r="A541" s="56"/>
      <c r="B541" s="49" t="s">
        <v>67</v>
      </c>
      <c r="C541" s="50">
        <v>33.190000000000055</v>
      </c>
      <c r="D541" s="51">
        <v>33.17</v>
      </c>
      <c r="E541" s="52">
        <f t="shared" si="32"/>
        <v>2.0000000000052864E-2</v>
      </c>
      <c r="F541" s="50">
        <f t="shared" si="33"/>
        <v>33.17</v>
      </c>
      <c r="G541" s="50">
        <f t="shared" si="34"/>
        <v>2.0000000000052864E-2</v>
      </c>
      <c r="H541" s="53">
        <f t="shared" si="35"/>
        <v>33.180000000000028</v>
      </c>
    </row>
    <row r="542" spans="1:8" x14ac:dyDescent="0.25">
      <c r="A542" s="56"/>
      <c r="B542" s="49" t="s">
        <v>68</v>
      </c>
      <c r="C542" s="50">
        <v>32.470000000000027</v>
      </c>
      <c r="D542" s="51">
        <v>32.18</v>
      </c>
      <c r="E542" s="52">
        <f t="shared" si="32"/>
        <v>0.29000000000002757</v>
      </c>
      <c r="F542" s="50" t="str">
        <f t="shared" si="33"/>
        <v/>
      </c>
      <c r="G542" s="50" t="str">
        <f t="shared" si="34"/>
        <v/>
      </c>
      <c r="H542" s="53" t="str">
        <f t="shared" si="35"/>
        <v/>
      </c>
    </row>
    <row r="543" spans="1:8" x14ac:dyDescent="0.25">
      <c r="A543" s="56"/>
      <c r="B543" s="49" t="s">
        <v>69</v>
      </c>
      <c r="C543" s="50">
        <v>32.799999999999955</v>
      </c>
      <c r="D543" s="51">
        <v>33.049999999999997</v>
      </c>
      <c r="E543" s="52">
        <f t="shared" si="32"/>
        <v>-0.25000000000004263</v>
      </c>
      <c r="F543" s="50" t="str">
        <f t="shared" si="33"/>
        <v/>
      </c>
      <c r="G543" s="50" t="str">
        <f t="shared" si="34"/>
        <v/>
      </c>
      <c r="H543" s="53" t="str">
        <f t="shared" si="35"/>
        <v/>
      </c>
    </row>
    <row r="544" spans="1:8" x14ac:dyDescent="0.25">
      <c r="A544" s="56"/>
      <c r="B544" s="49" t="s">
        <v>70</v>
      </c>
      <c r="C544" s="50">
        <v>32.700000000000045</v>
      </c>
      <c r="D544" s="51">
        <v>32.67</v>
      </c>
      <c r="E544" s="52">
        <f t="shared" si="32"/>
        <v>3.0000000000043769E-2</v>
      </c>
      <c r="F544" s="50">
        <f t="shared" si="33"/>
        <v>32.67</v>
      </c>
      <c r="G544" s="50">
        <f t="shared" si="34"/>
        <v>3.0000000000043769E-2</v>
      </c>
      <c r="H544" s="53">
        <f t="shared" si="35"/>
        <v>32.685000000000024</v>
      </c>
    </row>
    <row r="545" spans="1:8" x14ac:dyDescent="0.25">
      <c r="A545" s="56"/>
      <c r="B545" s="49" t="s">
        <v>71</v>
      </c>
      <c r="C545" s="50">
        <v>32.839999999999918</v>
      </c>
      <c r="D545" s="51">
        <v>32.799999999999997</v>
      </c>
      <c r="E545" s="52">
        <f t="shared" si="32"/>
        <v>3.9999999999920988E-2</v>
      </c>
      <c r="F545" s="50">
        <f t="shared" si="33"/>
        <v>32.799999999999997</v>
      </c>
      <c r="G545" s="50">
        <f t="shared" si="34"/>
        <v>3.9999999999920988E-2</v>
      </c>
      <c r="H545" s="53">
        <f t="shared" si="35"/>
        <v>32.819999999999958</v>
      </c>
    </row>
    <row r="546" spans="1:8" x14ac:dyDescent="0.25">
      <c r="A546" s="56"/>
      <c r="B546" s="49" t="s">
        <v>72</v>
      </c>
      <c r="C546" s="50">
        <v>32.819999999999936</v>
      </c>
      <c r="D546" s="51">
        <v>32.85</v>
      </c>
      <c r="E546" s="52">
        <f t="shared" si="32"/>
        <v>-3.0000000000065086E-2</v>
      </c>
      <c r="F546" s="50">
        <f t="shared" si="33"/>
        <v>32.85</v>
      </c>
      <c r="G546" s="50">
        <f t="shared" si="34"/>
        <v>3.0000000000065086E-2</v>
      </c>
      <c r="H546" s="53">
        <f t="shared" si="35"/>
        <v>32.834999999999965</v>
      </c>
    </row>
    <row r="547" spans="1:8" x14ac:dyDescent="0.25">
      <c r="A547" s="56"/>
      <c r="B547" s="49" t="s">
        <v>73</v>
      </c>
      <c r="C547" s="50">
        <v>32.7800000000002</v>
      </c>
      <c r="D547" s="51">
        <v>32.78</v>
      </c>
      <c r="E547" s="52">
        <f t="shared" si="32"/>
        <v>1.9895196601282805E-13</v>
      </c>
      <c r="F547" s="50">
        <f t="shared" si="33"/>
        <v>32.78</v>
      </c>
      <c r="G547" s="50">
        <f t="shared" si="34"/>
        <v>1.9895196601282805E-13</v>
      </c>
      <c r="H547" s="53">
        <f t="shared" si="35"/>
        <v>32.780000000000101</v>
      </c>
    </row>
    <row r="548" spans="1:8" x14ac:dyDescent="0.25">
      <c r="A548" s="56"/>
      <c r="B548" s="49" t="s">
        <v>74</v>
      </c>
      <c r="C548" s="50">
        <v>32.459999999999809</v>
      </c>
      <c r="D548" s="51">
        <v>32.5</v>
      </c>
      <c r="E548" s="52">
        <f t="shared" si="32"/>
        <v>-4.0000000000190994E-2</v>
      </c>
      <c r="F548" s="50">
        <f t="shared" si="33"/>
        <v>32.5</v>
      </c>
      <c r="G548" s="50">
        <f t="shared" si="34"/>
        <v>4.0000000000190994E-2</v>
      </c>
      <c r="H548" s="53">
        <f t="shared" si="35"/>
        <v>32.479999999999905</v>
      </c>
    </row>
    <row r="549" spans="1:8" x14ac:dyDescent="0.25">
      <c r="A549" s="56"/>
      <c r="B549" s="49" t="s">
        <v>75</v>
      </c>
      <c r="C549" s="50">
        <v>32.910000000000082</v>
      </c>
      <c r="D549" s="51">
        <v>32.75</v>
      </c>
      <c r="E549" s="52">
        <f t="shared" si="32"/>
        <v>0.16000000000008185</v>
      </c>
      <c r="F549" s="50">
        <f t="shared" si="33"/>
        <v>32.75</v>
      </c>
      <c r="G549" s="50">
        <f t="shared" si="34"/>
        <v>0.16000000000008185</v>
      </c>
      <c r="H549" s="53">
        <f t="shared" si="35"/>
        <v>32.830000000000041</v>
      </c>
    </row>
    <row r="550" spans="1:8" x14ac:dyDescent="0.25">
      <c r="A550" s="56"/>
      <c r="B550" s="49" t="s">
        <v>76</v>
      </c>
      <c r="C550" s="50">
        <v>32.1400000000001</v>
      </c>
      <c r="D550" s="51">
        <v>32.24</v>
      </c>
      <c r="E550" s="52">
        <f t="shared" si="32"/>
        <v>-9.9999999999901945E-2</v>
      </c>
      <c r="F550" s="50">
        <f t="shared" si="33"/>
        <v>32.24</v>
      </c>
      <c r="G550" s="50">
        <f t="shared" si="34"/>
        <v>9.9999999999901945E-2</v>
      </c>
      <c r="H550" s="53">
        <f t="shared" si="35"/>
        <v>32.190000000000055</v>
      </c>
    </row>
    <row r="551" spans="1:8" x14ac:dyDescent="0.25">
      <c r="A551" s="56"/>
      <c r="B551" s="49" t="s">
        <v>77</v>
      </c>
      <c r="C551" s="50">
        <v>31.329999999999927</v>
      </c>
      <c r="D551" s="51">
        <v>30.83</v>
      </c>
      <c r="E551" s="52">
        <f t="shared" si="32"/>
        <v>0.49999999999992895</v>
      </c>
      <c r="F551" s="50" t="str">
        <f t="shared" si="33"/>
        <v/>
      </c>
      <c r="G551" s="50" t="str">
        <f t="shared" si="34"/>
        <v/>
      </c>
      <c r="H551" s="53" t="str">
        <f t="shared" si="35"/>
        <v/>
      </c>
    </row>
    <row r="552" spans="1:8" x14ac:dyDescent="0.25">
      <c r="A552" s="56">
        <v>10</v>
      </c>
      <c r="B552" s="49" t="s">
        <v>18</v>
      </c>
      <c r="C552" s="50">
        <v>33.96</v>
      </c>
      <c r="D552" s="51">
        <v>34.14</v>
      </c>
      <c r="E552" s="52">
        <f t="shared" si="32"/>
        <v>-0.17999999999999972</v>
      </c>
      <c r="F552" s="50">
        <f t="shared" si="33"/>
        <v>34.14</v>
      </c>
      <c r="G552" s="50">
        <f t="shared" si="34"/>
        <v>0.17999999999999972</v>
      </c>
      <c r="H552" s="53">
        <f t="shared" si="35"/>
        <v>34.049999999999997</v>
      </c>
    </row>
    <row r="553" spans="1:8" x14ac:dyDescent="0.25">
      <c r="A553" s="56"/>
      <c r="B553" s="49" t="s">
        <v>19</v>
      </c>
      <c r="C553" s="50">
        <v>34.85</v>
      </c>
      <c r="D553" s="51">
        <v>34.950000000000003</v>
      </c>
      <c r="E553" s="52">
        <f t="shared" si="32"/>
        <v>-0.10000000000000142</v>
      </c>
      <c r="F553" s="50">
        <f t="shared" si="33"/>
        <v>34.950000000000003</v>
      </c>
      <c r="G553" s="50">
        <f t="shared" si="34"/>
        <v>0.10000000000000142</v>
      </c>
      <c r="H553" s="53">
        <f t="shared" si="35"/>
        <v>34.900000000000006</v>
      </c>
    </row>
    <row r="554" spans="1:8" x14ac:dyDescent="0.25">
      <c r="A554" s="56"/>
      <c r="B554" s="49" t="s">
        <v>20</v>
      </c>
      <c r="C554" s="50">
        <v>35.06</v>
      </c>
      <c r="D554" s="51">
        <v>34.950000000000003</v>
      </c>
      <c r="E554" s="52">
        <f t="shared" si="32"/>
        <v>0.10999999999999943</v>
      </c>
      <c r="F554" s="50">
        <f t="shared" si="33"/>
        <v>34.950000000000003</v>
      </c>
      <c r="G554" s="50">
        <f t="shared" si="34"/>
        <v>0.10999999999999943</v>
      </c>
      <c r="H554" s="53">
        <f t="shared" si="35"/>
        <v>35.005000000000003</v>
      </c>
    </row>
    <row r="555" spans="1:8" x14ac:dyDescent="0.25">
      <c r="A555" s="56"/>
      <c r="B555" s="49" t="s">
        <v>21</v>
      </c>
      <c r="C555" s="50">
        <v>35.19</v>
      </c>
      <c r="D555" s="51">
        <v>35.15</v>
      </c>
      <c r="E555" s="52">
        <f t="shared" si="32"/>
        <v>3.9999999999999147E-2</v>
      </c>
      <c r="F555" s="50">
        <f t="shared" si="33"/>
        <v>35.15</v>
      </c>
      <c r="G555" s="50">
        <f t="shared" si="34"/>
        <v>3.9999999999999147E-2</v>
      </c>
      <c r="H555" s="53">
        <f t="shared" si="35"/>
        <v>35.17</v>
      </c>
    </row>
    <row r="556" spans="1:8" x14ac:dyDescent="0.25">
      <c r="A556" s="56"/>
      <c r="B556" s="49" t="s">
        <v>22</v>
      </c>
      <c r="C556" s="50">
        <v>34.599999999999994</v>
      </c>
      <c r="D556" s="51">
        <v>34.72</v>
      </c>
      <c r="E556" s="52">
        <f t="shared" si="32"/>
        <v>-0.12000000000000455</v>
      </c>
      <c r="F556" s="50">
        <f t="shared" si="33"/>
        <v>34.72</v>
      </c>
      <c r="G556" s="50">
        <f t="shared" si="34"/>
        <v>0.12000000000000455</v>
      </c>
      <c r="H556" s="53">
        <f t="shared" si="35"/>
        <v>34.659999999999997</v>
      </c>
    </row>
    <row r="557" spans="1:8" x14ac:dyDescent="0.25">
      <c r="A557" s="56"/>
      <c r="B557" s="49" t="s">
        <v>23</v>
      </c>
      <c r="C557" s="50">
        <v>34.77000000000001</v>
      </c>
      <c r="D557" s="51">
        <v>34.83</v>
      </c>
      <c r="E557" s="52">
        <f t="shared" si="32"/>
        <v>-5.9999999999988063E-2</v>
      </c>
      <c r="F557" s="50">
        <f t="shared" si="33"/>
        <v>34.83</v>
      </c>
      <c r="G557" s="50">
        <f t="shared" si="34"/>
        <v>5.9999999999988063E-2</v>
      </c>
      <c r="H557" s="53">
        <f t="shared" si="35"/>
        <v>34.800000000000004</v>
      </c>
    </row>
    <row r="558" spans="1:8" x14ac:dyDescent="0.25">
      <c r="A558" s="56"/>
      <c r="B558" s="49" t="s">
        <v>24</v>
      </c>
      <c r="C558" s="50">
        <v>34.989999999999981</v>
      </c>
      <c r="D558" s="51">
        <v>34.89</v>
      </c>
      <c r="E558" s="52">
        <f t="shared" si="32"/>
        <v>9.9999999999980105E-2</v>
      </c>
      <c r="F558" s="50">
        <f t="shared" si="33"/>
        <v>34.89</v>
      </c>
      <c r="G558" s="50">
        <f t="shared" si="34"/>
        <v>9.9999999999980105E-2</v>
      </c>
      <c r="H558" s="53">
        <f t="shared" si="35"/>
        <v>34.939999999999991</v>
      </c>
    </row>
    <row r="559" spans="1:8" x14ac:dyDescent="0.25">
      <c r="A559" s="56"/>
      <c r="B559" s="49" t="s">
        <v>25</v>
      </c>
      <c r="C559" s="50">
        <v>35.080000000000013</v>
      </c>
      <c r="D559" s="51">
        <v>35.1</v>
      </c>
      <c r="E559" s="52">
        <f t="shared" si="32"/>
        <v>-1.9999999999988916E-2</v>
      </c>
      <c r="F559" s="50">
        <f t="shared" si="33"/>
        <v>35.1</v>
      </c>
      <c r="G559" s="50">
        <f t="shared" si="34"/>
        <v>1.9999999999988916E-2</v>
      </c>
      <c r="H559" s="53">
        <f t="shared" si="35"/>
        <v>35.090000000000003</v>
      </c>
    </row>
    <row r="560" spans="1:8" x14ac:dyDescent="0.25">
      <c r="A560" s="56"/>
      <c r="B560" s="49" t="s">
        <v>26</v>
      </c>
      <c r="C560" s="50">
        <v>34.920000000000016</v>
      </c>
      <c r="D560" s="51">
        <v>34.950000000000003</v>
      </c>
      <c r="E560" s="52">
        <f t="shared" si="32"/>
        <v>-2.9999999999986926E-2</v>
      </c>
      <c r="F560" s="50">
        <f t="shared" si="33"/>
        <v>34.950000000000003</v>
      </c>
      <c r="G560" s="50">
        <f t="shared" si="34"/>
        <v>2.9999999999986926E-2</v>
      </c>
      <c r="H560" s="53">
        <f t="shared" si="35"/>
        <v>34.935000000000009</v>
      </c>
    </row>
    <row r="561" spans="1:8" x14ac:dyDescent="0.25">
      <c r="A561" s="56"/>
      <c r="B561" s="49" t="s">
        <v>27</v>
      </c>
      <c r="C561" s="50">
        <v>35.050000000000011</v>
      </c>
      <c r="D561" s="51">
        <v>35.08</v>
      </c>
      <c r="E561" s="52">
        <f t="shared" si="32"/>
        <v>-2.9999999999986926E-2</v>
      </c>
      <c r="F561" s="50">
        <f t="shared" si="33"/>
        <v>35.08</v>
      </c>
      <c r="G561" s="50">
        <f t="shared" si="34"/>
        <v>2.9999999999986926E-2</v>
      </c>
      <c r="H561" s="53">
        <f t="shared" si="35"/>
        <v>35.065000000000005</v>
      </c>
    </row>
    <row r="562" spans="1:8" x14ac:dyDescent="0.25">
      <c r="A562" s="56"/>
      <c r="B562" s="49" t="s">
        <v>28</v>
      </c>
      <c r="C562" s="50">
        <v>35.239999999999952</v>
      </c>
      <c r="D562" s="51">
        <v>35.15</v>
      </c>
      <c r="E562" s="52">
        <f t="shared" si="32"/>
        <v>8.9999999999953673E-2</v>
      </c>
      <c r="F562" s="50">
        <f t="shared" si="33"/>
        <v>35.15</v>
      </c>
      <c r="G562" s="50">
        <f t="shared" si="34"/>
        <v>8.9999999999953673E-2</v>
      </c>
      <c r="H562" s="53">
        <f t="shared" si="35"/>
        <v>35.194999999999979</v>
      </c>
    </row>
    <row r="563" spans="1:8" x14ac:dyDescent="0.25">
      <c r="A563" s="56"/>
      <c r="B563" s="49" t="s">
        <v>29</v>
      </c>
      <c r="C563" s="50">
        <v>35.640000000000043</v>
      </c>
      <c r="D563" s="51">
        <v>35.71</v>
      </c>
      <c r="E563" s="52">
        <f t="shared" si="32"/>
        <v>-6.9999999999957652E-2</v>
      </c>
      <c r="F563" s="50">
        <f t="shared" si="33"/>
        <v>35.71</v>
      </c>
      <c r="G563" s="50">
        <f t="shared" si="34"/>
        <v>6.9999999999957652E-2</v>
      </c>
      <c r="H563" s="53">
        <f t="shared" si="35"/>
        <v>35.675000000000026</v>
      </c>
    </row>
    <row r="564" spans="1:8" x14ac:dyDescent="0.25">
      <c r="A564" s="56"/>
      <c r="B564" s="49" t="s">
        <v>30</v>
      </c>
      <c r="C564" s="50">
        <v>35.699999999999989</v>
      </c>
      <c r="D564" s="51">
        <v>35.69</v>
      </c>
      <c r="E564" s="52">
        <f t="shared" si="32"/>
        <v>9.9999999999909051E-3</v>
      </c>
      <c r="F564" s="50">
        <f t="shared" si="33"/>
        <v>35.69</v>
      </c>
      <c r="G564" s="50">
        <f t="shared" si="34"/>
        <v>9.9999999999909051E-3</v>
      </c>
      <c r="H564" s="53">
        <f t="shared" si="35"/>
        <v>35.694999999999993</v>
      </c>
    </row>
    <row r="565" spans="1:8" x14ac:dyDescent="0.25">
      <c r="A565" s="56"/>
      <c r="B565" s="49" t="s">
        <v>31</v>
      </c>
      <c r="C565" s="50">
        <v>35.699999999999989</v>
      </c>
      <c r="D565" s="51">
        <v>35.68</v>
      </c>
      <c r="E565" s="52">
        <f t="shared" si="32"/>
        <v>1.9999999999988916E-2</v>
      </c>
      <c r="F565" s="50">
        <f t="shared" si="33"/>
        <v>35.68</v>
      </c>
      <c r="G565" s="50">
        <f t="shared" si="34"/>
        <v>1.9999999999988916E-2</v>
      </c>
      <c r="H565" s="53">
        <f t="shared" si="35"/>
        <v>35.69</v>
      </c>
    </row>
    <row r="566" spans="1:8" x14ac:dyDescent="0.25">
      <c r="A566" s="56"/>
      <c r="B566" s="49" t="s">
        <v>32</v>
      </c>
      <c r="C566" s="50">
        <v>35.649999999999977</v>
      </c>
      <c r="D566" s="51">
        <v>35.6</v>
      </c>
      <c r="E566" s="52">
        <f t="shared" si="32"/>
        <v>4.9999999999975842E-2</v>
      </c>
      <c r="F566" s="50">
        <f t="shared" si="33"/>
        <v>35.6</v>
      </c>
      <c r="G566" s="50">
        <f t="shared" si="34"/>
        <v>4.9999999999975842E-2</v>
      </c>
      <c r="H566" s="53">
        <f t="shared" si="35"/>
        <v>35.624999999999986</v>
      </c>
    </row>
    <row r="567" spans="1:8" x14ac:dyDescent="0.25">
      <c r="A567" s="56"/>
      <c r="B567" s="49" t="s">
        <v>33</v>
      </c>
      <c r="C567" s="50">
        <v>35.480000000000018</v>
      </c>
      <c r="D567" s="51">
        <v>35.47</v>
      </c>
      <c r="E567" s="52">
        <f t="shared" si="32"/>
        <v>1.0000000000019327E-2</v>
      </c>
      <c r="F567" s="50">
        <f t="shared" si="33"/>
        <v>35.47</v>
      </c>
      <c r="G567" s="50">
        <f t="shared" si="34"/>
        <v>1.0000000000019327E-2</v>
      </c>
      <c r="H567" s="53">
        <f t="shared" si="35"/>
        <v>35.475000000000009</v>
      </c>
    </row>
    <row r="568" spans="1:8" x14ac:dyDescent="0.25">
      <c r="A568" s="56"/>
      <c r="B568" s="49" t="s">
        <v>34</v>
      </c>
      <c r="C568" s="50">
        <v>35.610000000000014</v>
      </c>
      <c r="D568" s="51">
        <v>35.659999999999997</v>
      </c>
      <c r="E568" s="52">
        <f t="shared" si="32"/>
        <v>-4.9999999999982947E-2</v>
      </c>
      <c r="F568" s="50">
        <f t="shared" si="33"/>
        <v>35.659999999999997</v>
      </c>
      <c r="G568" s="50">
        <f t="shared" si="34"/>
        <v>4.9999999999982947E-2</v>
      </c>
      <c r="H568" s="53">
        <f t="shared" si="35"/>
        <v>35.635000000000005</v>
      </c>
    </row>
    <row r="569" spans="1:8" x14ac:dyDescent="0.25">
      <c r="A569" s="56"/>
      <c r="B569" s="49" t="s">
        <v>35</v>
      </c>
      <c r="C569" s="50">
        <v>35.5</v>
      </c>
      <c r="D569" s="51">
        <v>35.42</v>
      </c>
      <c r="E569" s="52">
        <f t="shared" si="32"/>
        <v>7.9999999999998295E-2</v>
      </c>
      <c r="F569" s="50">
        <f t="shared" si="33"/>
        <v>35.42</v>
      </c>
      <c r="G569" s="50">
        <f t="shared" si="34"/>
        <v>7.9999999999998295E-2</v>
      </c>
      <c r="H569" s="53">
        <f t="shared" si="35"/>
        <v>35.46</v>
      </c>
    </row>
    <row r="570" spans="1:8" x14ac:dyDescent="0.25">
      <c r="A570" s="56"/>
      <c r="B570" s="49" t="s">
        <v>36</v>
      </c>
      <c r="C570" s="50">
        <v>35.669999999999959</v>
      </c>
      <c r="D570" s="51">
        <v>35.700000000000003</v>
      </c>
      <c r="E570" s="52">
        <f t="shared" si="32"/>
        <v>-3.0000000000043769E-2</v>
      </c>
      <c r="F570" s="50">
        <f t="shared" si="33"/>
        <v>35.700000000000003</v>
      </c>
      <c r="G570" s="50">
        <f t="shared" si="34"/>
        <v>3.0000000000043769E-2</v>
      </c>
      <c r="H570" s="53">
        <f t="shared" si="35"/>
        <v>35.684999999999981</v>
      </c>
    </row>
    <row r="571" spans="1:8" x14ac:dyDescent="0.25">
      <c r="A571" s="56"/>
      <c r="B571" s="49" t="s">
        <v>37</v>
      </c>
      <c r="C571" s="50">
        <v>35.810000000000059</v>
      </c>
      <c r="D571" s="51">
        <v>35.79</v>
      </c>
      <c r="E571" s="52">
        <f t="shared" si="32"/>
        <v>2.000000000005997E-2</v>
      </c>
      <c r="F571" s="50">
        <f t="shared" si="33"/>
        <v>35.79</v>
      </c>
      <c r="G571" s="50">
        <f t="shared" si="34"/>
        <v>2.000000000005997E-2</v>
      </c>
      <c r="H571" s="53">
        <f t="shared" si="35"/>
        <v>35.800000000000026</v>
      </c>
    </row>
    <row r="572" spans="1:8" x14ac:dyDescent="0.25">
      <c r="A572" s="56"/>
      <c r="B572" s="49" t="s">
        <v>38</v>
      </c>
      <c r="C572" s="50">
        <v>35.589999999999918</v>
      </c>
      <c r="D572" s="51">
        <v>35.630000000000003</v>
      </c>
      <c r="E572" s="52">
        <f t="shared" si="32"/>
        <v>-4.0000000000084412E-2</v>
      </c>
      <c r="F572" s="50">
        <f t="shared" si="33"/>
        <v>35.630000000000003</v>
      </c>
      <c r="G572" s="50">
        <f t="shared" si="34"/>
        <v>4.0000000000084412E-2</v>
      </c>
      <c r="H572" s="53">
        <f t="shared" si="35"/>
        <v>35.609999999999957</v>
      </c>
    </row>
    <row r="573" spans="1:8" x14ac:dyDescent="0.25">
      <c r="A573" s="56"/>
      <c r="B573" s="49" t="s">
        <v>39</v>
      </c>
      <c r="C573" s="50">
        <v>35.880000000000109</v>
      </c>
      <c r="D573" s="51">
        <v>35.880000000000003</v>
      </c>
      <c r="E573" s="52">
        <f t="shared" si="32"/>
        <v>1.0658141036401503E-13</v>
      </c>
      <c r="F573" s="50">
        <f t="shared" si="33"/>
        <v>35.880000000000003</v>
      </c>
      <c r="G573" s="50">
        <f t="shared" si="34"/>
        <v>1.0658141036401503E-13</v>
      </c>
      <c r="H573" s="53">
        <f t="shared" si="35"/>
        <v>35.880000000000052</v>
      </c>
    </row>
    <row r="574" spans="1:8" x14ac:dyDescent="0.25">
      <c r="A574" s="56"/>
      <c r="B574" s="49" t="s">
        <v>40</v>
      </c>
      <c r="C574" s="50">
        <v>35.489999999999895</v>
      </c>
      <c r="D574" s="51">
        <v>35.53</v>
      </c>
      <c r="E574" s="52">
        <f t="shared" si="32"/>
        <v>-4.0000000000105729E-2</v>
      </c>
      <c r="F574" s="50">
        <f t="shared" si="33"/>
        <v>35.53</v>
      </c>
      <c r="G574" s="50">
        <f t="shared" si="34"/>
        <v>4.0000000000105729E-2</v>
      </c>
      <c r="H574" s="53">
        <f t="shared" si="35"/>
        <v>35.509999999999948</v>
      </c>
    </row>
    <row r="575" spans="1:8" x14ac:dyDescent="0.25">
      <c r="A575" s="56"/>
      <c r="B575" s="49" t="s">
        <v>41</v>
      </c>
      <c r="C575" s="50">
        <v>36.020000000000095</v>
      </c>
      <c r="D575" s="51">
        <v>36.01</v>
      </c>
      <c r="E575" s="52">
        <f t="shared" si="32"/>
        <v>1.0000000000097486E-2</v>
      </c>
      <c r="F575" s="50">
        <f t="shared" si="33"/>
        <v>36.01</v>
      </c>
      <c r="G575" s="50">
        <f t="shared" si="34"/>
        <v>1.0000000000097486E-2</v>
      </c>
      <c r="H575" s="53">
        <f t="shared" si="35"/>
        <v>36.015000000000043</v>
      </c>
    </row>
    <row r="576" spans="1:8" x14ac:dyDescent="0.25">
      <c r="A576" s="56"/>
      <c r="B576" s="49" t="s">
        <v>42</v>
      </c>
      <c r="C576" s="50">
        <v>36.169999999999959</v>
      </c>
      <c r="D576" s="51">
        <v>36.21</v>
      </c>
      <c r="E576" s="52">
        <f t="shared" si="32"/>
        <v>-4.000000000004178E-2</v>
      </c>
      <c r="F576" s="50">
        <f t="shared" si="33"/>
        <v>36.21</v>
      </c>
      <c r="G576" s="50">
        <f t="shared" si="34"/>
        <v>4.000000000004178E-2</v>
      </c>
      <c r="H576" s="53">
        <f t="shared" si="35"/>
        <v>36.189999999999984</v>
      </c>
    </row>
    <row r="577" spans="1:8" x14ac:dyDescent="0.25">
      <c r="A577" s="56"/>
      <c r="B577" s="49" t="s">
        <v>43</v>
      </c>
      <c r="C577" s="50">
        <v>36.189999999999941</v>
      </c>
      <c r="D577" s="51">
        <v>36.119999999999997</v>
      </c>
      <c r="E577" s="52">
        <f t="shared" si="32"/>
        <v>6.9999999999943441E-2</v>
      </c>
      <c r="F577" s="50">
        <f t="shared" si="33"/>
        <v>36.119999999999997</v>
      </c>
      <c r="G577" s="50">
        <f t="shared" si="34"/>
        <v>6.9999999999943441E-2</v>
      </c>
      <c r="H577" s="53">
        <f t="shared" si="35"/>
        <v>36.154999999999973</v>
      </c>
    </row>
    <row r="578" spans="1:8" x14ac:dyDescent="0.25">
      <c r="A578" s="56"/>
      <c r="B578" s="49" t="s">
        <v>44</v>
      </c>
      <c r="C578" s="50">
        <v>36.310000000000059</v>
      </c>
      <c r="D578" s="51">
        <v>36.340000000000003</v>
      </c>
      <c r="E578" s="52">
        <f t="shared" si="32"/>
        <v>-2.9999999999944293E-2</v>
      </c>
      <c r="F578" s="50">
        <f t="shared" si="33"/>
        <v>36.340000000000003</v>
      </c>
      <c r="G578" s="50">
        <f t="shared" si="34"/>
        <v>2.9999999999944293E-2</v>
      </c>
      <c r="H578" s="53">
        <f t="shared" si="35"/>
        <v>36.325000000000031</v>
      </c>
    </row>
    <row r="579" spans="1:8" x14ac:dyDescent="0.25">
      <c r="A579" s="56"/>
      <c r="B579" s="49" t="s">
        <v>45</v>
      </c>
      <c r="C579" s="50">
        <v>36.100000000000023</v>
      </c>
      <c r="D579" s="51">
        <v>36.090000000000003</v>
      </c>
      <c r="E579" s="52">
        <f t="shared" si="32"/>
        <v>1.0000000000019327E-2</v>
      </c>
      <c r="F579" s="50">
        <f t="shared" si="33"/>
        <v>36.090000000000003</v>
      </c>
      <c r="G579" s="50">
        <f t="shared" si="34"/>
        <v>1.0000000000019327E-2</v>
      </c>
      <c r="H579" s="53">
        <f t="shared" si="35"/>
        <v>36.095000000000013</v>
      </c>
    </row>
    <row r="580" spans="1:8" x14ac:dyDescent="0.25">
      <c r="A580" s="56"/>
      <c r="B580" s="49" t="s">
        <v>46</v>
      </c>
      <c r="C580" s="50">
        <v>36.379999999999882</v>
      </c>
      <c r="D580" s="51">
        <v>36.35</v>
      </c>
      <c r="E580" s="52">
        <f t="shared" si="32"/>
        <v>2.9999999999880345E-2</v>
      </c>
      <c r="F580" s="50">
        <f t="shared" si="33"/>
        <v>36.35</v>
      </c>
      <c r="G580" s="50">
        <f t="shared" si="34"/>
        <v>2.9999999999880345E-2</v>
      </c>
      <c r="H580" s="53">
        <f t="shared" si="35"/>
        <v>36.364999999999938</v>
      </c>
    </row>
    <row r="581" spans="1:8" x14ac:dyDescent="0.25">
      <c r="A581" s="56"/>
      <c r="B581" s="49" t="s">
        <v>47</v>
      </c>
      <c r="C581" s="50">
        <v>36.160000000000082</v>
      </c>
      <c r="D581" s="51">
        <v>36.159999999999997</v>
      </c>
      <c r="E581" s="52">
        <f t="shared" si="32"/>
        <v>8.5265128291212022E-14</v>
      </c>
      <c r="F581" s="50">
        <f t="shared" si="33"/>
        <v>36.159999999999997</v>
      </c>
      <c r="G581" s="50">
        <f t="shared" si="34"/>
        <v>8.5265128291212022E-14</v>
      </c>
      <c r="H581" s="53">
        <f t="shared" si="35"/>
        <v>36.160000000000039</v>
      </c>
    </row>
    <row r="582" spans="1:8" x14ac:dyDescent="0.25">
      <c r="A582" s="56"/>
      <c r="B582" s="49" t="s">
        <v>48</v>
      </c>
      <c r="C582" s="50">
        <v>36.240000000000009</v>
      </c>
      <c r="D582" s="51">
        <v>36.22</v>
      </c>
      <c r="E582" s="52">
        <f t="shared" si="32"/>
        <v>2.0000000000010232E-2</v>
      </c>
      <c r="F582" s="50">
        <f t="shared" si="33"/>
        <v>36.22</v>
      </c>
      <c r="G582" s="50">
        <f t="shared" si="34"/>
        <v>2.0000000000010232E-2</v>
      </c>
      <c r="H582" s="53">
        <f t="shared" si="35"/>
        <v>36.230000000000004</v>
      </c>
    </row>
    <row r="583" spans="1:8" x14ac:dyDescent="0.25">
      <c r="A583" s="56"/>
      <c r="B583" s="49" t="s">
        <v>49</v>
      </c>
      <c r="C583" s="50">
        <v>35.930000000000064</v>
      </c>
      <c r="D583" s="51">
        <v>35.93</v>
      </c>
      <c r="E583" s="52">
        <f t="shared" si="32"/>
        <v>6.3948846218409017E-14</v>
      </c>
      <c r="F583" s="50">
        <f t="shared" si="33"/>
        <v>35.93</v>
      </c>
      <c r="G583" s="50">
        <f t="shared" si="34"/>
        <v>6.3948846218409017E-14</v>
      </c>
      <c r="H583" s="53">
        <f t="shared" si="35"/>
        <v>35.930000000000035</v>
      </c>
    </row>
    <row r="584" spans="1:8" x14ac:dyDescent="0.25">
      <c r="A584" s="56"/>
      <c r="B584" s="49" t="s">
        <v>50</v>
      </c>
      <c r="C584" s="50">
        <v>36.129999999999882</v>
      </c>
      <c r="D584" s="51">
        <v>36.17</v>
      </c>
      <c r="E584" s="52">
        <f t="shared" si="32"/>
        <v>-4.000000000011994E-2</v>
      </c>
      <c r="F584" s="50">
        <f t="shared" si="33"/>
        <v>36.17</v>
      </c>
      <c r="G584" s="50">
        <f t="shared" si="34"/>
        <v>4.000000000011994E-2</v>
      </c>
      <c r="H584" s="53">
        <f t="shared" si="35"/>
        <v>36.149999999999942</v>
      </c>
    </row>
    <row r="585" spans="1:8" x14ac:dyDescent="0.25">
      <c r="A585" s="56"/>
      <c r="B585" s="49" t="s">
        <v>51</v>
      </c>
      <c r="C585" s="50">
        <v>36.110000000000127</v>
      </c>
      <c r="D585" s="51">
        <v>36.1</v>
      </c>
      <c r="E585" s="52">
        <f t="shared" si="32"/>
        <v>1.0000000000125908E-2</v>
      </c>
      <c r="F585" s="50">
        <f t="shared" si="33"/>
        <v>36.1</v>
      </c>
      <c r="G585" s="50">
        <f t="shared" si="34"/>
        <v>1.0000000000125908E-2</v>
      </c>
      <c r="H585" s="53">
        <f t="shared" si="35"/>
        <v>36.105000000000061</v>
      </c>
    </row>
    <row r="586" spans="1:8" x14ac:dyDescent="0.25">
      <c r="A586" s="56"/>
      <c r="B586" s="49" t="s">
        <v>52</v>
      </c>
      <c r="C586" s="50">
        <v>36.129999999999882</v>
      </c>
      <c r="D586" s="51">
        <v>36.15</v>
      </c>
      <c r="E586" s="52">
        <f t="shared" si="32"/>
        <v>-2.0000000000116813E-2</v>
      </c>
      <c r="F586" s="50">
        <f t="shared" si="33"/>
        <v>36.15</v>
      </c>
      <c r="G586" s="50">
        <f t="shared" si="34"/>
        <v>2.0000000000116813E-2</v>
      </c>
      <c r="H586" s="53">
        <f t="shared" si="35"/>
        <v>36.139999999999944</v>
      </c>
    </row>
    <row r="587" spans="1:8" x14ac:dyDescent="0.25">
      <c r="A587" s="56"/>
      <c r="B587" s="49" t="s">
        <v>53</v>
      </c>
      <c r="C587" s="50">
        <v>36.25</v>
      </c>
      <c r="D587" s="51">
        <v>36.22</v>
      </c>
      <c r="E587" s="52">
        <f t="shared" si="32"/>
        <v>3.0000000000001137E-2</v>
      </c>
      <c r="F587" s="50">
        <f t="shared" si="33"/>
        <v>36.22</v>
      </c>
      <c r="G587" s="50">
        <f t="shared" si="34"/>
        <v>3.0000000000001137E-2</v>
      </c>
      <c r="H587" s="53">
        <f t="shared" si="35"/>
        <v>36.234999999999999</v>
      </c>
    </row>
    <row r="588" spans="1:8" x14ac:dyDescent="0.25">
      <c r="A588" s="56"/>
      <c r="B588" s="49" t="s">
        <v>54</v>
      </c>
      <c r="C588" s="50">
        <v>36.580000000000155</v>
      </c>
      <c r="D588" s="51">
        <v>36.619999999999997</v>
      </c>
      <c r="E588" s="52">
        <f t="shared" si="32"/>
        <v>-3.9999999999842828E-2</v>
      </c>
      <c r="F588" s="50">
        <f t="shared" si="33"/>
        <v>36.619999999999997</v>
      </c>
      <c r="G588" s="50">
        <f t="shared" si="34"/>
        <v>3.9999999999842828E-2</v>
      </c>
      <c r="H588" s="53">
        <f t="shared" si="35"/>
        <v>36.60000000000008</v>
      </c>
    </row>
    <row r="589" spans="1:8" x14ac:dyDescent="0.25">
      <c r="A589" s="56"/>
      <c r="B589" s="49" t="s">
        <v>55</v>
      </c>
      <c r="C589" s="50">
        <v>36.739999999999782</v>
      </c>
      <c r="D589" s="51">
        <v>36.729999999999997</v>
      </c>
      <c r="E589" s="52">
        <f t="shared" ref="E589:E652" si="36">C589-D589</f>
        <v>9.9999999997848477E-3</v>
      </c>
      <c r="F589" s="50">
        <f t="shared" ref="F589:F652" si="37">IF(AND(E589&gt;E$6,E589&lt;E$7),D589,"")</f>
        <v>36.729999999999997</v>
      </c>
      <c r="G589" s="50">
        <f t="shared" ref="G589:G652" si="38">IF(F589&lt;&gt;"",ABS(F589-$C589),"")</f>
        <v>9.9999999997848477E-3</v>
      </c>
      <c r="H589" s="53">
        <f t="shared" ref="H589:H652" si="39">IF(F589&lt;&gt;"",AVERAGE($C589,D589),"")</f>
        <v>36.734999999999886</v>
      </c>
    </row>
    <row r="590" spans="1:8" x14ac:dyDescent="0.25">
      <c r="A590" s="56"/>
      <c r="B590" s="49" t="s">
        <v>56</v>
      </c>
      <c r="C590" s="50">
        <v>36.540000000000191</v>
      </c>
      <c r="D590" s="51">
        <v>36.51</v>
      </c>
      <c r="E590" s="52">
        <f t="shared" si="36"/>
        <v>3.0000000000192983E-2</v>
      </c>
      <c r="F590" s="50">
        <f t="shared" si="37"/>
        <v>36.51</v>
      </c>
      <c r="G590" s="50">
        <f t="shared" si="38"/>
        <v>3.0000000000192983E-2</v>
      </c>
      <c r="H590" s="53">
        <f t="shared" si="39"/>
        <v>36.525000000000091</v>
      </c>
    </row>
    <row r="591" spans="1:8" x14ac:dyDescent="0.25">
      <c r="A591" s="56"/>
      <c r="B591" s="49" t="s">
        <v>57</v>
      </c>
      <c r="C591" s="50">
        <v>36.059999999999945</v>
      </c>
      <c r="D591" s="51">
        <v>36.03</v>
      </c>
      <c r="E591" s="52">
        <f t="shared" si="36"/>
        <v>2.9999999999944293E-2</v>
      </c>
      <c r="F591" s="50">
        <f t="shared" si="37"/>
        <v>36.03</v>
      </c>
      <c r="G591" s="50">
        <f t="shared" si="38"/>
        <v>2.9999999999944293E-2</v>
      </c>
      <c r="H591" s="53">
        <f t="shared" si="39"/>
        <v>36.044999999999973</v>
      </c>
    </row>
    <row r="592" spans="1:8" x14ac:dyDescent="0.25">
      <c r="A592" s="56"/>
      <c r="B592" s="49" t="s">
        <v>58</v>
      </c>
      <c r="C592" s="50">
        <v>36.519999999999982</v>
      </c>
      <c r="D592" s="51">
        <v>36.53</v>
      </c>
      <c r="E592" s="52">
        <f t="shared" si="36"/>
        <v>-1.0000000000019327E-2</v>
      </c>
      <c r="F592" s="50">
        <f t="shared" si="37"/>
        <v>36.53</v>
      </c>
      <c r="G592" s="50">
        <f t="shared" si="38"/>
        <v>1.0000000000019327E-2</v>
      </c>
      <c r="H592" s="53">
        <f t="shared" si="39"/>
        <v>36.524999999999991</v>
      </c>
    </row>
    <row r="593" spans="1:8" x14ac:dyDescent="0.25">
      <c r="A593" s="56"/>
      <c r="B593" s="49" t="s">
        <v>59</v>
      </c>
      <c r="C593" s="50">
        <v>35.769999999999982</v>
      </c>
      <c r="D593" s="51">
        <v>35.729999999999997</v>
      </c>
      <c r="E593" s="52">
        <f t="shared" si="36"/>
        <v>3.9999999999984936E-2</v>
      </c>
      <c r="F593" s="50">
        <f t="shared" si="37"/>
        <v>35.729999999999997</v>
      </c>
      <c r="G593" s="50">
        <f t="shared" si="38"/>
        <v>3.9999999999984936E-2</v>
      </c>
      <c r="H593" s="53">
        <f t="shared" si="39"/>
        <v>35.749999999999986</v>
      </c>
    </row>
    <row r="594" spans="1:8" x14ac:dyDescent="0.25">
      <c r="A594" s="56"/>
      <c r="B594" s="49" t="s">
        <v>60</v>
      </c>
      <c r="C594" s="50">
        <v>36.370000000000118</v>
      </c>
      <c r="D594" s="51">
        <v>36.409999999999997</v>
      </c>
      <c r="E594" s="52">
        <f t="shared" si="36"/>
        <v>-3.9999999999878355E-2</v>
      </c>
      <c r="F594" s="50">
        <f t="shared" si="37"/>
        <v>36.409999999999997</v>
      </c>
      <c r="G594" s="50">
        <f t="shared" si="38"/>
        <v>3.9999999999878355E-2</v>
      </c>
      <c r="H594" s="53">
        <f t="shared" si="39"/>
        <v>36.390000000000057</v>
      </c>
    </row>
    <row r="595" spans="1:8" x14ac:dyDescent="0.25">
      <c r="A595" s="56"/>
      <c r="B595" s="49" t="s">
        <v>61</v>
      </c>
      <c r="C595" s="50">
        <v>36.639999999999873</v>
      </c>
      <c r="D595" s="51">
        <v>36.36</v>
      </c>
      <c r="E595" s="52">
        <f t="shared" si="36"/>
        <v>0.27999999999987324</v>
      </c>
      <c r="F595" s="50" t="str">
        <f t="shared" si="37"/>
        <v/>
      </c>
      <c r="G595" s="50" t="str">
        <f t="shared" si="38"/>
        <v/>
      </c>
      <c r="H595" s="53" t="str">
        <f t="shared" si="39"/>
        <v/>
      </c>
    </row>
    <row r="596" spans="1:8" x14ac:dyDescent="0.25">
      <c r="A596" s="56"/>
      <c r="B596" s="49" t="s">
        <v>62</v>
      </c>
      <c r="C596" s="50">
        <v>36.079999999999927</v>
      </c>
      <c r="D596" s="51">
        <v>36.380000000000003</v>
      </c>
      <c r="E596" s="52">
        <f t="shared" si="36"/>
        <v>-0.30000000000007532</v>
      </c>
      <c r="F596" s="50" t="str">
        <f t="shared" si="37"/>
        <v/>
      </c>
      <c r="G596" s="50" t="str">
        <f t="shared" si="38"/>
        <v/>
      </c>
      <c r="H596" s="53" t="str">
        <f t="shared" si="39"/>
        <v/>
      </c>
    </row>
    <row r="597" spans="1:8" x14ac:dyDescent="0.25">
      <c r="A597" s="56"/>
      <c r="B597" s="49" t="s">
        <v>63</v>
      </c>
      <c r="C597" s="50">
        <v>36.590000000000146</v>
      </c>
      <c r="D597" s="51">
        <v>36.61</v>
      </c>
      <c r="E597" s="52">
        <f t="shared" si="36"/>
        <v>-1.9999999999853912E-2</v>
      </c>
      <c r="F597" s="50">
        <f t="shared" si="37"/>
        <v>36.61</v>
      </c>
      <c r="G597" s="50">
        <f t="shared" si="38"/>
        <v>1.9999999999853912E-2</v>
      </c>
      <c r="H597" s="53">
        <f t="shared" si="39"/>
        <v>36.600000000000072</v>
      </c>
    </row>
    <row r="598" spans="1:8" x14ac:dyDescent="0.25">
      <c r="A598" s="56"/>
      <c r="B598" s="49" t="s">
        <v>64</v>
      </c>
      <c r="C598" s="50">
        <v>36.490000000000009</v>
      </c>
      <c r="D598" s="51">
        <v>36.51</v>
      </c>
      <c r="E598" s="52">
        <f t="shared" si="36"/>
        <v>-1.9999999999988916E-2</v>
      </c>
      <c r="F598" s="50">
        <f t="shared" si="37"/>
        <v>36.51</v>
      </c>
      <c r="G598" s="50">
        <f t="shared" si="38"/>
        <v>1.9999999999988916E-2</v>
      </c>
      <c r="H598" s="53">
        <f t="shared" si="39"/>
        <v>36.5</v>
      </c>
    </row>
    <row r="599" spans="1:8" x14ac:dyDescent="0.25">
      <c r="A599" s="56"/>
      <c r="B599" s="49" t="s">
        <v>65</v>
      </c>
      <c r="C599" s="50">
        <v>36.629999999999882</v>
      </c>
      <c r="D599" s="51">
        <v>36.58</v>
      </c>
      <c r="E599" s="52">
        <f t="shared" si="36"/>
        <v>4.9999999999883471E-2</v>
      </c>
      <c r="F599" s="50">
        <f t="shared" si="37"/>
        <v>36.58</v>
      </c>
      <c r="G599" s="50">
        <f t="shared" si="38"/>
        <v>4.9999999999883471E-2</v>
      </c>
      <c r="H599" s="53">
        <f t="shared" si="39"/>
        <v>36.60499999999994</v>
      </c>
    </row>
    <row r="600" spans="1:8" x14ac:dyDescent="0.25">
      <c r="A600" s="56"/>
      <c r="B600" s="49" t="s">
        <v>66</v>
      </c>
      <c r="C600" s="50">
        <v>36.480000000000018</v>
      </c>
      <c r="D600" s="51">
        <v>36.520000000000003</v>
      </c>
      <c r="E600" s="52">
        <f t="shared" si="36"/>
        <v>-3.9999999999984936E-2</v>
      </c>
      <c r="F600" s="50">
        <f t="shared" si="37"/>
        <v>36.520000000000003</v>
      </c>
      <c r="G600" s="50">
        <f t="shared" si="38"/>
        <v>3.9999999999984936E-2</v>
      </c>
      <c r="H600" s="53">
        <f t="shared" si="39"/>
        <v>36.500000000000014</v>
      </c>
    </row>
    <row r="601" spans="1:8" x14ac:dyDescent="0.25">
      <c r="A601" s="56"/>
      <c r="B601" s="49" t="s">
        <v>67</v>
      </c>
      <c r="C601" s="50">
        <v>36.539999999999964</v>
      </c>
      <c r="D601" s="51">
        <v>36.44</v>
      </c>
      <c r="E601" s="52">
        <f t="shared" si="36"/>
        <v>9.9999999999965894E-2</v>
      </c>
      <c r="F601" s="50">
        <f t="shared" si="37"/>
        <v>36.44</v>
      </c>
      <c r="G601" s="50">
        <f t="shared" si="38"/>
        <v>9.9999999999965894E-2</v>
      </c>
      <c r="H601" s="53">
        <f t="shared" si="39"/>
        <v>36.489999999999981</v>
      </c>
    </row>
    <row r="602" spans="1:8" x14ac:dyDescent="0.25">
      <c r="A602" s="56"/>
      <c r="B602" s="49" t="s">
        <v>68</v>
      </c>
      <c r="C602" s="50">
        <v>36.100000000000136</v>
      </c>
      <c r="D602" s="51">
        <v>36.17</v>
      </c>
      <c r="E602" s="52">
        <f t="shared" si="36"/>
        <v>-6.9999999999865281E-2</v>
      </c>
      <c r="F602" s="50">
        <f t="shared" si="37"/>
        <v>36.17</v>
      </c>
      <c r="G602" s="50">
        <f t="shared" si="38"/>
        <v>6.9999999999865281E-2</v>
      </c>
      <c r="H602" s="53">
        <f t="shared" si="39"/>
        <v>36.135000000000069</v>
      </c>
    </row>
    <row r="603" spans="1:8" x14ac:dyDescent="0.25">
      <c r="A603" s="56"/>
      <c r="B603" s="49" t="s">
        <v>69</v>
      </c>
      <c r="C603" s="50">
        <v>36.529999999999973</v>
      </c>
      <c r="D603" s="51">
        <v>36.54</v>
      </c>
      <c r="E603" s="52">
        <f t="shared" si="36"/>
        <v>-1.0000000000026432E-2</v>
      </c>
      <c r="F603" s="50">
        <f t="shared" si="37"/>
        <v>36.54</v>
      </c>
      <c r="G603" s="50">
        <f t="shared" si="38"/>
        <v>1.0000000000026432E-2</v>
      </c>
      <c r="H603" s="53">
        <f t="shared" si="39"/>
        <v>36.534999999999982</v>
      </c>
    </row>
    <row r="604" spans="1:8" x14ac:dyDescent="0.25">
      <c r="A604" s="56"/>
      <c r="B604" s="49" t="s">
        <v>70</v>
      </c>
      <c r="C604" s="50">
        <v>36.940000000000055</v>
      </c>
      <c r="D604" s="51">
        <v>36.96</v>
      </c>
      <c r="E604" s="52">
        <f t="shared" si="36"/>
        <v>-1.9999999999946283E-2</v>
      </c>
      <c r="F604" s="50">
        <f t="shared" si="37"/>
        <v>36.96</v>
      </c>
      <c r="G604" s="50">
        <f t="shared" si="38"/>
        <v>1.9999999999946283E-2</v>
      </c>
      <c r="H604" s="53">
        <f t="shared" si="39"/>
        <v>36.950000000000031</v>
      </c>
    </row>
    <row r="605" spans="1:8" x14ac:dyDescent="0.25">
      <c r="A605" s="56"/>
      <c r="B605" s="49" t="s">
        <v>71</v>
      </c>
      <c r="C605" s="50">
        <v>36.289999999999964</v>
      </c>
      <c r="D605" s="51">
        <v>36.270000000000003</v>
      </c>
      <c r="E605" s="52">
        <f t="shared" si="36"/>
        <v>1.9999999999960494E-2</v>
      </c>
      <c r="F605" s="50">
        <f t="shared" si="37"/>
        <v>36.270000000000003</v>
      </c>
      <c r="G605" s="50">
        <f t="shared" si="38"/>
        <v>1.9999999999960494E-2</v>
      </c>
      <c r="H605" s="53">
        <f t="shared" si="39"/>
        <v>36.279999999999987</v>
      </c>
    </row>
    <row r="606" spans="1:8" x14ac:dyDescent="0.25">
      <c r="A606" s="56"/>
      <c r="B606" s="49" t="s">
        <v>72</v>
      </c>
      <c r="C606" s="50">
        <v>36.399999999999864</v>
      </c>
      <c r="D606" s="51">
        <v>36.4</v>
      </c>
      <c r="E606" s="52">
        <f t="shared" si="36"/>
        <v>-1.3500311979441904E-13</v>
      </c>
      <c r="F606" s="50">
        <f t="shared" si="37"/>
        <v>36.4</v>
      </c>
      <c r="G606" s="50">
        <f t="shared" si="38"/>
        <v>1.3500311979441904E-13</v>
      </c>
      <c r="H606" s="53">
        <f t="shared" si="39"/>
        <v>36.399999999999935</v>
      </c>
    </row>
    <row r="607" spans="1:8" x14ac:dyDescent="0.25">
      <c r="A607" s="56"/>
      <c r="B607" s="49" t="s">
        <v>73</v>
      </c>
      <c r="C607" s="50">
        <v>36.290000000000191</v>
      </c>
      <c r="D607" s="51">
        <v>36.26</v>
      </c>
      <c r="E607" s="52">
        <f t="shared" si="36"/>
        <v>3.0000000000192983E-2</v>
      </c>
      <c r="F607" s="50">
        <f t="shared" si="37"/>
        <v>36.26</v>
      </c>
      <c r="G607" s="50">
        <f t="shared" si="38"/>
        <v>3.0000000000192983E-2</v>
      </c>
      <c r="H607" s="53">
        <f t="shared" si="39"/>
        <v>36.275000000000091</v>
      </c>
    </row>
    <row r="608" spans="1:8" x14ac:dyDescent="0.25">
      <c r="A608" s="56"/>
      <c r="B608" s="49" t="s">
        <v>74</v>
      </c>
      <c r="C608" s="50">
        <v>36.289999999999964</v>
      </c>
      <c r="D608" s="51">
        <v>36.39</v>
      </c>
      <c r="E608" s="52">
        <f t="shared" si="36"/>
        <v>-0.10000000000003695</v>
      </c>
      <c r="F608" s="50">
        <f t="shared" si="37"/>
        <v>36.39</v>
      </c>
      <c r="G608" s="50">
        <f t="shared" si="38"/>
        <v>0.10000000000003695</v>
      </c>
      <c r="H608" s="53">
        <f t="shared" si="39"/>
        <v>36.339999999999982</v>
      </c>
    </row>
    <row r="609" spans="1:8" x14ac:dyDescent="0.25">
      <c r="A609" s="56"/>
      <c r="B609" s="49" t="s">
        <v>75</v>
      </c>
      <c r="C609" s="50">
        <v>35.980000000000018</v>
      </c>
      <c r="D609" s="51">
        <v>35.94</v>
      </c>
      <c r="E609" s="52">
        <f t="shared" si="36"/>
        <v>4.0000000000020464E-2</v>
      </c>
      <c r="F609" s="50">
        <f t="shared" si="37"/>
        <v>35.94</v>
      </c>
      <c r="G609" s="50">
        <f t="shared" si="38"/>
        <v>4.0000000000020464E-2</v>
      </c>
      <c r="H609" s="53">
        <f t="shared" si="39"/>
        <v>35.960000000000008</v>
      </c>
    </row>
    <row r="610" spans="1:8" x14ac:dyDescent="0.25">
      <c r="A610" s="56"/>
      <c r="B610" s="49" t="s">
        <v>76</v>
      </c>
      <c r="C610" s="50">
        <v>35.489999999999782</v>
      </c>
      <c r="D610" s="51">
        <v>35.479999999999997</v>
      </c>
      <c r="E610" s="52">
        <f t="shared" si="36"/>
        <v>9.9999999997848477E-3</v>
      </c>
      <c r="F610" s="50">
        <f t="shared" si="37"/>
        <v>35.479999999999997</v>
      </c>
      <c r="G610" s="50">
        <f t="shared" si="38"/>
        <v>9.9999999997848477E-3</v>
      </c>
      <c r="H610" s="53">
        <f t="shared" si="39"/>
        <v>35.484999999999886</v>
      </c>
    </row>
    <row r="611" spans="1:8" x14ac:dyDescent="0.25">
      <c r="A611" s="56"/>
      <c r="B611" s="49" t="s">
        <v>77</v>
      </c>
      <c r="C611" s="50">
        <v>34.900000000000091</v>
      </c>
      <c r="D611" s="51">
        <v>35.159999999999997</v>
      </c>
      <c r="E611" s="52">
        <f t="shared" si="36"/>
        <v>-0.25999999999990564</v>
      </c>
      <c r="F611" s="50" t="str">
        <f t="shared" si="37"/>
        <v/>
      </c>
      <c r="G611" s="50" t="str">
        <f t="shared" si="38"/>
        <v/>
      </c>
      <c r="H611" s="53" t="str">
        <f t="shared" si="39"/>
        <v/>
      </c>
    </row>
    <row r="612" spans="1:8" x14ac:dyDescent="0.25">
      <c r="A612" s="56">
        <v>11</v>
      </c>
      <c r="B612" s="49" t="s">
        <v>18</v>
      </c>
      <c r="C612" s="50">
        <v>32.82</v>
      </c>
      <c r="D612" s="51">
        <v>32.83</v>
      </c>
      <c r="E612" s="52">
        <f t="shared" si="36"/>
        <v>-9.9999999999980105E-3</v>
      </c>
      <c r="F612" s="50">
        <f t="shared" si="37"/>
        <v>32.83</v>
      </c>
      <c r="G612" s="50">
        <f t="shared" si="38"/>
        <v>9.9999999999980105E-3</v>
      </c>
      <c r="H612" s="53">
        <f t="shared" si="39"/>
        <v>32.825000000000003</v>
      </c>
    </row>
    <row r="613" spans="1:8" x14ac:dyDescent="0.25">
      <c r="A613" s="56"/>
      <c r="B613" s="49" t="s">
        <v>19</v>
      </c>
      <c r="C613" s="50">
        <v>33.35</v>
      </c>
      <c r="D613" s="51">
        <v>33.5</v>
      </c>
      <c r="E613" s="52">
        <f t="shared" si="36"/>
        <v>-0.14999999999999858</v>
      </c>
      <c r="F613" s="50">
        <f t="shared" si="37"/>
        <v>33.5</v>
      </c>
      <c r="G613" s="50">
        <f t="shared" si="38"/>
        <v>0.14999999999999858</v>
      </c>
      <c r="H613" s="53">
        <f t="shared" si="39"/>
        <v>33.424999999999997</v>
      </c>
    </row>
    <row r="614" spans="1:8" x14ac:dyDescent="0.25">
      <c r="A614" s="56"/>
      <c r="B614" s="49" t="s">
        <v>20</v>
      </c>
      <c r="C614" s="50">
        <v>33.36</v>
      </c>
      <c r="D614" s="51">
        <v>33.25</v>
      </c>
      <c r="E614" s="52">
        <f t="shared" si="36"/>
        <v>0.10999999999999943</v>
      </c>
      <c r="F614" s="50">
        <f t="shared" si="37"/>
        <v>33.25</v>
      </c>
      <c r="G614" s="50">
        <f t="shared" si="38"/>
        <v>0.10999999999999943</v>
      </c>
      <c r="H614" s="53">
        <f t="shared" si="39"/>
        <v>33.305</v>
      </c>
    </row>
    <row r="615" spans="1:8" x14ac:dyDescent="0.25">
      <c r="A615" s="56"/>
      <c r="B615" s="49" t="s">
        <v>21</v>
      </c>
      <c r="C615" s="50">
        <v>32.879999999999995</v>
      </c>
      <c r="D615" s="51">
        <v>32.94</v>
      </c>
      <c r="E615" s="52">
        <f t="shared" si="36"/>
        <v>-6.0000000000002274E-2</v>
      </c>
      <c r="F615" s="50">
        <f t="shared" si="37"/>
        <v>32.94</v>
      </c>
      <c r="G615" s="50">
        <f t="shared" si="38"/>
        <v>6.0000000000002274E-2</v>
      </c>
      <c r="H615" s="53">
        <f t="shared" si="39"/>
        <v>32.909999999999997</v>
      </c>
    </row>
    <row r="616" spans="1:8" x14ac:dyDescent="0.25">
      <c r="A616" s="56"/>
      <c r="B616" s="49" t="s">
        <v>22</v>
      </c>
      <c r="C616" s="50">
        <v>33.390000000000015</v>
      </c>
      <c r="D616" s="51">
        <v>33.42</v>
      </c>
      <c r="E616" s="52">
        <f t="shared" si="36"/>
        <v>-2.9999999999986926E-2</v>
      </c>
      <c r="F616" s="50">
        <f t="shared" si="37"/>
        <v>33.42</v>
      </c>
      <c r="G616" s="50">
        <f t="shared" si="38"/>
        <v>2.9999999999986926E-2</v>
      </c>
      <c r="H616" s="53">
        <f t="shared" si="39"/>
        <v>33.405000000000008</v>
      </c>
    </row>
    <row r="617" spans="1:8" x14ac:dyDescent="0.25">
      <c r="A617" s="56"/>
      <c r="B617" s="49" t="s">
        <v>23</v>
      </c>
      <c r="C617" s="50">
        <v>33.56</v>
      </c>
      <c r="D617" s="51">
        <v>33.479999999999997</v>
      </c>
      <c r="E617" s="52">
        <f t="shared" si="36"/>
        <v>8.00000000000054E-2</v>
      </c>
      <c r="F617" s="50">
        <f t="shared" si="37"/>
        <v>33.479999999999997</v>
      </c>
      <c r="G617" s="50">
        <f t="shared" si="38"/>
        <v>8.00000000000054E-2</v>
      </c>
      <c r="H617" s="53">
        <f t="shared" si="39"/>
        <v>33.519999999999996</v>
      </c>
    </row>
    <row r="618" spans="1:8" x14ac:dyDescent="0.25">
      <c r="A618" s="56"/>
      <c r="B618" s="49" t="s">
        <v>24</v>
      </c>
      <c r="C618" s="50">
        <v>33.379999999999995</v>
      </c>
      <c r="D618" s="51">
        <v>33.369999999999997</v>
      </c>
      <c r="E618" s="52">
        <f t="shared" si="36"/>
        <v>9.9999999999980105E-3</v>
      </c>
      <c r="F618" s="50">
        <f t="shared" si="37"/>
        <v>33.369999999999997</v>
      </c>
      <c r="G618" s="50">
        <f t="shared" si="38"/>
        <v>9.9999999999980105E-3</v>
      </c>
      <c r="H618" s="53">
        <f t="shared" si="39"/>
        <v>33.375</v>
      </c>
    </row>
    <row r="619" spans="1:8" x14ac:dyDescent="0.25">
      <c r="A619" s="56"/>
      <c r="B619" s="49" t="s">
        <v>25</v>
      </c>
      <c r="C619" s="50">
        <v>33.480000000000018</v>
      </c>
      <c r="D619" s="51">
        <v>33.56</v>
      </c>
      <c r="E619" s="52">
        <f t="shared" si="36"/>
        <v>-7.9999999999984084E-2</v>
      </c>
      <c r="F619" s="50">
        <f t="shared" si="37"/>
        <v>33.56</v>
      </c>
      <c r="G619" s="50">
        <f t="shared" si="38"/>
        <v>7.9999999999984084E-2</v>
      </c>
      <c r="H619" s="53">
        <f t="shared" si="39"/>
        <v>33.52000000000001</v>
      </c>
    </row>
    <row r="620" spans="1:8" x14ac:dyDescent="0.25">
      <c r="A620" s="56"/>
      <c r="B620" s="49" t="s">
        <v>26</v>
      </c>
      <c r="C620" s="50">
        <v>33.71999999999997</v>
      </c>
      <c r="D620" s="51">
        <v>33.75</v>
      </c>
      <c r="E620" s="52">
        <f t="shared" si="36"/>
        <v>-3.0000000000029559E-2</v>
      </c>
      <c r="F620" s="50">
        <f t="shared" si="37"/>
        <v>33.75</v>
      </c>
      <c r="G620" s="50">
        <f t="shared" si="38"/>
        <v>3.0000000000029559E-2</v>
      </c>
      <c r="H620" s="53">
        <f t="shared" si="39"/>
        <v>33.734999999999985</v>
      </c>
    </row>
    <row r="621" spans="1:8" x14ac:dyDescent="0.25">
      <c r="A621" s="56"/>
      <c r="B621" s="49" t="s">
        <v>27</v>
      </c>
      <c r="C621" s="50">
        <v>33.920000000000016</v>
      </c>
      <c r="D621" s="51">
        <v>33.94</v>
      </c>
      <c r="E621" s="52">
        <f t="shared" si="36"/>
        <v>-1.999999999998181E-2</v>
      </c>
      <c r="F621" s="50">
        <f t="shared" si="37"/>
        <v>33.94</v>
      </c>
      <c r="G621" s="50">
        <f t="shared" si="38"/>
        <v>1.999999999998181E-2</v>
      </c>
      <c r="H621" s="53">
        <f t="shared" si="39"/>
        <v>33.930000000000007</v>
      </c>
    </row>
    <row r="622" spans="1:8" x14ac:dyDescent="0.25">
      <c r="A622" s="56"/>
      <c r="B622" s="49" t="s">
        <v>28</v>
      </c>
      <c r="C622" s="50">
        <v>33.75</v>
      </c>
      <c r="D622" s="51">
        <v>33.700000000000003</v>
      </c>
      <c r="E622" s="52">
        <f t="shared" si="36"/>
        <v>4.9999999999997158E-2</v>
      </c>
      <c r="F622" s="50">
        <f t="shared" si="37"/>
        <v>33.700000000000003</v>
      </c>
      <c r="G622" s="50">
        <f t="shared" si="38"/>
        <v>4.9999999999997158E-2</v>
      </c>
      <c r="H622" s="53">
        <f t="shared" si="39"/>
        <v>33.725000000000001</v>
      </c>
    </row>
    <row r="623" spans="1:8" x14ac:dyDescent="0.25">
      <c r="A623" s="56"/>
      <c r="B623" s="49" t="s">
        <v>29</v>
      </c>
      <c r="C623" s="50">
        <v>34.21999999999997</v>
      </c>
      <c r="D623" s="51">
        <v>34.21</v>
      </c>
      <c r="E623" s="52">
        <f t="shared" si="36"/>
        <v>9.9999999999695888E-3</v>
      </c>
      <c r="F623" s="50">
        <f t="shared" si="37"/>
        <v>34.21</v>
      </c>
      <c r="G623" s="50">
        <f t="shared" si="38"/>
        <v>9.9999999999695888E-3</v>
      </c>
      <c r="H623" s="53">
        <f t="shared" si="39"/>
        <v>34.214999999999989</v>
      </c>
    </row>
    <row r="624" spans="1:8" x14ac:dyDescent="0.25">
      <c r="A624" s="56"/>
      <c r="B624" s="49" t="s">
        <v>30</v>
      </c>
      <c r="C624" s="50">
        <v>33.81</v>
      </c>
      <c r="D624" s="51">
        <v>33.729999999999997</v>
      </c>
      <c r="E624" s="52">
        <f t="shared" si="36"/>
        <v>8.00000000000054E-2</v>
      </c>
      <c r="F624" s="50">
        <f t="shared" si="37"/>
        <v>33.729999999999997</v>
      </c>
      <c r="G624" s="50">
        <f t="shared" si="38"/>
        <v>8.00000000000054E-2</v>
      </c>
      <c r="H624" s="53">
        <f t="shared" si="39"/>
        <v>33.769999999999996</v>
      </c>
    </row>
    <row r="625" spans="1:8" x14ac:dyDescent="0.25">
      <c r="A625" s="56"/>
      <c r="B625" s="49" t="s">
        <v>31</v>
      </c>
      <c r="C625" s="50">
        <v>34.03000000000003</v>
      </c>
      <c r="D625" s="51">
        <v>34.06</v>
      </c>
      <c r="E625" s="52">
        <f t="shared" si="36"/>
        <v>-2.9999999999972715E-2</v>
      </c>
      <c r="F625" s="50">
        <f t="shared" si="37"/>
        <v>34.06</v>
      </c>
      <c r="G625" s="50">
        <f t="shared" si="38"/>
        <v>2.9999999999972715E-2</v>
      </c>
      <c r="H625" s="53">
        <f t="shared" si="39"/>
        <v>34.045000000000016</v>
      </c>
    </row>
    <row r="626" spans="1:8" x14ac:dyDescent="0.25">
      <c r="A626" s="56"/>
      <c r="B626" s="49" t="s">
        <v>32</v>
      </c>
      <c r="C626" s="50">
        <v>34.19</v>
      </c>
      <c r="D626" s="51">
        <v>34.26</v>
      </c>
      <c r="E626" s="52">
        <f t="shared" si="36"/>
        <v>-7.0000000000000284E-2</v>
      </c>
      <c r="F626" s="50">
        <f t="shared" si="37"/>
        <v>34.26</v>
      </c>
      <c r="G626" s="50">
        <f t="shared" si="38"/>
        <v>7.0000000000000284E-2</v>
      </c>
      <c r="H626" s="53">
        <f t="shared" si="39"/>
        <v>34.224999999999994</v>
      </c>
    </row>
    <row r="627" spans="1:8" x14ac:dyDescent="0.25">
      <c r="A627" s="56"/>
      <c r="B627" s="49" t="s">
        <v>33</v>
      </c>
      <c r="C627" s="50">
        <v>34.080000000000041</v>
      </c>
      <c r="D627" s="51">
        <v>34.049999999999997</v>
      </c>
      <c r="E627" s="52">
        <f t="shared" si="36"/>
        <v>3.0000000000043769E-2</v>
      </c>
      <c r="F627" s="50">
        <f t="shared" si="37"/>
        <v>34.049999999999997</v>
      </c>
      <c r="G627" s="50">
        <f t="shared" si="38"/>
        <v>3.0000000000043769E-2</v>
      </c>
      <c r="H627" s="53">
        <f t="shared" si="39"/>
        <v>34.065000000000019</v>
      </c>
    </row>
    <row r="628" spans="1:8" x14ac:dyDescent="0.25">
      <c r="A628" s="56"/>
      <c r="B628" s="49" t="s">
        <v>34</v>
      </c>
      <c r="C628" s="50">
        <v>33.699999999999932</v>
      </c>
      <c r="D628" s="51">
        <v>33.69</v>
      </c>
      <c r="E628" s="52">
        <f t="shared" si="36"/>
        <v>9.9999999999340616E-3</v>
      </c>
      <c r="F628" s="50">
        <f t="shared" si="37"/>
        <v>33.69</v>
      </c>
      <c r="G628" s="50">
        <f t="shared" si="38"/>
        <v>9.9999999999340616E-3</v>
      </c>
      <c r="H628" s="53">
        <f t="shared" si="39"/>
        <v>33.694999999999965</v>
      </c>
    </row>
    <row r="629" spans="1:8" x14ac:dyDescent="0.25">
      <c r="A629" s="56"/>
      <c r="B629" s="49" t="s">
        <v>35</v>
      </c>
      <c r="C629" s="50">
        <v>34.259999999999991</v>
      </c>
      <c r="D629" s="51">
        <v>34.36</v>
      </c>
      <c r="E629" s="52">
        <f t="shared" si="36"/>
        <v>-0.10000000000000853</v>
      </c>
      <c r="F629" s="50">
        <f t="shared" si="37"/>
        <v>34.36</v>
      </c>
      <c r="G629" s="50">
        <f t="shared" si="38"/>
        <v>0.10000000000000853</v>
      </c>
      <c r="H629" s="53">
        <f t="shared" si="39"/>
        <v>34.309999999999995</v>
      </c>
    </row>
    <row r="630" spans="1:8" x14ac:dyDescent="0.25">
      <c r="A630" s="56"/>
      <c r="B630" s="49" t="s">
        <v>36</v>
      </c>
      <c r="C630" s="50">
        <v>34.129999999999995</v>
      </c>
      <c r="D630" s="51">
        <v>34.01</v>
      </c>
      <c r="E630" s="52">
        <f t="shared" si="36"/>
        <v>0.11999999999999744</v>
      </c>
      <c r="F630" s="50">
        <f t="shared" si="37"/>
        <v>34.01</v>
      </c>
      <c r="G630" s="50">
        <f t="shared" si="38"/>
        <v>0.11999999999999744</v>
      </c>
      <c r="H630" s="53">
        <f t="shared" si="39"/>
        <v>34.069999999999993</v>
      </c>
    </row>
    <row r="631" spans="1:8" x14ac:dyDescent="0.25">
      <c r="A631" s="56"/>
      <c r="B631" s="49" t="s">
        <v>37</v>
      </c>
      <c r="C631" s="50">
        <v>33.990000000000009</v>
      </c>
      <c r="D631" s="51">
        <v>34.06</v>
      </c>
      <c r="E631" s="52">
        <f t="shared" si="36"/>
        <v>-6.9999999999993179E-2</v>
      </c>
      <c r="F631" s="50">
        <f t="shared" si="37"/>
        <v>34.06</v>
      </c>
      <c r="G631" s="50">
        <f t="shared" si="38"/>
        <v>6.9999999999993179E-2</v>
      </c>
      <c r="H631" s="53">
        <f t="shared" si="39"/>
        <v>34.025000000000006</v>
      </c>
    </row>
    <row r="632" spans="1:8" x14ac:dyDescent="0.25">
      <c r="A632" s="56"/>
      <c r="B632" s="49" t="s">
        <v>38</v>
      </c>
      <c r="C632" s="50">
        <v>33.930000000000064</v>
      </c>
      <c r="D632" s="51">
        <v>33.86</v>
      </c>
      <c r="E632" s="52">
        <f t="shared" si="36"/>
        <v>7.0000000000064233E-2</v>
      </c>
      <c r="F632" s="50">
        <f t="shared" si="37"/>
        <v>33.86</v>
      </c>
      <c r="G632" s="50">
        <f t="shared" si="38"/>
        <v>7.0000000000064233E-2</v>
      </c>
      <c r="H632" s="53">
        <f t="shared" si="39"/>
        <v>33.895000000000032</v>
      </c>
    </row>
    <row r="633" spans="1:8" x14ac:dyDescent="0.25">
      <c r="A633" s="56"/>
      <c r="B633" s="49" t="s">
        <v>39</v>
      </c>
      <c r="C633" s="50">
        <v>33.969999999999914</v>
      </c>
      <c r="D633" s="51">
        <v>34.01</v>
      </c>
      <c r="E633" s="52">
        <f t="shared" si="36"/>
        <v>-4.0000000000084412E-2</v>
      </c>
      <c r="F633" s="50">
        <f t="shared" si="37"/>
        <v>34.01</v>
      </c>
      <c r="G633" s="50">
        <f t="shared" si="38"/>
        <v>4.0000000000084412E-2</v>
      </c>
      <c r="H633" s="53">
        <f t="shared" si="39"/>
        <v>33.989999999999952</v>
      </c>
    </row>
    <row r="634" spans="1:8" x14ac:dyDescent="0.25">
      <c r="A634" s="56"/>
      <c r="B634" s="49" t="s">
        <v>40</v>
      </c>
      <c r="C634" s="50">
        <v>34.120000000000005</v>
      </c>
      <c r="D634" s="51">
        <v>34.11</v>
      </c>
      <c r="E634" s="52">
        <f t="shared" si="36"/>
        <v>1.0000000000005116E-2</v>
      </c>
      <c r="F634" s="50">
        <f t="shared" si="37"/>
        <v>34.11</v>
      </c>
      <c r="G634" s="50">
        <f t="shared" si="38"/>
        <v>1.0000000000005116E-2</v>
      </c>
      <c r="H634" s="53">
        <f t="shared" si="39"/>
        <v>34.115000000000002</v>
      </c>
    </row>
    <row r="635" spans="1:8" x14ac:dyDescent="0.25">
      <c r="A635" s="56"/>
      <c r="B635" s="49" t="s">
        <v>41</v>
      </c>
      <c r="C635" s="50">
        <v>34.240000000000009</v>
      </c>
      <c r="D635" s="51">
        <v>34.22</v>
      </c>
      <c r="E635" s="52">
        <f t="shared" si="36"/>
        <v>2.0000000000010232E-2</v>
      </c>
      <c r="F635" s="50">
        <f t="shared" si="37"/>
        <v>34.22</v>
      </c>
      <c r="G635" s="50">
        <f t="shared" si="38"/>
        <v>2.0000000000010232E-2</v>
      </c>
      <c r="H635" s="53">
        <f t="shared" si="39"/>
        <v>34.230000000000004</v>
      </c>
    </row>
    <row r="636" spans="1:8" x14ac:dyDescent="0.25">
      <c r="A636" s="56"/>
      <c r="B636" s="49" t="s">
        <v>42</v>
      </c>
      <c r="C636" s="50">
        <v>34.040000000000077</v>
      </c>
      <c r="D636" s="51">
        <v>34.020000000000003</v>
      </c>
      <c r="E636" s="52">
        <f t="shared" si="36"/>
        <v>2.0000000000074181E-2</v>
      </c>
      <c r="F636" s="50">
        <f t="shared" si="37"/>
        <v>34.020000000000003</v>
      </c>
      <c r="G636" s="50">
        <f t="shared" si="38"/>
        <v>2.0000000000074181E-2</v>
      </c>
      <c r="H636" s="53">
        <f t="shared" si="39"/>
        <v>34.030000000000044</v>
      </c>
    </row>
    <row r="637" spans="1:8" x14ac:dyDescent="0.25">
      <c r="A637" s="56"/>
      <c r="B637" s="49" t="s">
        <v>43</v>
      </c>
      <c r="C637" s="50">
        <v>34.459999999999923</v>
      </c>
      <c r="D637" s="51">
        <v>34.56</v>
      </c>
      <c r="E637" s="52">
        <f t="shared" si="36"/>
        <v>-0.10000000000007958</v>
      </c>
      <c r="F637" s="50">
        <f t="shared" si="37"/>
        <v>34.56</v>
      </c>
      <c r="G637" s="50">
        <f t="shared" si="38"/>
        <v>0.10000000000007958</v>
      </c>
      <c r="H637" s="53">
        <f t="shared" si="39"/>
        <v>34.509999999999962</v>
      </c>
    </row>
    <row r="638" spans="1:8" x14ac:dyDescent="0.25">
      <c r="A638" s="56"/>
      <c r="B638" s="49" t="s">
        <v>44</v>
      </c>
      <c r="C638" s="50">
        <v>34.360000000000014</v>
      </c>
      <c r="D638" s="51">
        <v>34.29</v>
      </c>
      <c r="E638" s="52">
        <f t="shared" si="36"/>
        <v>7.0000000000014495E-2</v>
      </c>
      <c r="F638" s="50">
        <f t="shared" si="37"/>
        <v>34.29</v>
      </c>
      <c r="G638" s="50">
        <f t="shared" si="38"/>
        <v>7.0000000000014495E-2</v>
      </c>
      <c r="H638" s="53">
        <f t="shared" si="39"/>
        <v>34.325000000000003</v>
      </c>
    </row>
    <row r="639" spans="1:8" x14ac:dyDescent="0.25">
      <c r="A639" s="56"/>
      <c r="B639" s="49" t="s">
        <v>45</v>
      </c>
      <c r="C639" s="50">
        <v>34.550000000000068</v>
      </c>
      <c r="D639" s="51">
        <v>34.630000000000003</v>
      </c>
      <c r="E639" s="52">
        <f t="shared" si="36"/>
        <v>-7.9999999999934346E-2</v>
      </c>
      <c r="F639" s="50">
        <f t="shared" si="37"/>
        <v>34.630000000000003</v>
      </c>
      <c r="G639" s="50">
        <f t="shared" si="38"/>
        <v>7.9999999999934346E-2</v>
      </c>
      <c r="H639" s="53">
        <f t="shared" si="39"/>
        <v>34.590000000000032</v>
      </c>
    </row>
    <row r="640" spans="1:8" x14ac:dyDescent="0.25">
      <c r="A640" s="56"/>
      <c r="B640" s="49" t="s">
        <v>46</v>
      </c>
      <c r="C640" s="50">
        <v>34.129999999999995</v>
      </c>
      <c r="D640" s="51">
        <v>34.06</v>
      </c>
      <c r="E640" s="52">
        <f t="shared" si="36"/>
        <v>6.9999999999993179E-2</v>
      </c>
      <c r="F640" s="50">
        <f t="shared" si="37"/>
        <v>34.06</v>
      </c>
      <c r="G640" s="50">
        <f t="shared" si="38"/>
        <v>6.9999999999993179E-2</v>
      </c>
      <c r="H640" s="53">
        <f t="shared" si="39"/>
        <v>34.094999999999999</v>
      </c>
    </row>
    <row r="641" spans="1:8" x14ac:dyDescent="0.25">
      <c r="A641" s="56"/>
      <c r="B641" s="49" t="s">
        <v>47</v>
      </c>
      <c r="C641" s="50">
        <v>34.539999999999964</v>
      </c>
      <c r="D641" s="51">
        <v>34.549999999999997</v>
      </c>
      <c r="E641" s="52">
        <f t="shared" si="36"/>
        <v>-1.0000000000033538E-2</v>
      </c>
      <c r="F641" s="50">
        <f t="shared" si="37"/>
        <v>34.549999999999997</v>
      </c>
      <c r="G641" s="50">
        <f t="shared" si="38"/>
        <v>1.0000000000033538E-2</v>
      </c>
      <c r="H641" s="53">
        <f t="shared" si="39"/>
        <v>34.54499999999998</v>
      </c>
    </row>
    <row r="642" spans="1:8" x14ac:dyDescent="0.25">
      <c r="A642" s="56"/>
      <c r="B642" s="49" t="s">
        <v>48</v>
      </c>
      <c r="C642" s="50">
        <v>34.949999999999932</v>
      </c>
      <c r="D642" s="51">
        <v>34.979999999999997</v>
      </c>
      <c r="E642" s="52">
        <f t="shared" si="36"/>
        <v>-3.0000000000065086E-2</v>
      </c>
      <c r="F642" s="50">
        <f t="shared" si="37"/>
        <v>34.979999999999997</v>
      </c>
      <c r="G642" s="50">
        <f t="shared" si="38"/>
        <v>3.0000000000065086E-2</v>
      </c>
      <c r="H642" s="53">
        <f t="shared" si="39"/>
        <v>34.964999999999961</v>
      </c>
    </row>
    <row r="643" spans="1:8" x14ac:dyDescent="0.25">
      <c r="A643" s="56"/>
      <c r="B643" s="49" t="s">
        <v>49</v>
      </c>
      <c r="C643" s="50">
        <v>34.519999999999982</v>
      </c>
      <c r="D643" s="51">
        <v>34.479999999999997</v>
      </c>
      <c r="E643" s="52">
        <f t="shared" si="36"/>
        <v>3.9999999999984936E-2</v>
      </c>
      <c r="F643" s="50">
        <f t="shared" si="37"/>
        <v>34.479999999999997</v>
      </c>
      <c r="G643" s="50">
        <f t="shared" si="38"/>
        <v>3.9999999999984936E-2</v>
      </c>
      <c r="H643" s="53">
        <f t="shared" si="39"/>
        <v>34.499999999999986</v>
      </c>
    </row>
    <row r="644" spans="1:8" x14ac:dyDescent="0.25">
      <c r="A644" s="56"/>
      <c r="B644" s="49" t="s">
        <v>50</v>
      </c>
      <c r="C644" s="50">
        <v>34.75</v>
      </c>
      <c r="D644" s="51">
        <v>34.78</v>
      </c>
      <c r="E644" s="52">
        <f t="shared" si="36"/>
        <v>-3.0000000000001137E-2</v>
      </c>
      <c r="F644" s="50">
        <f t="shared" si="37"/>
        <v>34.78</v>
      </c>
      <c r="G644" s="50">
        <f t="shared" si="38"/>
        <v>3.0000000000001137E-2</v>
      </c>
      <c r="H644" s="53">
        <f t="shared" si="39"/>
        <v>34.765000000000001</v>
      </c>
    </row>
    <row r="645" spans="1:8" x14ac:dyDescent="0.25">
      <c r="A645" s="56"/>
      <c r="B645" s="49" t="s">
        <v>51</v>
      </c>
      <c r="C645" s="50">
        <v>34.880000000000109</v>
      </c>
      <c r="D645" s="51">
        <v>34.83</v>
      </c>
      <c r="E645" s="52">
        <f t="shared" si="36"/>
        <v>5.0000000000110845E-2</v>
      </c>
      <c r="F645" s="50">
        <f t="shared" si="37"/>
        <v>34.83</v>
      </c>
      <c r="G645" s="50">
        <f t="shared" si="38"/>
        <v>5.0000000000110845E-2</v>
      </c>
      <c r="H645" s="53">
        <f t="shared" si="39"/>
        <v>34.855000000000054</v>
      </c>
    </row>
    <row r="646" spans="1:8" x14ac:dyDescent="0.25">
      <c r="A646" s="56"/>
      <c r="B646" s="49" t="s">
        <v>52</v>
      </c>
      <c r="C646" s="50">
        <v>34.779999999999973</v>
      </c>
      <c r="D646" s="51">
        <v>34.81</v>
      </c>
      <c r="E646" s="52">
        <f t="shared" si="36"/>
        <v>-3.0000000000029559E-2</v>
      </c>
      <c r="F646" s="50">
        <f t="shared" si="37"/>
        <v>34.81</v>
      </c>
      <c r="G646" s="50">
        <f t="shared" si="38"/>
        <v>3.0000000000029559E-2</v>
      </c>
      <c r="H646" s="53">
        <f t="shared" si="39"/>
        <v>34.794999999999987</v>
      </c>
    </row>
    <row r="647" spans="1:8" x14ac:dyDescent="0.25">
      <c r="A647" s="56"/>
      <c r="B647" s="49" t="s">
        <v>53</v>
      </c>
      <c r="C647" s="50">
        <v>34.940000000000055</v>
      </c>
      <c r="D647" s="51">
        <v>34.979999999999997</v>
      </c>
      <c r="E647" s="52">
        <f t="shared" si="36"/>
        <v>-3.9999999999942304E-2</v>
      </c>
      <c r="F647" s="50">
        <f t="shared" si="37"/>
        <v>34.979999999999997</v>
      </c>
      <c r="G647" s="50">
        <f t="shared" si="38"/>
        <v>3.9999999999942304E-2</v>
      </c>
      <c r="H647" s="53">
        <f t="shared" si="39"/>
        <v>34.960000000000022</v>
      </c>
    </row>
    <row r="648" spans="1:8" x14ac:dyDescent="0.25">
      <c r="A648" s="56"/>
      <c r="B648" s="49" t="s">
        <v>54</v>
      </c>
      <c r="C648" s="50">
        <v>35.019999999999982</v>
      </c>
      <c r="D648" s="51">
        <v>35.020000000000003</v>
      </c>
      <c r="E648" s="52">
        <f t="shared" si="36"/>
        <v>0</v>
      </c>
      <c r="F648" s="50">
        <f t="shared" si="37"/>
        <v>35.020000000000003</v>
      </c>
      <c r="G648" s="50">
        <f t="shared" si="38"/>
        <v>2.1316282072803006E-14</v>
      </c>
      <c r="H648" s="53">
        <f t="shared" si="39"/>
        <v>35.019999999999996</v>
      </c>
    </row>
    <row r="649" spans="1:8" x14ac:dyDescent="0.25">
      <c r="A649" s="56"/>
      <c r="B649" s="49" t="s">
        <v>55</v>
      </c>
      <c r="C649" s="50">
        <v>34.419999999999845</v>
      </c>
      <c r="D649" s="51">
        <v>34.4</v>
      </c>
      <c r="E649" s="52">
        <f t="shared" si="36"/>
        <v>1.9999999999846807E-2</v>
      </c>
      <c r="F649" s="50">
        <f t="shared" si="37"/>
        <v>34.4</v>
      </c>
      <c r="G649" s="50">
        <f t="shared" si="38"/>
        <v>1.9999999999846807E-2</v>
      </c>
      <c r="H649" s="53">
        <f t="shared" si="39"/>
        <v>34.409999999999926</v>
      </c>
    </row>
    <row r="650" spans="1:8" x14ac:dyDescent="0.25">
      <c r="A650" s="56"/>
      <c r="B650" s="49" t="s">
        <v>56</v>
      </c>
      <c r="C650" s="50">
        <v>34.930000000000064</v>
      </c>
      <c r="D650" s="51">
        <v>34.96</v>
      </c>
      <c r="E650" s="52">
        <f t="shared" si="36"/>
        <v>-2.9999999999937188E-2</v>
      </c>
      <c r="F650" s="50">
        <f t="shared" si="37"/>
        <v>34.96</v>
      </c>
      <c r="G650" s="50">
        <f t="shared" si="38"/>
        <v>2.9999999999937188E-2</v>
      </c>
      <c r="H650" s="53">
        <f t="shared" si="39"/>
        <v>34.945000000000036</v>
      </c>
    </row>
    <row r="651" spans="1:8" x14ac:dyDescent="0.25">
      <c r="A651" s="56"/>
      <c r="B651" s="49" t="s">
        <v>57</v>
      </c>
      <c r="C651" s="50">
        <v>34.289999999999964</v>
      </c>
      <c r="D651" s="51">
        <v>34.26</v>
      </c>
      <c r="E651" s="52">
        <f t="shared" si="36"/>
        <v>2.999999999996561E-2</v>
      </c>
      <c r="F651" s="50">
        <f t="shared" si="37"/>
        <v>34.26</v>
      </c>
      <c r="G651" s="50">
        <f t="shared" si="38"/>
        <v>2.999999999996561E-2</v>
      </c>
      <c r="H651" s="53">
        <f t="shared" si="39"/>
        <v>34.274999999999977</v>
      </c>
    </row>
    <row r="652" spans="1:8" x14ac:dyDescent="0.25">
      <c r="A652" s="56"/>
      <c r="B652" s="49" t="s">
        <v>58</v>
      </c>
      <c r="C652" s="50">
        <v>34.210000000000036</v>
      </c>
      <c r="D652" s="51">
        <v>34.21</v>
      </c>
      <c r="E652" s="52">
        <f t="shared" si="36"/>
        <v>0</v>
      </c>
      <c r="F652" s="50">
        <f t="shared" si="37"/>
        <v>34.21</v>
      </c>
      <c r="G652" s="50">
        <f t="shared" si="38"/>
        <v>3.5527136788005009E-14</v>
      </c>
      <c r="H652" s="53">
        <f t="shared" si="39"/>
        <v>34.210000000000022</v>
      </c>
    </row>
    <row r="653" spans="1:8" x14ac:dyDescent="0.25">
      <c r="A653" s="56"/>
      <c r="B653" s="49" t="s">
        <v>59</v>
      </c>
      <c r="C653" s="50">
        <v>34.860000000000127</v>
      </c>
      <c r="D653" s="51">
        <v>34.770000000000003</v>
      </c>
      <c r="E653" s="52">
        <f t="shared" ref="E653:E716" si="40">C653-D653</f>
        <v>9.0000000000124203E-2</v>
      </c>
      <c r="F653" s="50">
        <f t="shared" ref="F653:F716" si="41">IF(AND(E653&gt;E$6,E653&lt;E$7),D653,"")</f>
        <v>34.770000000000003</v>
      </c>
      <c r="G653" s="50">
        <f t="shared" ref="G653:G716" si="42">IF(F653&lt;&gt;"",ABS(F653-$C653),"")</f>
        <v>9.0000000000124203E-2</v>
      </c>
      <c r="H653" s="53">
        <f t="shared" ref="H653:H716" si="43">IF(F653&lt;&gt;"",AVERAGE($C653,D653),"")</f>
        <v>34.815000000000069</v>
      </c>
    </row>
    <row r="654" spans="1:8" x14ac:dyDescent="0.25">
      <c r="A654" s="56"/>
      <c r="B654" s="49" t="s">
        <v>60</v>
      </c>
      <c r="C654" s="50">
        <v>34.669999999999845</v>
      </c>
      <c r="D654" s="51">
        <v>34.75</v>
      </c>
      <c r="E654" s="52">
        <f t="shared" si="40"/>
        <v>-8.0000000000154614E-2</v>
      </c>
      <c r="F654" s="50">
        <f t="shared" si="41"/>
        <v>34.75</v>
      </c>
      <c r="G654" s="50">
        <f t="shared" si="42"/>
        <v>8.0000000000154614E-2</v>
      </c>
      <c r="H654" s="53">
        <f t="shared" si="43"/>
        <v>34.709999999999923</v>
      </c>
    </row>
    <row r="655" spans="1:8" x14ac:dyDescent="0.25">
      <c r="A655" s="56"/>
      <c r="B655" s="49" t="s">
        <v>61</v>
      </c>
      <c r="C655" s="50">
        <v>34.570000000000164</v>
      </c>
      <c r="D655" s="51">
        <v>34.479999999999997</v>
      </c>
      <c r="E655" s="52">
        <f t="shared" si="40"/>
        <v>9.0000000000166835E-2</v>
      </c>
      <c r="F655" s="50">
        <f t="shared" si="41"/>
        <v>34.479999999999997</v>
      </c>
      <c r="G655" s="50">
        <f t="shared" si="42"/>
        <v>9.0000000000166835E-2</v>
      </c>
      <c r="H655" s="53">
        <f t="shared" si="43"/>
        <v>34.525000000000077</v>
      </c>
    </row>
    <row r="656" spans="1:8" x14ac:dyDescent="0.25">
      <c r="A656" s="56"/>
      <c r="B656" s="49" t="s">
        <v>62</v>
      </c>
      <c r="C656" s="50">
        <v>35.129999999999882</v>
      </c>
      <c r="D656" s="51">
        <v>35.28</v>
      </c>
      <c r="E656" s="52">
        <f t="shared" si="40"/>
        <v>-0.15000000000011937</v>
      </c>
      <c r="F656" s="50">
        <f t="shared" si="41"/>
        <v>35.28</v>
      </c>
      <c r="G656" s="50">
        <f t="shared" si="42"/>
        <v>0.15000000000011937</v>
      </c>
      <c r="H656" s="53">
        <f t="shared" si="43"/>
        <v>35.204999999999941</v>
      </c>
    </row>
    <row r="657" spans="1:8" x14ac:dyDescent="0.25">
      <c r="A657" s="56"/>
      <c r="B657" s="49" t="s">
        <v>63</v>
      </c>
      <c r="C657" s="50">
        <v>35.400000000000091</v>
      </c>
      <c r="D657" s="51">
        <v>35.479999999999997</v>
      </c>
      <c r="E657" s="52">
        <f t="shared" si="40"/>
        <v>-7.9999999999905924E-2</v>
      </c>
      <c r="F657" s="50">
        <f t="shared" si="41"/>
        <v>35.479999999999997</v>
      </c>
      <c r="G657" s="50">
        <f t="shared" si="42"/>
        <v>7.9999999999905924E-2</v>
      </c>
      <c r="H657" s="53">
        <f t="shared" si="43"/>
        <v>35.44000000000004</v>
      </c>
    </row>
    <row r="658" spans="1:8" x14ac:dyDescent="0.25">
      <c r="A658" s="56"/>
      <c r="B658" s="49" t="s">
        <v>64</v>
      </c>
      <c r="C658" s="50">
        <v>34.319999999999936</v>
      </c>
      <c r="D658" s="51">
        <v>34.130000000000003</v>
      </c>
      <c r="E658" s="52">
        <f t="shared" si="40"/>
        <v>0.18999999999993378</v>
      </c>
      <c r="F658" s="50">
        <f t="shared" si="41"/>
        <v>34.130000000000003</v>
      </c>
      <c r="G658" s="50">
        <f t="shared" si="42"/>
        <v>0.18999999999993378</v>
      </c>
      <c r="H658" s="53">
        <f t="shared" si="43"/>
        <v>34.224999999999966</v>
      </c>
    </row>
    <row r="659" spans="1:8" x14ac:dyDescent="0.25">
      <c r="A659" s="56"/>
      <c r="B659" s="49" t="s">
        <v>65</v>
      </c>
      <c r="C659" s="50">
        <v>35.690000000000055</v>
      </c>
      <c r="D659" s="51">
        <v>35.76</v>
      </c>
      <c r="E659" s="52">
        <f t="shared" si="40"/>
        <v>-6.9999999999943441E-2</v>
      </c>
      <c r="F659" s="50">
        <f t="shared" si="41"/>
        <v>35.76</v>
      </c>
      <c r="G659" s="50">
        <f t="shared" si="42"/>
        <v>6.9999999999943441E-2</v>
      </c>
      <c r="H659" s="53">
        <f t="shared" si="43"/>
        <v>35.725000000000023</v>
      </c>
    </row>
    <row r="660" spans="1:8" x14ac:dyDescent="0.25">
      <c r="A660" s="56"/>
      <c r="B660" s="49" t="s">
        <v>66</v>
      </c>
      <c r="C660" s="50">
        <v>35.369999999999891</v>
      </c>
      <c r="D660" s="51">
        <v>35.340000000000003</v>
      </c>
      <c r="E660" s="52">
        <f t="shared" si="40"/>
        <v>2.999999999988745E-2</v>
      </c>
      <c r="F660" s="50">
        <f t="shared" si="41"/>
        <v>35.340000000000003</v>
      </c>
      <c r="G660" s="50">
        <f t="shared" si="42"/>
        <v>2.999999999988745E-2</v>
      </c>
      <c r="H660" s="53">
        <f t="shared" si="43"/>
        <v>35.354999999999947</v>
      </c>
    </row>
    <row r="661" spans="1:8" x14ac:dyDescent="0.25">
      <c r="A661" s="56"/>
      <c r="B661" s="49" t="s">
        <v>67</v>
      </c>
      <c r="C661" s="50">
        <v>35.580000000000155</v>
      </c>
      <c r="D661" s="51">
        <v>35.65</v>
      </c>
      <c r="E661" s="52">
        <f t="shared" si="40"/>
        <v>-6.9999999999843965E-2</v>
      </c>
      <c r="F661" s="50">
        <f t="shared" si="41"/>
        <v>35.65</v>
      </c>
      <c r="G661" s="50">
        <f t="shared" si="42"/>
        <v>6.9999999999843965E-2</v>
      </c>
      <c r="H661" s="53">
        <f t="shared" si="43"/>
        <v>35.61500000000008</v>
      </c>
    </row>
    <row r="662" spans="1:8" x14ac:dyDescent="0.25">
      <c r="A662" s="56"/>
      <c r="B662" s="49" t="s">
        <v>68</v>
      </c>
      <c r="C662" s="50">
        <v>34.889999999999873</v>
      </c>
      <c r="D662" s="51">
        <v>34.78</v>
      </c>
      <c r="E662" s="52">
        <f t="shared" si="40"/>
        <v>0.10999999999987153</v>
      </c>
      <c r="F662" s="50">
        <f t="shared" si="41"/>
        <v>34.78</v>
      </c>
      <c r="G662" s="50">
        <f t="shared" si="42"/>
        <v>0.10999999999987153</v>
      </c>
      <c r="H662" s="53">
        <f t="shared" si="43"/>
        <v>34.834999999999937</v>
      </c>
    </row>
    <row r="663" spans="1:8" x14ac:dyDescent="0.25">
      <c r="A663" s="56"/>
      <c r="B663" s="49" t="s">
        <v>69</v>
      </c>
      <c r="C663" s="50">
        <v>34.990000000000009</v>
      </c>
      <c r="D663" s="51">
        <v>34.99</v>
      </c>
      <c r="E663" s="52">
        <f t="shared" si="40"/>
        <v>0</v>
      </c>
      <c r="F663" s="50">
        <f t="shared" si="41"/>
        <v>34.99</v>
      </c>
      <c r="G663" s="50">
        <f t="shared" si="42"/>
        <v>7.1054273576010019E-15</v>
      </c>
      <c r="H663" s="53">
        <f t="shared" si="43"/>
        <v>34.990000000000009</v>
      </c>
    </row>
    <row r="664" spans="1:8" x14ac:dyDescent="0.25">
      <c r="A664" s="56"/>
      <c r="B664" s="49" t="s">
        <v>70</v>
      </c>
      <c r="C664" s="50">
        <v>35.460000000000036</v>
      </c>
      <c r="D664" s="51">
        <v>35.5</v>
      </c>
      <c r="E664" s="52">
        <f t="shared" si="40"/>
        <v>-3.999999999996362E-2</v>
      </c>
      <c r="F664" s="50">
        <f t="shared" si="41"/>
        <v>35.5</v>
      </c>
      <c r="G664" s="50">
        <f t="shared" si="42"/>
        <v>3.999999999996362E-2</v>
      </c>
      <c r="H664" s="53">
        <f t="shared" si="43"/>
        <v>35.480000000000018</v>
      </c>
    </row>
    <row r="665" spans="1:8" x14ac:dyDescent="0.25">
      <c r="A665" s="56"/>
      <c r="B665" s="49" t="s">
        <v>71</v>
      </c>
      <c r="C665" s="50">
        <v>34.769999999999982</v>
      </c>
      <c r="D665" s="51">
        <v>34.799999999999997</v>
      </c>
      <c r="E665" s="52">
        <f t="shared" si="40"/>
        <v>-3.0000000000015348E-2</v>
      </c>
      <c r="F665" s="50">
        <f t="shared" si="41"/>
        <v>34.799999999999997</v>
      </c>
      <c r="G665" s="50">
        <f t="shared" si="42"/>
        <v>3.0000000000015348E-2</v>
      </c>
      <c r="H665" s="53">
        <f t="shared" si="43"/>
        <v>34.784999999999989</v>
      </c>
    </row>
    <row r="666" spans="1:8" x14ac:dyDescent="0.25">
      <c r="A666" s="56"/>
      <c r="B666" s="49" t="s">
        <v>72</v>
      </c>
      <c r="C666" s="50">
        <v>34.8599999999999</v>
      </c>
      <c r="D666" s="51">
        <v>34.85</v>
      </c>
      <c r="E666" s="52">
        <f t="shared" si="40"/>
        <v>9.9999999998985345E-3</v>
      </c>
      <c r="F666" s="50">
        <f t="shared" si="41"/>
        <v>34.85</v>
      </c>
      <c r="G666" s="50">
        <f t="shared" si="42"/>
        <v>9.9999999998985345E-3</v>
      </c>
      <c r="H666" s="53">
        <f t="shared" si="43"/>
        <v>34.854999999999947</v>
      </c>
    </row>
    <row r="667" spans="1:8" x14ac:dyDescent="0.25">
      <c r="A667" s="56"/>
      <c r="B667" s="49" t="s">
        <v>73</v>
      </c>
      <c r="C667" s="50">
        <v>34.930000000000064</v>
      </c>
      <c r="D667" s="51">
        <v>34.950000000000003</v>
      </c>
      <c r="E667" s="52">
        <f t="shared" si="40"/>
        <v>-1.9999999999939178E-2</v>
      </c>
      <c r="F667" s="50">
        <f t="shared" si="41"/>
        <v>34.950000000000003</v>
      </c>
      <c r="G667" s="50">
        <f t="shared" si="42"/>
        <v>1.9999999999939178E-2</v>
      </c>
      <c r="H667" s="53">
        <f t="shared" si="43"/>
        <v>34.940000000000033</v>
      </c>
    </row>
    <row r="668" spans="1:8" x14ac:dyDescent="0.25">
      <c r="A668" s="56"/>
      <c r="B668" s="49" t="s">
        <v>74</v>
      </c>
      <c r="C668" s="50">
        <v>35.180000000000064</v>
      </c>
      <c r="D668" s="51">
        <v>35.18</v>
      </c>
      <c r="E668" s="52">
        <f t="shared" si="40"/>
        <v>6.3948846218409017E-14</v>
      </c>
      <c r="F668" s="50">
        <f t="shared" si="41"/>
        <v>35.18</v>
      </c>
      <c r="G668" s="50">
        <f t="shared" si="42"/>
        <v>6.3948846218409017E-14</v>
      </c>
      <c r="H668" s="53">
        <f t="shared" si="43"/>
        <v>35.180000000000035</v>
      </c>
    </row>
    <row r="669" spans="1:8" x14ac:dyDescent="0.25">
      <c r="A669" s="56"/>
      <c r="B669" s="49" t="s">
        <v>75</v>
      </c>
      <c r="C669" s="50">
        <v>34.309999999999945</v>
      </c>
      <c r="D669" s="51">
        <v>34.21</v>
      </c>
      <c r="E669" s="52">
        <f t="shared" si="40"/>
        <v>9.9999999999944578E-2</v>
      </c>
      <c r="F669" s="50">
        <f t="shared" si="41"/>
        <v>34.21</v>
      </c>
      <c r="G669" s="50">
        <f t="shared" si="42"/>
        <v>9.9999999999944578E-2</v>
      </c>
      <c r="H669" s="53">
        <f t="shared" si="43"/>
        <v>34.259999999999977</v>
      </c>
    </row>
    <row r="670" spans="1:8" x14ac:dyDescent="0.25">
      <c r="A670" s="56"/>
      <c r="B670" s="49" t="s">
        <v>76</v>
      </c>
      <c r="C670" s="50">
        <v>34.200000000000045</v>
      </c>
      <c r="D670" s="51">
        <v>34.229999999999997</v>
      </c>
      <c r="E670" s="52">
        <f t="shared" si="40"/>
        <v>-2.9999999999951399E-2</v>
      </c>
      <c r="F670" s="50">
        <f t="shared" si="41"/>
        <v>34.229999999999997</v>
      </c>
      <c r="G670" s="50">
        <f t="shared" si="42"/>
        <v>2.9999999999951399E-2</v>
      </c>
      <c r="H670" s="53">
        <f t="shared" si="43"/>
        <v>34.215000000000018</v>
      </c>
    </row>
    <row r="671" spans="1:8" x14ac:dyDescent="0.25">
      <c r="A671" s="56"/>
      <c r="B671" s="49" t="s">
        <v>77</v>
      </c>
      <c r="C671" s="50">
        <v>33.509999999999764</v>
      </c>
      <c r="D671" s="51">
        <v>33.78</v>
      </c>
      <c r="E671" s="52">
        <f t="shared" si="40"/>
        <v>-0.27000000000023761</v>
      </c>
      <c r="F671" s="50" t="str">
        <f t="shared" si="41"/>
        <v/>
      </c>
      <c r="G671" s="50" t="str">
        <f t="shared" si="42"/>
        <v/>
      </c>
      <c r="H671" s="53" t="str">
        <f t="shared" si="43"/>
        <v/>
      </c>
    </row>
    <row r="672" spans="1:8" x14ac:dyDescent="0.25">
      <c r="A672" s="56">
        <v>12</v>
      </c>
      <c r="B672" s="49" t="s">
        <v>18</v>
      </c>
      <c r="C672" s="50">
        <v>32.299999999999997</v>
      </c>
      <c r="D672" s="51">
        <v>32.29</v>
      </c>
      <c r="E672" s="52">
        <f t="shared" si="40"/>
        <v>9.9999999999980105E-3</v>
      </c>
      <c r="F672" s="50">
        <f t="shared" si="41"/>
        <v>32.29</v>
      </c>
      <c r="G672" s="50">
        <f t="shared" si="42"/>
        <v>9.9999999999980105E-3</v>
      </c>
      <c r="H672" s="53">
        <f t="shared" si="43"/>
        <v>32.295000000000002</v>
      </c>
    </row>
    <row r="673" spans="1:8" x14ac:dyDescent="0.25">
      <c r="A673" s="56"/>
      <c r="B673" s="49" t="s">
        <v>19</v>
      </c>
      <c r="C673" s="50">
        <v>33.740000000000009</v>
      </c>
      <c r="D673" s="51">
        <v>33.76</v>
      </c>
      <c r="E673" s="52">
        <f t="shared" si="40"/>
        <v>-1.9999999999988916E-2</v>
      </c>
      <c r="F673" s="50">
        <f t="shared" si="41"/>
        <v>33.76</v>
      </c>
      <c r="G673" s="50">
        <f t="shared" si="42"/>
        <v>1.9999999999988916E-2</v>
      </c>
      <c r="H673" s="53">
        <f t="shared" si="43"/>
        <v>33.75</v>
      </c>
    </row>
    <row r="674" spans="1:8" x14ac:dyDescent="0.25">
      <c r="A674" s="56"/>
      <c r="B674" s="49" t="s">
        <v>20</v>
      </c>
      <c r="C674" s="50">
        <v>34.14</v>
      </c>
      <c r="D674" s="51">
        <v>34.119999999999997</v>
      </c>
      <c r="E674" s="52">
        <f t="shared" si="40"/>
        <v>2.0000000000003126E-2</v>
      </c>
      <c r="F674" s="50">
        <f t="shared" si="41"/>
        <v>34.119999999999997</v>
      </c>
      <c r="G674" s="50">
        <f t="shared" si="42"/>
        <v>2.0000000000003126E-2</v>
      </c>
      <c r="H674" s="53">
        <f t="shared" si="43"/>
        <v>34.129999999999995</v>
      </c>
    </row>
    <row r="675" spans="1:8" x14ac:dyDescent="0.25">
      <c r="A675" s="56"/>
      <c r="B675" s="49" t="s">
        <v>21</v>
      </c>
      <c r="C675" s="50">
        <v>34.449999999999989</v>
      </c>
      <c r="D675" s="51">
        <v>34.450000000000003</v>
      </c>
      <c r="E675" s="52">
        <f t="shared" si="40"/>
        <v>0</v>
      </c>
      <c r="F675" s="50">
        <f t="shared" si="41"/>
        <v>34.450000000000003</v>
      </c>
      <c r="G675" s="50">
        <f t="shared" si="42"/>
        <v>1.4210854715202004E-14</v>
      </c>
      <c r="H675" s="53">
        <f t="shared" si="43"/>
        <v>34.449999999999996</v>
      </c>
    </row>
    <row r="676" spans="1:8" x14ac:dyDescent="0.25">
      <c r="A676" s="56"/>
      <c r="B676" s="49" t="s">
        <v>22</v>
      </c>
      <c r="C676" s="50">
        <v>34.31</v>
      </c>
      <c r="D676" s="51">
        <v>34.369999999999997</v>
      </c>
      <c r="E676" s="52">
        <f t="shared" si="40"/>
        <v>-5.9999999999995168E-2</v>
      </c>
      <c r="F676" s="50">
        <f t="shared" si="41"/>
        <v>34.369999999999997</v>
      </c>
      <c r="G676" s="50">
        <f t="shared" si="42"/>
        <v>5.9999999999995168E-2</v>
      </c>
      <c r="H676" s="53">
        <f t="shared" si="43"/>
        <v>34.340000000000003</v>
      </c>
    </row>
    <row r="677" spans="1:8" x14ac:dyDescent="0.25">
      <c r="A677" s="56"/>
      <c r="B677" s="49" t="s">
        <v>23</v>
      </c>
      <c r="C677" s="50">
        <v>34.420000000000016</v>
      </c>
      <c r="D677" s="51">
        <v>34.409999999999997</v>
      </c>
      <c r="E677" s="52">
        <f t="shared" si="40"/>
        <v>1.0000000000019327E-2</v>
      </c>
      <c r="F677" s="50">
        <f t="shared" si="41"/>
        <v>34.409999999999997</v>
      </c>
      <c r="G677" s="50">
        <f t="shared" si="42"/>
        <v>1.0000000000019327E-2</v>
      </c>
      <c r="H677" s="53">
        <f t="shared" si="43"/>
        <v>34.415000000000006</v>
      </c>
    </row>
    <row r="678" spans="1:8" x14ac:dyDescent="0.25">
      <c r="A678" s="56"/>
      <c r="B678" s="49" t="s">
        <v>24</v>
      </c>
      <c r="C678" s="50">
        <v>34.059999999999974</v>
      </c>
      <c r="D678" s="51">
        <v>34.06</v>
      </c>
      <c r="E678" s="52">
        <f t="shared" si="40"/>
        <v>0</v>
      </c>
      <c r="F678" s="50">
        <f t="shared" si="41"/>
        <v>34.06</v>
      </c>
      <c r="G678" s="50">
        <f t="shared" si="42"/>
        <v>2.8421709430404007E-14</v>
      </c>
      <c r="H678" s="53">
        <f t="shared" si="43"/>
        <v>34.059999999999988</v>
      </c>
    </row>
    <row r="679" spans="1:8" x14ac:dyDescent="0.25">
      <c r="A679" s="56"/>
      <c r="B679" s="49" t="s">
        <v>25</v>
      </c>
      <c r="C679" s="50">
        <v>34.22</v>
      </c>
      <c r="D679" s="51">
        <v>34.200000000000003</v>
      </c>
      <c r="E679" s="52">
        <f t="shared" si="40"/>
        <v>1.9999999999996021E-2</v>
      </c>
      <c r="F679" s="50">
        <f t="shared" si="41"/>
        <v>34.200000000000003</v>
      </c>
      <c r="G679" s="50">
        <f t="shared" si="42"/>
        <v>1.9999999999996021E-2</v>
      </c>
      <c r="H679" s="53">
        <f t="shared" si="43"/>
        <v>34.21</v>
      </c>
    </row>
    <row r="680" spans="1:8" x14ac:dyDescent="0.25">
      <c r="A680" s="56"/>
      <c r="B680" s="49" t="s">
        <v>26</v>
      </c>
      <c r="C680" s="50">
        <v>33.94</v>
      </c>
      <c r="D680" s="51">
        <v>33.94</v>
      </c>
      <c r="E680" s="52">
        <f t="shared" si="40"/>
        <v>0</v>
      </c>
      <c r="F680" s="50">
        <f t="shared" si="41"/>
        <v>33.94</v>
      </c>
      <c r="G680" s="50">
        <f t="shared" si="42"/>
        <v>0</v>
      </c>
      <c r="H680" s="53">
        <f t="shared" si="43"/>
        <v>33.94</v>
      </c>
    </row>
    <row r="681" spans="1:8" x14ac:dyDescent="0.25">
      <c r="A681" s="56"/>
      <c r="B681" s="49" t="s">
        <v>27</v>
      </c>
      <c r="C681" s="50">
        <v>34</v>
      </c>
      <c r="D681" s="51">
        <v>33.99</v>
      </c>
      <c r="E681" s="52">
        <f t="shared" si="40"/>
        <v>9.9999999999980105E-3</v>
      </c>
      <c r="F681" s="50">
        <f t="shared" si="41"/>
        <v>33.99</v>
      </c>
      <c r="G681" s="50">
        <f t="shared" si="42"/>
        <v>9.9999999999980105E-3</v>
      </c>
      <c r="H681" s="53">
        <f t="shared" si="43"/>
        <v>33.995000000000005</v>
      </c>
    </row>
    <row r="682" spans="1:8" x14ac:dyDescent="0.25">
      <c r="A682" s="56"/>
      <c r="B682" s="49" t="s">
        <v>28</v>
      </c>
      <c r="C682" s="50">
        <v>34.03000000000003</v>
      </c>
      <c r="D682" s="51">
        <v>34.03</v>
      </c>
      <c r="E682" s="52">
        <f t="shared" si="40"/>
        <v>0</v>
      </c>
      <c r="F682" s="50">
        <f t="shared" si="41"/>
        <v>34.03</v>
      </c>
      <c r="G682" s="50">
        <f t="shared" si="42"/>
        <v>2.8421709430404007E-14</v>
      </c>
      <c r="H682" s="53">
        <f t="shared" si="43"/>
        <v>34.030000000000015</v>
      </c>
    </row>
    <row r="683" spans="1:8" x14ac:dyDescent="0.25">
      <c r="A683" s="56"/>
      <c r="B683" s="49" t="s">
        <v>29</v>
      </c>
      <c r="C683" s="50">
        <v>34.009999999999991</v>
      </c>
      <c r="D683" s="51">
        <v>34.020000000000003</v>
      </c>
      <c r="E683" s="52">
        <f t="shared" si="40"/>
        <v>-1.0000000000012221E-2</v>
      </c>
      <c r="F683" s="50">
        <f t="shared" si="41"/>
        <v>34.020000000000003</v>
      </c>
      <c r="G683" s="50">
        <f t="shared" si="42"/>
        <v>1.0000000000012221E-2</v>
      </c>
      <c r="H683" s="53">
        <f t="shared" si="43"/>
        <v>34.015000000000001</v>
      </c>
    </row>
    <row r="684" spans="1:8" x14ac:dyDescent="0.25">
      <c r="A684" s="56"/>
      <c r="B684" s="49" t="s">
        <v>30</v>
      </c>
      <c r="C684" s="50">
        <v>34.079999999999984</v>
      </c>
      <c r="D684" s="51">
        <v>34.08</v>
      </c>
      <c r="E684" s="52">
        <f t="shared" si="40"/>
        <v>0</v>
      </c>
      <c r="F684" s="50">
        <f t="shared" si="41"/>
        <v>34.08</v>
      </c>
      <c r="G684" s="50">
        <f t="shared" si="42"/>
        <v>1.4210854715202004E-14</v>
      </c>
      <c r="H684" s="53">
        <f t="shared" si="43"/>
        <v>34.079999999999991</v>
      </c>
    </row>
    <row r="685" spans="1:8" x14ac:dyDescent="0.25">
      <c r="A685" s="56"/>
      <c r="B685" s="49" t="s">
        <v>31</v>
      </c>
      <c r="C685" s="50">
        <v>33.78000000000003</v>
      </c>
      <c r="D685" s="51">
        <v>33.79</v>
      </c>
      <c r="E685" s="52">
        <f t="shared" si="40"/>
        <v>-9.9999999999695888E-3</v>
      </c>
      <c r="F685" s="50">
        <f t="shared" si="41"/>
        <v>33.79</v>
      </c>
      <c r="G685" s="50">
        <f t="shared" si="42"/>
        <v>9.9999999999695888E-3</v>
      </c>
      <c r="H685" s="53">
        <f t="shared" si="43"/>
        <v>33.785000000000011</v>
      </c>
    </row>
    <row r="686" spans="1:8" x14ac:dyDescent="0.25">
      <c r="A686" s="56"/>
      <c r="B686" s="49" t="s">
        <v>32</v>
      </c>
      <c r="C686" s="50">
        <v>33.979999999999961</v>
      </c>
      <c r="D686" s="51">
        <v>33.950000000000003</v>
      </c>
      <c r="E686" s="52">
        <f t="shared" si="40"/>
        <v>2.9999999999958504E-2</v>
      </c>
      <c r="F686" s="50">
        <f t="shared" si="41"/>
        <v>33.950000000000003</v>
      </c>
      <c r="G686" s="50">
        <f t="shared" si="42"/>
        <v>2.9999999999958504E-2</v>
      </c>
      <c r="H686" s="53">
        <f t="shared" si="43"/>
        <v>33.964999999999982</v>
      </c>
    </row>
    <row r="687" spans="1:8" x14ac:dyDescent="0.25">
      <c r="A687" s="56"/>
      <c r="B687" s="49" t="s">
        <v>33</v>
      </c>
      <c r="C687" s="50">
        <v>33.96999999999997</v>
      </c>
      <c r="D687" s="51">
        <v>33.99</v>
      </c>
      <c r="E687" s="52">
        <f t="shared" si="40"/>
        <v>-2.0000000000031548E-2</v>
      </c>
      <c r="F687" s="50">
        <f t="shared" si="41"/>
        <v>33.99</v>
      </c>
      <c r="G687" s="50">
        <f t="shared" si="42"/>
        <v>2.0000000000031548E-2</v>
      </c>
      <c r="H687" s="53">
        <f t="shared" si="43"/>
        <v>33.97999999999999</v>
      </c>
    </row>
    <row r="688" spans="1:8" x14ac:dyDescent="0.25">
      <c r="A688" s="56"/>
      <c r="B688" s="49" t="s">
        <v>34</v>
      </c>
      <c r="C688" s="50">
        <v>34.370000000000005</v>
      </c>
      <c r="D688" s="51">
        <v>34.380000000000003</v>
      </c>
      <c r="E688" s="52">
        <f t="shared" si="40"/>
        <v>-9.9999999999980105E-3</v>
      </c>
      <c r="F688" s="50">
        <f t="shared" si="41"/>
        <v>34.380000000000003</v>
      </c>
      <c r="G688" s="50">
        <f t="shared" si="42"/>
        <v>9.9999999999980105E-3</v>
      </c>
      <c r="H688" s="53">
        <f t="shared" si="43"/>
        <v>34.375</v>
      </c>
    </row>
    <row r="689" spans="1:8" x14ac:dyDescent="0.25">
      <c r="A689" s="56"/>
      <c r="B689" s="49" t="s">
        <v>35</v>
      </c>
      <c r="C689" s="50">
        <v>34.610000000000014</v>
      </c>
      <c r="D689" s="51">
        <v>34.6</v>
      </c>
      <c r="E689" s="52">
        <f t="shared" si="40"/>
        <v>1.0000000000012221E-2</v>
      </c>
      <c r="F689" s="50">
        <f t="shared" si="41"/>
        <v>34.6</v>
      </c>
      <c r="G689" s="50">
        <f t="shared" si="42"/>
        <v>1.0000000000012221E-2</v>
      </c>
      <c r="H689" s="53">
        <f t="shared" si="43"/>
        <v>34.605000000000004</v>
      </c>
    </row>
    <row r="690" spans="1:8" x14ac:dyDescent="0.25">
      <c r="A690" s="56"/>
      <c r="B690" s="49" t="s">
        <v>36</v>
      </c>
      <c r="C690" s="50">
        <v>34.810000000000059</v>
      </c>
      <c r="D690" s="51">
        <v>34.79</v>
      </c>
      <c r="E690" s="52">
        <f t="shared" si="40"/>
        <v>2.000000000005997E-2</v>
      </c>
      <c r="F690" s="50">
        <f t="shared" si="41"/>
        <v>34.79</v>
      </c>
      <c r="G690" s="50">
        <f t="shared" si="42"/>
        <v>2.000000000005997E-2</v>
      </c>
      <c r="H690" s="53">
        <f t="shared" si="43"/>
        <v>34.800000000000026</v>
      </c>
    </row>
    <row r="691" spans="1:8" x14ac:dyDescent="0.25">
      <c r="A691" s="56"/>
      <c r="B691" s="49" t="s">
        <v>37</v>
      </c>
      <c r="C691" s="50">
        <v>34.730000000000018</v>
      </c>
      <c r="D691" s="51">
        <v>34.72</v>
      </c>
      <c r="E691" s="52">
        <f t="shared" si="40"/>
        <v>1.0000000000019327E-2</v>
      </c>
      <c r="F691" s="50">
        <f t="shared" si="41"/>
        <v>34.72</v>
      </c>
      <c r="G691" s="50">
        <f t="shared" si="42"/>
        <v>1.0000000000019327E-2</v>
      </c>
      <c r="H691" s="53">
        <f t="shared" si="43"/>
        <v>34.725000000000009</v>
      </c>
    </row>
    <row r="692" spans="1:8" x14ac:dyDescent="0.25">
      <c r="A692" s="56"/>
      <c r="B692" s="49" t="s">
        <v>38</v>
      </c>
      <c r="C692" s="50">
        <v>34.759999999999991</v>
      </c>
      <c r="D692" s="51">
        <v>34.770000000000003</v>
      </c>
      <c r="E692" s="52">
        <f t="shared" si="40"/>
        <v>-1.0000000000012221E-2</v>
      </c>
      <c r="F692" s="50">
        <f t="shared" si="41"/>
        <v>34.770000000000003</v>
      </c>
      <c r="G692" s="50">
        <f t="shared" si="42"/>
        <v>1.0000000000012221E-2</v>
      </c>
      <c r="H692" s="53">
        <f t="shared" si="43"/>
        <v>34.765000000000001</v>
      </c>
    </row>
    <row r="693" spans="1:8" x14ac:dyDescent="0.25">
      <c r="A693" s="56"/>
      <c r="B693" s="49" t="s">
        <v>39</v>
      </c>
      <c r="C693" s="50">
        <v>34.849999999999909</v>
      </c>
      <c r="D693" s="51">
        <v>34.89</v>
      </c>
      <c r="E693" s="52">
        <f t="shared" si="40"/>
        <v>-4.0000000000091518E-2</v>
      </c>
      <c r="F693" s="50">
        <f t="shared" si="41"/>
        <v>34.89</v>
      </c>
      <c r="G693" s="50">
        <f t="shared" si="42"/>
        <v>4.0000000000091518E-2</v>
      </c>
      <c r="H693" s="53">
        <f t="shared" si="43"/>
        <v>34.869999999999955</v>
      </c>
    </row>
    <row r="694" spans="1:8" x14ac:dyDescent="0.25">
      <c r="A694" s="56"/>
      <c r="B694" s="49" t="s">
        <v>40</v>
      </c>
      <c r="C694" s="50">
        <v>34.480000000000018</v>
      </c>
      <c r="D694" s="51">
        <v>34.42</v>
      </c>
      <c r="E694" s="52">
        <f t="shared" si="40"/>
        <v>6.0000000000016485E-2</v>
      </c>
      <c r="F694" s="50">
        <f t="shared" si="41"/>
        <v>34.42</v>
      </c>
      <c r="G694" s="50">
        <f t="shared" si="42"/>
        <v>6.0000000000016485E-2</v>
      </c>
      <c r="H694" s="53">
        <f t="shared" si="43"/>
        <v>34.45000000000001</v>
      </c>
    </row>
    <row r="695" spans="1:8" x14ac:dyDescent="0.25">
      <c r="A695" s="56"/>
      <c r="B695" s="49" t="s">
        <v>41</v>
      </c>
      <c r="C695" s="50">
        <v>34.82000000000005</v>
      </c>
      <c r="D695" s="51">
        <v>34.869999999999997</v>
      </c>
      <c r="E695" s="52">
        <f t="shared" si="40"/>
        <v>-4.999999999994742E-2</v>
      </c>
      <c r="F695" s="50">
        <f t="shared" si="41"/>
        <v>34.869999999999997</v>
      </c>
      <c r="G695" s="50">
        <f t="shared" si="42"/>
        <v>4.999999999994742E-2</v>
      </c>
      <c r="H695" s="53">
        <f t="shared" si="43"/>
        <v>34.845000000000027</v>
      </c>
    </row>
    <row r="696" spans="1:8" x14ac:dyDescent="0.25">
      <c r="A696" s="56"/>
      <c r="B696" s="49" t="s">
        <v>42</v>
      </c>
      <c r="C696" s="50">
        <v>34.799999999999955</v>
      </c>
      <c r="D696" s="51">
        <v>34.79</v>
      </c>
      <c r="E696" s="52">
        <f t="shared" si="40"/>
        <v>9.9999999999553779E-3</v>
      </c>
      <c r="F696" s="50">
        <f t="shared" si="41"/>
        <v>34.79</v>
      </c>
      <c r="G696" s="50">
        <f t="shared" si="42"/>
        <v>9.9999999999553779E-3</v>
      </c>
      <c r="H696" s="53">
        <f t="shared" si="43"/>
        <v>34.794999999999973</v>
      </c>
    </row>
    <row r="697" spans="1:8" x14ac:dyDescent="0.25">
      <c r="A697" s="56"/>
      <c r="B697" s="49" t="s">
        <v>43</v>
      </c>
      <c r="C697" s="50">
        <v>34.810000000000059</v>
      </c>
      <c r="D697" s="51">
        <v>34.78</v>
      </c>
      <c r="E697" s="52">
        <f t="shared" si="40"/>
        <v>3.000000000005798E-2</v>
      </c>
      <c r="F697" s="50">
        <f t="shared" si="41"/>
        <v>34.78</v>
      </c>
      <c r="G697" s="50">
        <f t="shared" si="42"/>
        <v>3.000000000005798E-2</v>
      </c>
      <c r="H697" s="53">
        <f t="shared" si="43"/>
        <v>34.79500000000003</v>
      </c>
    </row>
    <row r="698" spans="1:8" x14ac:dyDescent="0.25">
      <c r="A698" s="56"/>
      <c r="B698" s="49" t="s">
        <v>44</v>
      </c>
      <c r="C698" s="50">
        <v>34.949999999999932</v>
      </c>
      <c r="D698" s="51">
        <v>34.979999999999997</v>
      </c>
      <c r="E698" s="52">
        <f t="shared" si="40"/>
        <v>-3.0000000000065086E-2</v>
      </c>
      <c r="F698" s="50">
        <f t="shared" si="41"/>
        <v>34.979999999999997</v>
      </c>
      <c r="G698" s="50">
        <f t="shared" si="42"/>
        <v>3.0000000000065086E-2</v>
      </c>
      <c r="H698" s="53">
        <f t="shared" si="43"/>
        <v>34.964999999999961</v>
      </c>
    </row>
    <row r="699" spans="1:8" x14ac:dyDescent="0.25">
      <c r="A699" s="56"/>
      <c r="B699" s="49" t="s">
        <v>45</v>
      </c>
      <c r="C699" s="50">
        <v>35.009999999999991</v>
      </c>
      <c r="D699" s="51">
        <v>35</v>
      </c>
      <c r="E699" s="52">
        <f t="shared" si="40"/>
        <v>9.9999999999909051E-3</v>
      </c>
      <c r="F699" s="50">
        <f t="shared" si="41"/>
        <v>35</v>
      </c>
      <c r="G699" s="50">
        <f t="shared" si="42"/>
        <v>9.9999999999909051E-3</v>
      </c>
      <c r="H699" s="53">
        <f t="shared" si="43"/>
        <v>35.004999999999995</v>
      </c>
    </row>
    <row r="700" spans="1:8" x14ac:dyDescent="0.25">
      <c r="A700" s="56"/>
      <c r="B700" s="49" t="s">
        <v>46</v>
      </c>
      <c r="C700" s="50">
        <v>35.230000000000018</v>
      </c>
      <c r="D700" s="51">
        <v>35.270000000000003</v>
      </c>
      <c r="E700" s="52">
        <f t="shared" si="40"/>
        <v>-3.9999999999984936E-2</v>
      </c>
      <c r="F700" s="50">
        <f t="shared" si="41"/>
        <v>35.270000000000003</v>
      </c>
      <c r="G700" s="50">
        <f t="shared" si="42"/>
        <v>3.9999999999984936E-2</v>
      </c>
      <c r="H700" s="53">
        <f t="shared" si="43"/>
        <v>35.250000000000014</v>
      </c>
    </row>
    <row r="701" spans="1:8" x14ac:dyDescent="0.25">
      <c r="A701" s="56"/>
      <c r="B701" s="49" t="s">
        <v>47</v>
      </c>
      <c r="C701" s="50">
        <v>35.139999999999986</v>
      </c>
      <c r="D701" s="51">
        <v>35.090000000000003</v>
      </c>
      <c r="E701" s="52">
        <f t="shared" si="40"/>
        <v>4.9999999999982947E-2</v>
      </c>
      <c r="F701" s="50">
        <f t="shared" si="41"/>
        <v>35.090000000000003</v>
      </c>
      <c r="G701" s="50">
        <f t="shared" si="42"/>
        <v>4.9999999999982947E-2</v>
      </c>
      <c r="H701" s="53">
        <f t="shared" si="43"/>
        <v>35.114999999999995</v>
      </c>
    </row>
    <row r="702" spans="1:8" x14ac:dyDescent="0.25">
      <c r="A702" s="56"/>
      <c r="B702" s="49" t="s">
        <v>48</v>
      </c>
      <c r="C702" s="50">
        <v>34.920000000000073</v>
      </c>
      <c r="D702" s="51">
        <v>34.93</v>
      </c>
      <c r="E702" s="52">
        <f t="shared" si="40"/>
        <v>-9.9999999999269562E-3</v>
      </c>
      <c r="F702" s="50">
        <f t="shared" si="41"/>
        <v>34.93</v>
      </c>
      <c r="G702" s="50">
        <f t="shared" si="42"/>
        <v>9.9999999999269562E-3</v>
      </c>
      <c r="H702" s="53">
        <f t="shared" si="43"/>
        <v>34.92500000000004</v>
      </c>
    </row>
    <row r="703" spans="1:8" x14ac:dyDescent="0.25">
      <c r="A703" s="56"/>
      <c r="B703" s="49" t="s">
        <v>49</v>
      </c>
      <c r="C703" s="50">
        <v>35.289999999999964</v>
      </c>
      <c r="D703" s="51">
        <v>35.270000000000003</v>
      </c>
      <c r="E703" s="52">
        <f t="shared" si="40"/>
        <v>1.9999999999960494E-2</v>
      </c>
      <c r="F703" s="50">
        <f t="shared" si="41"/>
        <v>35.270000000000003</v>
      </c>
      <c r="G703" s="50">
        <f t="shared" si="42"/>
        <v>1.9999999999960494E-2</v>
      </c>
      <c r="H703" s="53">
        <f t="shared" si="43"/>
        <v>35.279999999999987</v>
      </c>
    </row>
    <row r="704" spans="1:8" x14ac:dyDescent="0.25">
      <c r="A704" s="56"/>
      <c r="B704" s="49" t="s">
        <v>50</v>
      </c>
      <c r="C704" s="50">
        <v>35.099999999999909</v>
      </c>
      <c r="D704" s="51">
        <v>35.1</v>
      </c>
      <c r="E704" s="52">
        <f t="shared" si="40"/>
        <v>-9.2370555648813024E-14</v>
      </c>
      <c r="F704" s="50">
        <f t="shared" si="41"/>
        <v>35.1</v>
      </c>
      <c r="G704" s="50">
        <f t="shared" si="42"/>
        <v>9.2370555648813024E-14</v>
      </c>
      <c r="H704" s="53">
        <f t="shared" si="43"/>
        <v>35.099999999999952</v>
      </c>
    </row>
    <row r="705" spans="1:8" x14ac:dyDescent="0.25">
      <c r="A705" s="56"/>
      <c r="B705" s="49" t="s">
        <v>51</v>
      </c>
      <c r="C705" s="50">
        <v>35.490000000000009</v>
      </c>
      <c r="D705" s="51">
        <v>35.53</v>
      </c>
      <c r="E705" s="52">
        <f t="shared" si="40"/>
        <v>-3.9999999999992042E-2</v>
      </c>
      <c r="F705" s="50">
        <f t="shared" si="41"/>
        <v>35.53</v>
      </c>
      <c r="G705" s="50">
        <f t="shared" si="42"/>
        <v>3.9999999999992042E-2</v>
      </c>
      <c r="H705" s="53">
        <f t="shared" si="43"/>
        <v>35.510000000000005</v>
      </c>
    </row>
    <row r="706" spans="1:8" x14ac:dyDescent="0.25">
      <c r="A706" s="56"/>
      <c r="B706" s="49" t="s">
        <v>52</v>
      </c>
      <c r="C706" s="50">
        <v>35.540000000000191</v>
      </c>
      <c r="D706" s="51">
        <v>35.54</v>
      </c>
      <c r="E706" s="52">
        <f t="shared" si="40"/>
        <v>1.9184653865522705E-13</v>
      </c>
      <c r="F706" s="50">
        <f t="shared" si="41"/>
        <v>35.54</v>
      </c>
      <c r="G706" s="50">
        <f t="shared" si="42"/>
        <v>1.9184653865522705E-13</v>
      </c>
      <c r="H706" s="53">
        <f t="shared" si="43"/>
        <v>35.540000000000092</v>
      </c>
    </row>
    <row r="707" spans="1:8" x14ac:dyDescent="0.25">
      <c r="A707" s="56"/>
      <c r="B707" s="49" t="s">
        <v>53</v>
      </c>
      <c r="C707" s="50">
        <v>35.459999999999809</v>
      </c>
      <c r="D707" s="51">
        <v>35.46</v>
      </c>
      <c r="E707" s="52">
        <f t="shared" si="40"/>
        <v>-1.9184653865522705E-13</v>
      </c>
      <c r="F707" s="50">
        <f t="shared" si="41"/>
        <v>35.46</v>
      </c>
      <c r="G707" s="50">
        <f t="shared" si="42"/>
        <v>1.9184653865522705E-13</v>
      </c>
      <c r="H707" s="53">
        <f t="shared" si="43"/>
        <v>35.459999999999908</v>
      </c>
    </row>
    <row r="708" spans="1:8" x14ac:dyDescent="0.25">
      <c r="A708" s="56"/>
      <c r="B708" s="49" t="s">
        <v>54</v>
      </c>
      <c r="C708" s="50">
        <v>35.330000000000155</v>
      </c>
      <c r="D708" s="51">
        <v>35.299999999999997</v>
      </c>
      <c r="E708" s="52">
        <f t="shared" si="40"/>
        <v>3.0000000000157456E-2</v>
      </c>
      <c r="F708" s="50">
        <f t="shared" si="41"/>
        <v>35.299999999999997</v>
      </c>
      <c r="G708" s="50">
        <f t="shared" si="42"/>
        <v>3.0000000000157456E-2</v>
      </c>
      <c r="H708" s="53">
        <f t="shared" si="43"/>
        <v>35.315000000000076</v>
      </c>
    </row>
    <row r="709" spans="1:8" x14ac:dyDescent="0.25">
      <c r="A709" s="56"/>
      <c r="B709" s="49" t="s">
        <v>55</v>
      </c>
      <c r="C709" s="50">
        <v>35.179999999999836</v>
      </c>
      <c r="D709" s="51">
        <v>35.21</v>
      </c>
      <c r="E709" s="52">
        <f t="shared" si="40"/>
        <v>-3.0000000000164562E-2</v>
      </c>
      <c r="F709" s="50">
        <f t="shared" si="41"/>
        <v>35.21</v>
      </c>
      <c r="G709" s="50">
        <f t="shared" si="42"/>
        <v>3.0000000000164562E-2</v>
      </c>
      <c r="H709" s="53">
        <f t="shared" si="43"/>
        <v>35.194999999999922</v>
      </c>
    </row>
    <row r="710" spans="1:8" x14ac:dyDescent="0.25">
      <c r="A710" s="56"/>
      <c r="B710" s="49" t="s">
        <v>56</v>
      </c>
      <c r="C710" s="50">
        <v>35.25</v>
      </c>
      <c r="D710" s="51">
        <v>35.26</v>
      </c>
      <c r="E710" s="52">
        <f t="shared" si="40"/>
        <v>-9.9999999999980105E-3</v>
      </c>
      <c r="F710" s="50">
        <f t="shared" si="41"/>
        <v>35.26</v>
      </c>
      <c r="G710" s="50">
        <f t="shared" si="42"/>
        <v>9.9999999999980105E-3</v>
      </c>
      <c r="H710" s="53">
        <f t="shared" si="43"/>
        <v>35.254999999999995</v>
      </c>
    </row>
    <row r="711" spans="1:8" x14ac:dyDescent="0.25">
      <c r="A711" s="56"/>
      <c r="B711" s="49" t="s">
        <v>57</v>
      </c>
      <c r="C711" s="50">
        <v>35.080000000000155</v>
      </c>
      <c r="D711" s="51">
        <v>35.06</v>
      </c>
      <c r="E711" s="52">
        <f t="shared" si="40"/>
        <v>2.000000000015234E-2</v>
      </c>
      <c r="F711" s="50">
        <f t="shared" si="41"/>
        <v>35.06</v>
      </c>
      <c r="G711" s="50">
        <f t="shared" si="42"/>
        <v>2.000000000015234E-2</v>
      </c>
      <c r="H711" s="53">
        <f t="shared" si="43"/>
        <v>35.070000000000078</v>
      </c>
    </row>
    <row r="712" spans="1:8" x14ac:dyDescent="0.25">
      <c r="A712" s="56"/>
      <c r="B712" s="49" t="s">
        <v>58</v>
      </c>
      <c r="C712" s="50">
        <v>35</v>
      </c>
      <c r="D712" s="51">
        <v>35</v>
      </c>
      <c r="E712" s="52">
        <f t="shared" si="40"/>
        <v>0</v>
      </c>
      <c r="F712" s="50">
        <f t="shared" si="41"/>
        <v>35</v>
      </c>
      <c r="G712" s="50">
        <f t="shared" si="42"/>
        <v>0</v>
      </c>
      <c r="H712" s="53">
        <f t="shared" si="43"/>
        <v>35</v>
      </c>
    </row>
    <row r="713" spans="1:8" x14ac:dyDescent="0.25">
      <c r="A713" s="56"/>
      <c r="B713" s="49" t="s">
        <v>59</v>
      </c>
      <c r="C713" s="50">
        <v>34.440000000000055</v>
      </c>
      <c r="D713" s="51">
        <v>34.42</v>
      </c>
      <c r="E713" s="52">
        <f t="shared" si="40"/>
        <v>2.0000000000052864E-2</v>
      </c>
      <c r="F713" s="50">
        <f t="shared" si="41"/>
        <v>34.42</v>
      </c>
      <c r="G713" s="50">
        <f t="shared" si="42"/>
        <v>2.0000000000052864E-2</v>
      </c>
      <c r="H713" s="53">
        <f t="shared" si="43"/>
        <v>34.430000000000028</v>
      </c>
    </row>
    <row r="714" spans="1:8" x14ac:dyDescent="0.25">
      <c r="A714" s="56"/>
      <c r="B714" s="49" t="s">
        <v>60</v>
      </c>
      <c r="C714" s="50">
        <v>35.129999999999882</v>
      </c>
      <c r="D714" s="51">
        <v>35.19</v>
      </c>
      <c r="E714" s="52">
        <f t="shared" si="40"/>
        <v>-6.0000000000115961E-2</v>
      </c>
      <c r="F714" s="50">
        <f t="shared" si="41"/>
        <v>35.19</v>
      </c>
      <c r="G714" s="50">
        <f t="shared" si="42"/>
        <v>6.0000000000115961E-2</v>
      </c>
      <c r="H714" s="53">
        <f t="shared" si="43"/>
        <v>35.15999999999994</v>
      </c>
    </row>
    <row r="715" spans="1:8" x14ac:dyDescent="0.25">
      <c r="A715" s="56"/>
      <c r="B715" s="49" t="s">
        <v>61</v>
      </c>
      <c r="C715" s="50">
        <v>35.25</v>
      </c>
      <c r="D715" s="51">
        <v>35.200000000000003</v>
      </c>
      <c r="E715" s="52">
        <f t="shared" si="40"/>
        <v>4.9999999999997158E-2</v>
      </c>
      <c r="F715" s="50">
        <f t="shared" si="41"/>
        <v>35.200000000000003</v>
      </c>
      <c r="G715" s="50">
        <f t="shared" si="42"/>
        <v>4.9999999999997158E-2</v>
      </c>
      <c r="H715" s="53">
        <f t="shared" si="43"/>
        <v>35.225000000000001</v>
      </c>
    </row>
    <row r="716" spans="1:8" x14ac:dyDescent="0.25">
      <c r="A716" s="56"/>
      <c r="B716" s="49" t="s">
        <v>62</v>
      </c>
      <c r="C716" s="50">
        <v>35.220000000000027</v>
      </c>
      <c r="D716" s="51">
        <v>35.229999999999997</v>
      </c>
      <c r="E716" s="52">
        <f t="shared" si="40"/>
        <v>-9.9999999999695888E-3</v>
      </c>
      <c r="F716" s="50">
        <f t="shared" si="41"/>
        <v>35.229999999999997</v>
      </c>
      <c r="G716" s="50">
        <f t="shared" si="42"/>
        <v>9.9999999999695888E-3</v>
      </c>
      <c r="H716" s="53">
        <f t="shared" si="43"/>
        <v>35.225000000000009</v>
      </c>
    </row>
    <row r="717" spans="1:8" x14ac:dyDescent="0.25">
      <c r="A717" s="56"/>
      <c r="B717" s="49" t="s">
        <v>63</v>
      </c>
      <c r="C717" s="50">
        <v>35.299999999999955</v>
      </c>
      <c r="D717" s="51">
        <v>35.299999999999997</v>
      </c>
      <c r="E717" s="52">
        <f t="shared" ref="E717:E780" si="44">C717-D717</f>
        <v>0</v>
      </c>
      <c r="F717" s="50">
        <f t="shared" ref="F717:F780" si="45">IF(AND(E717&gt;E$6,E717&lt;E$7),D717,"")</f>
        <v>35.299999999999997</v>
      </c>
      <c r="G717" s="50">
        <f t="shared" ref="G717:G780" si="46">IF(F717&lt;&gt;"",ABS(F717-$C717),"")</f>
        <v>4.2632564145606011E-14</v>
      </c>
      <c r="H717" s="53">
        <f t="shared" ref="H717:H780" si="47">IF(F717&lt;&gt;"",AVERAGE($C717,D717),"")</f>
        <v>35.299999999999976</v>
      </c>
    </row>
    <row r="718" spans="1:8" x14ac:dyDescent="0.25">
      <c r="A718" s="56"/>
      <c r="B718" s="49" t="s">
        <v>64</v>
      </c>
      <c r="C718" s="50">
        <v>35.799999999999955</v>
      </c>
      <c r="D718" s="51">
        <v>35.76</v>
      </c>
      <c r="E718" s="52">
        <f t="shared" si="44"/>
        <v>3.9999999999956515E-2</v>
      </c>
      <c r="F718" s="50">
        <f t="shared" si="45"/>
        <v>35.76</v>
      </c>
      <c r="G718" s="50">
        <f t="shared" si="46"/>
        <v>3.9999999999956515E-2</v>
      </c>
      <c r="H718" s="53">
        <f t="shared" si="47"/>
        <v>35.779999999999973</v>
      </c>
    </row>
    <row r="719" spans="1:8" x14ac:dyDescent="0.25">
      <c r="A719" s="56"/>
      <c r="B719" s="49" t="s">
        <v>65</v>
      </c>
      <c r="C719" s="50">
        <v>35.470000000000027</v>
      </c>
      <c r="D719" s="51">
        <v>35.5</v>
      </c>
      <c r="E719" s="52">
        <f t="shared" si="44"/>
        <v>-2.9999999999972715E-2</v>
      </c>
      <c r="F719" s="50">
        <f t="shared" si="45"/>
        <v>35.5</v>
      </c>
      <c r="G719" s="50">
        <f t="shared" si="46"/>
        <v>2.9999999999972715E-2</v>
      </c>
      <c r="H719" s="53">
        <f t="shared" si="47"/>
        <v>35.485000000000014</v>
      </c>
    </row>
    <row r="720" spans="1:8" x14ac:dyDescent="0.25">
      <c r="A720" s="56"/>
      <c r="B720" s="49" t="s">
        <v>66</v>
      </c>
      <c r="C720" s="50">
        <v>35.25</v>
      </c>
      <c r="D720" s="51">
        <v>35.24</v>
      </c>
      <c r="E720" s="52">
        <f t="shared" si="44"/>
        <v>9.9999999999980105E-3</v>
      </c>
      <c r="F720" s="50">
        <f t="shared" si="45"/>
        <v>35.24</v>
      </c>
      <c r="G720" s="50">
        <f t="shared" si="46"/>
        <v>9.9999999999980105E-3</v>
      </c>
      <c r="H720" s="53">
        <f t="shared" si="47"/>
        <v>35.245000000000005</v>
      </c>
    </row>
    <row r="721" spans="1:8" x14ac:dyDescent="0.25">
      <c r="A721" s="56"/>
      <c r="B721" s="49" t="s">
        <v>67</v>
      </c>
      <c r="C721" s="50">
        <v>35.039999999999964</v>
      </c>
      <c r="D721" s="51">
        <v>35.03</v>
      </c>
      <c r="E721" s="52">
        <f t="shared" si="44"/>
        <v>9.9999999999624833E-3</v>
      </c>
      <c r="F721" s="50">
        <f t="shared" si="45"/>
        <v>35.03</v>
      </c>
      <c r="G721" s="50">
        <f t="shared" si="46"/>
        <v>9.9999999999624833E-3</v>
      </c>
      <c r="H721" s="53">
        <f t="shared" si="47"/>
        <v>35.034999999999982</v>
      </c>
    </row>
    <row r="722" spans="1:8" x14ac:dyDescent="0.25">
      <c r="A722" s="56"/>
      <c r="B722" s="49" t="s">
        <v>68</v>
      </c>
      <c r="C722" s="50">
        <v>35.150000000000091</v>
      </c>
      <c r="D722" s="51">
        <v>35.159999999999997</v>
      </c>
      <c r="E722" s="52">
        <f t="shared" si="44"/>
        <v>-9.9999999999056399E-3</v>
      </c>
      <c r="F722" s="50">
        <f t="shared" si="45"/>
        <v>35.159999999999997</v>
      </c>
      <c r="G722" s="50">
        <f t="shared" si="46"/>
        <v>9.9999999999056399E-3</v>
      </c>
      <c r="H722" s="53">
        <f t="shared" si="47"/>
        <v>35.155000000000044</v>
      </c>
    </row>
    <row r="723" spans="1:8" x14ac:dyDescent="0.25">
      <c r="A723" s="56"/>
      <c r="B723" s="49" t="s">
        <v>69</v>
      </c>
      <c r="C723" s="50">
        <v>34.190000000000055</v>
      </c>
      <c r="D723" s="51">
        <v>34.21</v>
      </c>
      <c r="E723" s="52">
        <f t="shared" si="44"/>
        <v>-1.9999999999946283E-2</v>
      </c>
      <c r="F723" s="50">
        <f t="shared" si="45"/>
        <v>34.21</v>
      </c>
      <c r="G723" s="50">
        <f t="shared" si="46"/>
        <v>1.9999999999946283E-2</v>
      </c>
      <c r="H723" s="53">
        <f t="shared" si="47"/>
        <v>34.200000000000031</v>
      </c>
    </row>
    <row r="724" spans="1:8" x14ac:dyDescent="0.25">
      <c r="A724" s="56"/>
      <c r="B724" s="49" t="s">
        <v>70</v>
      </c>
      <c r="C724" s="50">
        <v>35.119999999999891</v>
      </c>
      <c r="D724" s="51">
        <v>35.119999999999997</v>
      </c>
      <c r="E724" s="52">
        <f t="shared" si="44"/>
        <v>-1.0658141036401503E-13</v>
      </c>
      <c r="F724" s="50">
        <f t="shared" si="45"/>
        <v>35.119999999999997</v>
      </c>
      <c r="G724" s="50">
        <f t="shared" si="46"/>
        <v>1.0658141036401503E-13</v>
      </c>
      <c r="H724" s="53">
        <f t="shared" si="47"/>
        <v>35.119999999999948</v>
      </c>
    </row>
    <row r="725" spans="1:8" x14ac:dyDescent="0.25">
      <c r="A725" s="56"/>
      <c r="B725" s="49" t="s">
        <v>71</v>
      </c>
      <c r="C725" s="50">
        <v>35.240000000000009</v>
      </c>
      <c r="D725" s="51">
        <v>35.24</v>
      </c>
      <c r="E725" s="52">
        <f t="shared" si="44"/>
        <v>0</v>
      </c>
      <c r="F725" s="50">
        <f t="shared" si="45"/>
        <v>35.24</v>
      </c>
      <c r="G725" s="50">
        <f t="shared" si="46"/>
        <v>7.1054273576010019E-15</v>
      </c>
      <c r="H725" s="53">
        <f t="shared" si="47"/>
        <v>35.240000000000009</v>
      </c>
    </row>
    <row r="726" spans="1:8" x14ac:dyDescent="0.25">
      <c r="A726" s="56"/>
      <c r="B726" s="49" t="s">
        <v>72</v>
      </c>
      <c r="C726" s="50">
        <v>34.920000000000073</v>
      </c>
      <c r="D726" s="51">
        <v>34.85</v>
      </c>
      <c r="E726" s="52">
        <f t="shared" si="44"/>
        <v>7.0000000000071338E-2</v>
      </c>
      <c r="F726" s="50">
        <f t="shared" si="45"/>
        <v>34.85</v>
      </c>
      <c r="G726" s="50">
        <f t="shared" si="46"/>
        <v>7.0000000000071338E-2</v>
      </c>
      <c r="H726" s="53">
        <f t="shared" si="47"/>
        <v>34.885000000000034</v>
      </c>
    </row>
    <row r="727" spans="1:8" x14ac:dyDescent="0.25">
      <c r="A727" s="56"/>
      <c r="B727" s="49" t="s">
        <v>73</v>
      </c>
      <c r="C727" s="50">
        <v>34.899999999999864</v>
      </c>
      <c r="D727" s="51">
        <v>34.950000000000003</v>
      </c>
      <c r="E727" s="52">
        <f t="shared" si="44"/>
        <v>-5.0000000000139266E-2</v>
      </c>
      <c r="F727" s="50">
        <f t="shared" si="45"/>
        <v>34.950000000000003</v>
      </c>
      <c r="G727" s="50">
        <f t="shared" si="46"/>
        <v>5.0000000000139266E-2</v>
      </c>
      <c r="H727" s="53">
        <f t="shared" si="47"/>
        <v>34.924999999999933</v>
      </c>
    </row>
    <row r="728" spans="1:8" x14ac:dyDescent="0.25">
      <c r="A728" s="56"/>
      <c r="B728" s="49" t="s">
        <v>74</v>
      </c>
      <c r="C728" s="50">
        <v>34.950000000000045</v>
      </c>
      <c r="D728" s="51">
        <v>34.979999999999997</v>
      </c>
      <c r="E728" s="52">
        <f t="shared" si="44"/>
        <v>-2.9999999999951399E-2</v>
      </c>
      <c r="F728" s="50">
        <f t="shared" si="45"/>
        <v>34.979999999999997</v>
      </c>
      <c r="G728" s="50">
        <f t="shared" si="46"/>
        <v>2.9999999999951399E-2</v>
      </c>
      <c r="H728" s="53">
        <f t="shared" si="47"/>
        <v>34.965000000000018</v>
      </c>
    </row>
    <row r="729" spans="1:8" x14ac:dyDescent="0.25">
      <c r="A729" s="56"/>
      <c r="B729" s="49" t="s">
        <v>75</v>
      </c>
      <c r="C729" s="50">
        <v>34.410000000000082</v>
      </c>
      <c r="D729" s="51">
        <v>34.380000000000003</v>
      </c>
      <c r="E729" s="52">
        <f t="shared" si="44"/>
        <v>3.0000000000079297E-2</v>
      </c>
      <c r="F729" s="50">
        <f t="shared" si="45"/>
        <v>34.380000000000003</v>
      </c>
      <c r="G729" s="50">
        <f t="shared" si="46"/>
        <v>3.0000000000079297E-2</v>
      </c>
      <c r="H729" s="53">
        <f t="shared" si="47"/>
        <v>34.395000000000039</v>
      </c>
    </row>
    <row r="730" spans="1:8" x14ac:dyDescent="0.25">
      <c r="A730" s="56"/>
      <c r="B730" s="49" t="s">
        <v>76</v>
      </c>
      <c r="C730" s="50">
        <v>34.379999999999882</v>
      </c>
      <c r="D730" s="51">
        <v>34.380000000000003</v>
      </c>
      <c r="E730" s="52">
        <f t="shared" si="44"/>
        <v>-1.2079226507921703E-13</v>
      </c>
      <c r="F730" s="50">
        <f t="shared" si="45"/>
        <v>34.380000000000003</v>
      </c>
      <c r="G730" s="50">
        <f t="shared" si="46"/>
        <v>1.2079226507921703E-13</v>
      </c>
      <c r="H730" s="53">
        <f t="shared" si="47"/>
        <v>34.379999999999939</v>
      </c>
    </row>
    <row r="731" spans="1:8" x14ac:dyDescent="0.25">
      <c r="A731" s="56"/>
      <c r="B731" s="49" t="s">
        <v>77</v>
      </c>
      <c r="C731" s="50">
        <v>33.880000000000109</v>
      </c>
      <c r="D731" s="51">
        <v>34.03</v>
      </c>
      <c r="E731" s="52">
        <f t="shared" si="44"/>
        <v>-0.149999999999892</v>
      </c>
      <c r="F731" s="50">
        <f t="shared" si="45"/>
        <v>34.03</v>
      </c>
      <c r="G731" s="50">
        <f t="shared" si="46"/>
        <v>0.149999999999892</v>
      </c>
      <c r="H731" s="53">
        <f t="shared" si="47"/>
        <v>33.955000000000055</v>
      </c>
    </row>
    <row r="732" spans="1:8" x14ac:dyDescent="0.25">
      <c r="A732" s="56">
        <v>13</v>
      </c>
      <c r="B732" s="49" t="s">
        <v>18</v>
      </c>
      <c r="C732" s="50">
        <v>33.36</v>
      </c>
      <c r="D732" s="51">
        <v>33.020000000000003</v>
      </c>
      <c r="E732" s="52">
        <f t="shared" si="44"/>
        <v>0.33999999999999631</v>
      </c>
      <c r="F732" s="50" t="str">
        <f t="shared" si="45"/>
        <v/>
      </c>
      <c r="G732" s="50" t="str">
        <f t="shared" si="46"/>
        <v/>
      </c>
      <c r="H732" s="53" t="str">
        <f t="shared" si="47"/>
        <v/>
      </c>
    </row>
    <row r="733" spans="1:8" x14ac:dyDescent="0.25">
      <c r="A733" s="56"/>
      <c r="B733" s="49" t="s">
        <v>19</v>
      </c>
      <c r="C733" s="50">
        <v>32.92</v>
      </c>
      <c r="D733" s="51">
        <v>32.94</v>
      </c>
      <c r="E733" s="52">
        <f t="shared" si="44"/>
        <v>-1.9999999999996021E-2</v>
      </c>
      <c r="F733" s="50">
        <f t="shared" si="45"/>
        <v>32.94</v>
      </c>
      <c r="G733" s="50">
        <f t="shared" si="46"/>
        <v>1.9999999999996021E-2</v>
      </c>
      <c r="H733" s="53">
        <f t="shared" si="47"/>
        <v>32.93</v>
      </c>
    </row>
    <row r="734" spans="1:8" x14ac:dyDescent="0.25">
      <c r="A734" s="56"/>
      <c r="B734" s="49" t="s">
        <v>20</v>
      </c>
      <c r="C734" s="50">
        <v>32.959999999999994</v>
      </c>
      <c r="D734" s="51">
        <v>32.92</v>
      </c>
      <c r="E734" s="52">
        <f t="shared" si="44"/>
        <v>3.9999999999992042E-2</v>
      </c>
      <c r="F734" s="50">
        <f t="shared" si="45"/>
        <v>32.92</v>
      </c>
      <c r="G734" s="50">
        <f t="shared" si="46"/>
        <v>3.9999999999992042E-2</v>
      </c>
      <c r="H734" s="53">
        <f t="shared" si="47"/>
        <v>32.94</v>
      </c>
    </row>
    <row r="735" spans="1:8" x14ac:dyDescent="0.25">
      <c r="A735" s="56"/>
      <c r="B735" s="49" t="s">
        <v>21</v>
      </c>
      <c r="C735" s="50">
        <v>32.709999999999994</v>
      </c>
      <c r="D735" s="51">
        <v>32.700000000000003</v>
      </c>
      <c r="E735" s="52">
        <f t="shared" si="44"/>
        <v>9.9999999999909051E-3</v>
      </c>
      <c r="F735" s="50">
        <f t="shared" si="45"/>
        <v>32.700000000000003</v>
      </c>
      <c r="G735" s="50">
        <f t="shared" si="46"/>
        <v>9.9999999999909051E-3</v>
      </c>
      <c r="H735" s="53">
        <f t="shared" si="47"/>
        <v>32.704999999999998</v>
      </c>
    </row>
    <row r="736" spans="1:8" x14ac:dyDescent="0.25">
      <c r="A736" s="56"/>
      <c r="B736" s="49" t="s">
        <v>22</v>
      </c>
      <c r="C736" s="50">
        <v>32.670000000000016</v>
      </c>
      <c r="D736" s="51">
        <v>32.659999999999997</v>
      </c>
      <c r="E736" s="52">
        <f t="shared" si="44"/>
        <v>1.0000000000019327E-2</v>
      </c>
      <c r="F736" s="50">
        <f t="shared" si="45"/>
        <v>32.659999999999997</v>
      </c>
      <c r="G736" s="50">
        <f t="shared" si="46"/>
        <v>1.0000000000019327E-2</v>
      </c>
      <c r="H736" s="53">
        <f t="shared" si="47"/>
        <v>32.665000000000006</v>
      </c>
    </row>
    <row r="737" spans="1:8" x14ac:dyDescent="0.25">
      <c r="A737" s="56"/>
      <c r="B737" s="49" t="s">
        <v>23</v>
      </c>
      <c r="C737" s="50">
        <v>32.710000000000008</v>
      </c>
      <c r="D737" s="51">
        <v>32.71</v>
      </c>
      <c r="E737" s="52">
        <f t="shared" si="44"/>
        <v>0</v>
      </c>
      <c r="F737" s="50">
        <f t="shared" si="45"/>
        <v>32.71</v>
      </c>
      <c r="G737" s="50">
        <f t="shared" si="46"/>
        <v>7.1054273576010019E-15</v>
      </c>
      <c r="H737" s="53">
        <f t="shared" si="47"/>
        <v>32.710000000000008</v>
      </c>
    </row>
    <row r="738" spans="1:8" x14ac:dyDescent="0.25">
      <c r="A738" s="56"/>
      <c r="B738" s="49" t="s">
        <v>24</v>
      </c>
      <c r="C738" s="50">
        <v>32.75</v>
      </c>
      <c r="D738" s="51">
        <v>32.76</v>
      </c>
      <c r="E738" s="52">
        <f t="shared" si="44"/>
        <v>-9.9999999999980105E-3</v>
      </c>
      <c r="F738" s="50">
        <f t="shared" si="45"/>
        <v>32.76</v>
      </c>
      <c r="G738" s="50">
        <f t="shared" si="46"/>
        <v>9.9999999999980105E-3</v>
      </c>
      <c r="H738" s="53">
        <f t="shared" si="47"/>
        <v>32.754999999999995</v>
      </c>
    </row>
    <row r="739" spans="1:8" x14ac:dyDescent="0.25">
      <c r="A739" s="56"/>
      <c r="B739" s="49" t="s">
        <v>25</v>
      </c>
      <c r="C739" s="50">
        <v>32.679999999999978</v>
      </c>
      <c r="D739" s="51">
        <v>32.700000000000003</v>
      </c>
      <c r="E739" s="52">
        <f t="shared" si="44"/>
        <v>-2.0000000000024443E-2</v>
      </c>
      <c r="F739" s="50">
        <f t="shared" si="45"/>
        <v>32.700000000000003</v>
      </c>
      <c r="G739" s="50">
        <f t="shared" si="46"/>
        <v>2.0000000000024443E-2</v>
      </c>
      <c r="H739" s="53">
        <f t="shared" si="47"/>
        <v>32.689999999999991</v>
      </c>
    </row>
    <row r="740" spans="1:8" x14ac:dyDescent="0.25">
      <c r="A740" s="56"/>
      <c r="B740" s="49" t="s">
        <v>26</v>
      </c>
      <c r="C740" s="50">
        <v>32.740000000000009</v>
      </c>
      <c r="D740" s="51">
        <v>32.69</v>
      </c>
      <c r="E740" s="52">
        <f t="shared" si="44"/>
        <v>5.0000000000011369E-2</v>
      </c>
      <c r="F740" s="50">
        <f t="shared" si="45"/>
        <v>32.69</v>
      </c>
      <c r="G740" s="50">
        <f t="shared" si="46"/>
        <v>5.0000000000011369E-2</v>
      </c>
      <c r="H740" s="53">
        <f t="shared" si="47"/>
        <v>32.715000000000003</v>
      </c>
    </row>
    <row r="741" spans="1:8" x14ac:dyDescent="0.25">
      <c r="A741" s="56"/>
      <c r="B741" s="49" t="s">
        <v>27</v>
      </c>
      <c r="C741" s="50">
        <v>32.579999999999984</v>
      </c>
      <c r="D741" s="51">
        <v>32.6</v>
      </c>
      <c r="E741" s="52">
        <f t="shared" si="44"/>
        <v>-2.0000000000017337E-2</v>
      </c>
      <c r="F741" s="50">
        <f t="shared" si="45"/>
        <v>32.6</v>
      </c>
      <c r="G741" s="50">
        <f t="shared" si="46"/>
        <v>2.0000000000017337E-2</v>
      </c>
      <c r="H741" s="53">
        <f t="shared" si="47"/>
        <v>32.589999999999989</v>
      </c>
    </row>
    <row r="742" spans="1:8" x14ac:dyDescent="0.25">
      <c r="A742" s="56"/>
      <c r="B742" s="49" t="s">
        <v>28</v>
      </c>
      <c r="C742" s="50">
        <v>32.629999999999995</v>
      </c>
      <c r="D742" s="51">
        <v>32.700000000000003</v>
      </c>
      <c r="E742" s="52">
        <f t="shared" si="44"/>
        <v>-7.000000000000739E-2</v>
      </c>
      <c r="F742" s="50">
        <f t="shared" si="45"/>
        <v>32.700000000000003</v>
      </c>
      <c r="G742" s="50">
        <f t="shared" si="46"/>
        <v>7.000000000000739E-2</v>
      </c>
      <c r="H742" s="53">
        <f t="shared" si="47"/>
        <v>32.664999999999999</v>
      </c>
    </row>
    <row r="743" spans="1:8" x14ac:dyDescent="0.25">
      <c r="A743" s="56"/>
      <c r="B743" s="49" t="s">
        <v>29</v>
      </c>
      <c r="C743" s="50">
        <v>32.470000000000027</v>
      </c>
      <c r="D743" s="51">
        <v>32.43</v>
      </c>
      <c r="E743" s="52">
        <f t="shared" si="44"/>
        <v>4.0000000000027569E-2</v>
      </c>
      <c r="F743" s="50">
        <f t="shared" si="45"/>
        <v>32.43</v>
      </c>
      <c r="G743" s="50">
        <f t="shared" si="46"/>
        <v>4.0000000000027569E-2</v>
      </c>
      <c r="H743" s="53">
        <f t="shared" si="47"/>
        <v>32.450000000000017</v>
      </c>
    </row>
    <row r="744" spans="1:8" x14ac:dyDescent="0.25">
      <c r="A744" s="56"/>
      <c r="B744" s="49" t="s">
        <v>30</v>
      </c>
      <c r="C744" s="50">
        <v>32.56</v>
      </c>
      <c r="D744" s="51">
        <v>32.590000000000003</v>
      </c>
      <c r="E744" s="52">
        <f t="shared" si="44"/>
        <v>-3.0000000000001137E-2</v>
      </c>
      <c r="F744" s="50">
        <f t="shared" si="45"/>
        <v>32.590000000000003</v>
      </c>
      <c r="G744" s="50">
        <f t="shared" si="46"/>
        <v>3.0000000000001137E-2</v>
      </c>
      <c r="H744" s="53">
        <f t="shared" si="47"/>
        <v>32.575000000000003</v>
      </c>
    </row>
    <row r="745" spans="1:8" x14ac:dyDescent="0.25">
      <c r="A745" s="56"/>
      <c r="B745" s="49" t="s">
        <v>31</v>
      </c>
      <c r="C745" s="50">
        <v>32.659999999999968</v>
      </c>
      <c r="D745" s="51">
        <v>32.659999999999997</v>
      </c>
      <c r="E745" s="52">
        <f t="shared" si="44"/>
        <v>0</v>
      </c>
      <c r="F745" s="50">
        <f t="shared" si="45"/>
        <v>32.659999999999997</v>
      </c>
      <c r="G745" s="50">
        <f t="shared" si="46"/>
        <v>2.8421709430404007E-14</v>
      </c>
      <c r="H745" s="53">
        <f t="shared" si="47"/>
        <v>32.659999999999982</v>
      </c>
    </row>
    <row r="746" spans="1:8" x14ac:dyDescent="0.25">
      <c r="A746" s="56"/>
      <c r="B746" s="49" t="s">
        <v>32</v>
      </c>
      <c r="C746" s="50">
        <v>32.740000000000009</v>
      </c>
      <c r="D746" s="51">
        <v>32.74</v>
      </c>
      <c r="E746" s="52">
        <f t="shared" si="44"/>
        <v>0</v>
      </c>
      <c r="F746" s="50">
        <f t="shared" si="45"/>
        <v>32.74</v>
      </c>
      <c r="G746" s="50">
        <f t="shared" si="46"/>
        <v>7.1054273576010019E-15</v>
      </c>
      <c r="H746" s="53">
        <f t="shared" si="47"/>
        <v>32.740000000000009</v>
      </c>
    </row>
    <row r="747" spans="1:8" x14ac:dyDescent="0.25">
      <c r="A747" s="56"/>
      <c r="B747" s="49" t="s">
        <v>33</v>
      </c>
      <c r="C747" s="50">
        <v>32.639999999999986</v>
      </c>
      <c r="D747" s="51">
        <v>32.659999999999997</v>
      </c>
      <c r="E747" s="52">
        <f t="shared" si="44"/>
        <v>-2.0000000000010232E-2</v>
      </c>
      <c r="F747" s="50">
        <f t="shared" si="45"/>
        <v>32.659999999999997</v>
      </c>
      <c r="G747" s="50">
        <f t="shared" si="46"/>
        <v>2.0000000000010232E-2</v>
      </c>
      <c r="H747" s="53">
        <f t="shared" si="47"/>
        <v>32.649999999999991</v>
      </c>
    </row>
    <row r="748" spans="1:8" x14ac:dyDescent="0.25">
      <c r="A748" s="56"/>
      <c r="B748" s="49" t="s">
        <v>34</v>
      </c>
      <c r="C748" s="50">
        <v>32.670000000000073</v>
      </c>
      <c r="D748" s="51">
        <v>32.619999999999997</v>
      </c>
      <c r="E748" s="52">
        <f t="shared" si="44"/>
        <v>5.0000000000075318E-2</v>
      </c>
      <c r="F748" s="50">
        <f t="shared" si="45"/>
        <v>32.619999999999997</v>
      </c>
      <c r="G748" s="50">
        <f t="shared" si="46"/>
        <v>5.0000000000075318E-2</v>
      </c>
      <c r="H748" s="53">
        <f t="shared" si="47"/>
        <v>32.645000000000039</v>
      </c>
    </row>
    <row r="749" spans="1:8" x14ac:dyDescent="0.25">
      <c r="A749" s="56"/>
      <c r="B749" s="49" t="s">
        <v>35</v>
      </c>
      <c r="C749" s="50">
        <v>32.629999999999995</v>
      </c>
      <c r="D749" s="51">
        <v>32.630000000000003</v>
      </c>
      <c r="E749" s="52">
        <f t="shared" si="44"/>
        <v>0</v>
      </c>
      <c r="F749" s="50">
        <f t="shared" si="45"/>
        <v>32.630000000000003</v>
      </c>
      <c r="G749" s="50">
        <f t="shared" si="46"/>
        <v>7.1054273576010019E-15</v>
      </c>
      <c r="H749" s="53">
        <f t="shared" si="47"/>
        <v>32.629999999999995</v>
      </c>
    </row>
    <row r="750" spans="1:8" x14ac:dyDescent="0.25">
      <c r="A750" s="56"/>
      <c r="B750" s="49" t="s">
        <v>36</v>
      </c>
      <c r="C750" s="50">
        <v>32.569999999999936</v>
      </c>
      <c r="D750" s="51">
        <v>32.58</v>
      </c>
      <c r="E750" s="52">
        <f t="shared" si="44"/>
        <v>-1.0000000000061959E-2</v>
      </c>
      <c r="F750" s="50">
        <f t="shared" si="45"/>
        <v>32.58</v>
      </c>
      <c r="G750" s="50">
        <f t="shared" si="46"/>
        <v>1.0000000000061959E-2</v>
      </c>
      <c r="H750" s="53">
        <f t="shared" si="47"/>
        <v>32.574999999999967</v>
      </c>
    </row>
    <row r="751" spans="1:8" x14ac:dyDescent="0.25">
      <c r="A751" s="56"/>
      <c r="B751" s="49" t="s">
        <v>37</v>
      </c>
      <c r="C751" s="50">
        <v>32.529999999999973</v>
      </c>
      <c r="D751" s="51">
        <v>32.53</v>
      </c>
      <c r="E751" s="52">
        <f t="shared" si="44"/>
        <v>0</v>
      </c>
      <c r="F751" s="50">
        <f t="shared" si="45"/>
        <v>32.53</v>
      </c>
      <c r="G751" s="50">
        <f t="shared" si="46"/>
        <v>2.8421709430404007E-14</v>
      </c>
      <c r="H751" s="53">
        <f t="shared" si="47"/>
        <v>32.529999999999987</v>
      </c>
    </row>
    <row r="752" spans="1:8" x14ac:dyDescent="0.25">
      <c r="A752" s="56"/>
      <c r="B752" s="49" t="s">
        <v>38</v>
      </c>
      <c r="C752" s="50">
        <v>32.510000000000105</v>
      </c>
      <c r="D752" s="51">
        <v>32.520000000000003</v>
      </c>
      <c r="E752" s="52">
        <f t="shared" si="44"/>
        <v>-9.9999999998985345E-3</v>
      </c>
      <c r="F752" s="50">
        <f t="shared" si="45"/>
        <v>32.520000000000003</v>
      </c>
      <c r="G752" s="50">
        <f t="shared" si="46"/>
        <v>9.9999999998985345E-3</v>
      </c>
      <c r="H752" s="53">
        <f t="shared" si="47"/>
        <v>32.515000000000057</v>
      </c>
    </row>
    <row r="753" spans="1:8" x14ac:dyDescent="0.25">
      <c r="A753" s="56"/>
      <c r="B753" s="49" t="s">
        <v>39</v>
      </c>
      <c r="C753" s="50">
        <v>32.589999999999918</v>
      </c>
      <c r="D753" s="51">
        <v>32.6</v>
      </c>
      <c r="E753" s="52">
        <f t="shared" si="44"/>
        <v>-1.0000000000083276E-2</v>
      </c>
      <c r="F753" s="50">
        <f t="shared" si="45"/>
        <v>32.6</v>
      </c>
      <c r="G753" s="50">
        <f t="shared" si="46"/>
        <v>1.0000000000083276E-2</v>
      </c>
      <c r="H753" s="53">
        <f t="shared" si="47"/>
        <v>32.594999999999956</v>
      </c>
    </row>
    <row r="754" spans="1:8" x14ac:dyDescent="0.25">
      <c r="A754" s="56"/>
      <c r="B754" s="49" t="s">
        <v>40</v>
      </c>
      <c r="C754" s="50">
        <v>32.560000000000059</v>
      </c>
      <c r="D754" s="51">
        <v>32.590000000000003</v>
      </c>
      <c r="E754" s="52">
        <f t="shared" si="44"/>
        <v>-2.9999999999944293E-2</v>
      </c>
      <c r="F754" s="50">
        <f t="shared" si="45"/>
        <v>32.590000000000003</v>
      </c>
      <c r="G754" s="50">
        <f t="shared" si="46"/>
        <v>2.9999999999944293E-2</v>
      </c>
      <c r="H754" s="53">
        <f t="shared" si="47"/>
        <v>32.575000000000031</v>
      </c>
    </row>
    <row r="755" spans="1:8" x14ac:dyDescent="0.25">
      <c r="A755" s="56"/>
      <c r="B755" s="49" t="s">
        <v>41</v>
      </c>
      <c r="C755" s="50">
        <v>32.839999999999918</v>
      </c>
      <c r="D755" s="51">
        <v>32.78</v>
      </c>
      <c r="E755" s="52">
        <f t="shared" si="44"/>
        <v>5.9999999999917009E-2</v>
      </c>
      <c r="F755" s="50">
        <f t="shared" si="45"/>
        <v>32.78</v>
      </c>
      <c r="G755" s="50">
        <f t="shared" si="46"/>
        <v>5.9999999999917009E-2</v>
      </c>
      <c r="H755" s="53">
        <f t="shared" si="47"/>
        <v>32.80999999999996</v>
      </c>
    </row>
    <row r="756" spans="1:8" x14ac:dyDescent="0.25">
      <c r="A756" s="56"/>
      <c r="B756" s="49" t="s">
        <v>42</v>
      </c>
      <c r="C756" s="50">
        <v>32.580000000000041</v>
      </c>
      <c r="D756" s="51">
        <v>32.61</v>
      </c>
      <c r="E756" s="52">
        <f t="shared" si="44"/>
        <v>-2.9999999999958504E-2</v>
      </c>
      <c r="F756" s="50">
        <f t="shared" si="45"/>
        <v>32.61</v>
      </c>
      <c r="G756" s="50">
        <f t="shared" si="46"/>
        <v>2.9999999999958504E-2</v>
      </c>
      <c r="H756" s="53">
        <f t="shared" si="47"/>
        <v>32.59500000000002</v>
      </c>
    </row>
    <row r="757" spans="1:8" x14ac:dyDescent="0.25">
      <c r="A757" s="56"/>
      <c r="B757" s="49" t="s">
        <v>43</v>
      </c>
      <c r="C757" s="50">
        <v>32.560000000000059</v>
      </c>
      <c r="D757" s="51">
        <v>32.520000000000003</v>
      </c>
      <c r="E757" s="52">
        <f t="shared" si="44"/>
        <v>4.0000000000055991E-2</v>
      </c>
      <c r="F757" s="50">
        <f t="shared" si="45"/>
        <v>32.520000000000003</v>
      </c>
      <c r="G757" s="50">
        <f t="shared" si="46"/>
        <v>4.0000000000055991E-2</v>
      </c>
      <c r="H757" s="53">
        <f t="shared" si="47"/>
        <v>32.540000000000035</v>
      </c>
    </row>
    <row r="758" spans="1:8" x14ac:dyDescent="0.25">
      <c r="A758" s="56"/>
      <c r="B758" s="49" t="s">
        <v>44</v>
      </c>
      <c r="C758" s="50">
        <v>32.620000000000005</v>
      </c>
      <c r="D758" s="51">
        <v>32.64</v>
      </c>
      <c r="E758" s="52">
        <f t="shared" si="44"/>
        <v>-1.9999999999996021E-2</v>
      </c>
      <c r="F758" s="50">
        <f t="shared" si="45"/>
        <v>32.64</v>
      </c>
      <c r="G758" s="50">
        <f t="shared" si="46"/>
        <v>1.9999999999996021E-2</v>
      </c>
      <c r="H758" s="53">
        <f t="shared" si="47"/>
        <v>32.630000000000003</v>
      </c>
    </row>
    <row r="759" spans="1:8" x14ac:dyDescent="0.25">
      <c r="A759" s="56"/>
      <c r="B759" s="49" t="s">
        <v>45</v>
      </c>
      <c r="C759" s="50">
        <v>32.519999999999982</v>
      </c>
      <c r="D759" s="51">
        <v>32.51</v>
      </c>
      <c r="E759" s="52">
        <f t="shared" si="44"/>
        <v>9.9999999999837996E-3</v>
      </c>
      <c r="F759" s="50">
        <f t="shared" si="45"/>
        <v>32.51</v>
      </c>
      <c r="G759" s="50">
        <f t="shared" si="46"/>
        <v>9.9999999999837996E-3</v>
      </c>
      <c r="H759" s="53">
        <f t="shared" si="47"/>
        <v>32.514999999999986</v>
      </c>
    </row>
    <row r="760" spans="1:8" x14ac:dyDescent="0.25">
      <c r="A760" s="56"/>
      <c r="B760" s="49" t="s">
        <v>46</v>
      </c>
      <c r="C760" s="50">
        <v>32.719999999999914</v>
      </c>
      <c r="D760" s="51">
        <v>32.75</v>
      </c>
      <c r="E760" s="52">
        <f t="shared" si="44"/>
        <v>-3.0000000000086402E-2</v>
      </c>
      <c r="F760" s="50">
        <f t="shared" si="45"/>
        <v>32.75</v>
      </c>
      <c r="G760" s="50">
        <f t="shared" si="46"/>
        <v>3.0000000000086402E-2</v>
      </c>
      <c r="H760" s="53">
        <f t="shared" si="47"/>
        <v>32.734999999999957</v>
      </c>
    </row>
    <row r="761" spans="1:8" x14ac:dyDescent="0.25">
      <c r="A761" s="56"/>
      <c r="B761" s="49" t="s">
        <v>47</v>
      </c>
      <c r="C761" s="50">
        <v>32.720000000000027</v>
      </c>
      <c r="D761" s="51">
        <v>32.78</v>
      </c>
      <c r="E761" s="52">
        <f t="shared" si="44"/>
        <v>-5.9999999999973852E-2</v>
      </c>
      <c r="F761" s="50">
        <f t="shared" si="45"/>
        <v>32.78</v>
      </c>
      <c r="G761" s="50">
        <f t="shared" si="46"/>
        <v>5.9999999999973852E-2</v>
      </c>
      <c r="H761" s="53">
        <f t="shared" si="47"/>
        <v>32.750000000000014</v>
      </c>
    </row>
    <row r="762" spans="1:8" x14ac:dyDescent="0.25">
      <c r="A762" s="56"/>
      <c r="B762" s="49" t="s">
        <v>48</v>
      </c>
      <c r="C762" s="50">
        <v>32.470000000000027</v>
      </c>
      <c r="D762" s="51">
        <v>32.42</v>
      </c>
      <c r="E762" s="52">
        <f t="shared" si="44"/>
        <v>5.000000000002558E-2</v>
      </c>
      <c r="F762" s="50">
        <f t="shared" si="45"/>
        <v>32.42</v>
      </c>
      <c r="G762" s="50">
        <f t="shared" si="46"/>
        <v>5.000000000002558E-2</v>
      </c>
      <c r="H762" s="53">
        <f t="shared" si="47"/>
        <v>32.445000000000014</v>
      </c>
    </row>
    <row r="763" spans="1:8" x14ac:dyDescent="0.25">
      <c r="A763" s="56"/>
      <c r="B763" s="49" t="s">
        <v>49</v>
      </c>
      <c r="C763" s="50">
        <v>32.649999999999977</v>
      </c>
      <c r="D763" s="51">
        <v>32.659999999999997</v>
      </c>
      <c r="E763" s="52">
        <f t="shared" si="44"/>
        <v>-1.0000000000019327E-2</v>
      </c>
      <c r="F763" s="50">
        <f t="shared" si="45"/>
        <v>32.659999999999997</v>
      </c>
      <c r="G763" s="50">
        <f t="shared" si="46"/>
        <v>1.0000000000019327E-2</v>
      </c>
      <c r="H763" s="53">
        <f t="shared" si="47"/>
        <v>32.654999999999987</v>
      </c>
    </row>
    <row r="764" spans="1:8" x14ac:dyDescent="0.25">
      <c r="A764" s="56"/>
      <c r="B764" s="49" t="s">
        <v>50</v>
      </c>
      <c r="C764" s="50">
        <v>32.450000000000045</v>
      </c>
      <c r="D764" s="51">
        <v>32.450000000000003</v>
      </c>
      <c r="E764" s="52">
        <f t="shared" si="44"/>
        <v>0</v>
      </c>
      <c r="F764" s="50">
        <f t="shared" si="45"/>
        <v>32.450000000000003</v>
      </c>
      <c r="G764" s="50">
        <f t="shared" si="46"/>
        <v>4.2632564145606011E-14</v>
      </c>
      <c r="H764" s="53">
        <f t="shared" si="47"/>
        <v>32.450000000000024</v>
      </c>
    </row>
    <row r="765" spans="1:8" x14ac:dyDescent="0.25">
      <c r="A765" s="56"/>
      <c r="B765" s="49" t="s">
        <v>51</v>
      </c>
      <c r="C765" s="50">
        <v>32.490000000000009</v>
      </c>
      <c r="D765" s="51">
        <v>32.47</v>
      </c>
      <c r="E765" s="52">
        <f t="shared" si="44"/>
        <v>2.0000000000010232E-2</v>
      </c>
      <c r="F765" s="50">
        <f t="shared" si="45"/>
        <v>32.47</v>
      </c>
      <c r="G765" s="50">
        <f t="shared" si="46"/>
        <v>2.0000000000010232E-2</v>
      </c>
      <c r="H765" s="53">
        <f t="shared" si="47"/>
        <v>32.480000000000004</v>
      </c>
    </row>
    <row r="766" spans="1:8" x14ac:dyDescent="0.25">
      <c r="A766" s="56"/>
      <c r="B766" s="49" t="s">
        <v>52</v>
      </c>
      <c r="C766" s="50">
        <v>32.369999999999891</v>
      </c>
      <c r="D766" s="51">
        <v>32.369999999999997</v>
      </c>
      <c r="E766" s="52">
        <f t="shared" si="44"/>
        <v>-1.0658141036401503E-13</v>
      </c>
      <c r="F766" s="50">
        <f t="shared" si="45"/>
        <v>32.369999999999997</v>
      </c>
      <c r="G766" s="50">
        <f t="shared" si="46"/>
        <v>1.0658141036401503E-13</v>
      </c>
      <c r="H766" s="53">
        <f t="shared" si="47"/>
        <v>32.369999999999948</v>
      </c>
    </row>
    <row r="767" spans="1:8" x14ac:dyDescent="0.25">
      <c r="A767" s="56"/>
      <c r="B767" s="49" t="s">
        <v>53</v>
      </c>
      <c r="C767" s="50">
        <v>32.460000000000036</v>
      </c>
      <c r="D767" s="51">
        <v>32.5</v>
      </c>
      <c r="E767" s="52">
        <f t="shared" si="44"/>
        <v>-3.999999999996362E-2</v>
      </c>
      <c r="F767" s="50">
        <f t="shared" si="45"/>
        <v>32.5</v>
      </c>
      <c r="G767" s="50">
        <f t="shared" si="46"/>
        <v>3.999999999996362E-2</v>
      </c>
      <c r="H767" s="53">
        <f t="shared" si="47"/>
        <v>32.480000000000018</v>
      </c>
    </row>
    <row r="768" spans="1:8" x14ac:dyDescent="0.25">
      <c r="A768" s="56"/>
      <c r="B768" s="49" t="s">
        <v>54</v>
      </c>
      <c r="C768" s="50">
        <v>32.549999999999955</v>
      </c>
      <c r="D768" s="51">
        <v>32.520000000000003</v>
      </c>
      <c r="E768" s="52">
        <f t="shared" si="44"/>
        <v>2.9999999999951399E-2</v>
      </c>
      <c r="F768" s="50">
        <f t="shared" si="45"/>
        <v>32.520000000000003</v>
      </c>
      <c r="G768" s="50">
        <f t="shared" si="46"/>
        <v>2.9999999999951399E-2</v>
      </c>
      <c r="H768" s="53">
        <f t="shared" si="47"/>
        <v>32.534999999999982</v>
      </c>
    </row>
    <row r="769" spans="1:8" x14ac:dyDescent="0.25">
      <c r="A769" s="56"/>
      <c r="B769" s="49" t="s">
        <v>55</v>
      </c>
      <c r="C769" s="50">
        <v>32.460000000000036</v>
      </c>
      <c r="D769" s="51">
        <v>32.49</v>
      </c>
      <c r="E769" s="52">
        <f t="shared" si="44"/>
        <v>-2.999999999996561E-2</v>
      </c>
      <c r="F769" s="50">
        <f t="shared" si="45"/>
        <v>32.49</v>
      </c>
      <c r="G769" s="50">
        <f t="shared" si="46"/>
        <v>2.999999999996561E-2</v>
      </c>
      <c r="H769" s="53">
        <f t="shared" si="47"/>
        <v>32.475000000000023</v>
      </c>
    </row>
    <row r="770" spans="1:8" x14ac:dyDescent="0.25">
      <c r="A770" s="56"/>
      <c r="B770" s="49" t="s">
        <v>56</v>
      </c>
      <c r="C770" s="50">
        <v>32.5</v>
      </c>
      <c r="D770" s="51">
        <v>32.49</v>
      </c>
      <c r="E770" s="52">
        <f t="shared" si="44"/>
        <v>9.9999999999980105E-3</v>
      </c>
      <c r="F770" s="50">
        <f t="shared" si="45"/>
        <v>32.49</v>
      </c>
      <c r="G770" s="50">
        <f t="shared" si="46"/>
        <v>9.9999999999980105E-3</v>
      </c>
      <c r="H770" s="53">
        <f t="shared" si="47"/>
        <v>32.495000000000005</v>
      </c>
    </row>
    <row r="771" spans="1:8" x14ac:dyDescent="0.25">
      <c r="A771" s="56"/>
      <c r="B771" s="49" t="s">
        <v>57</v>
      </c>
      <c r="C771" s="50">
        <v>32.630000000000109</v>
      </c>
      <c r="D771" s="51">
        <v>32.65</v>
      </c>
      <c r="E771" s="52">
        <f t="shared" si="44"/>
        <v>-1.999999999988944E-2</v>
      </c>
      <c r="F771" s="50">
        <f t="shared" si="45"/>
        <v>32.65</v>
      </c>
      <c r="G771" s="50">
        <f t="shared" si="46"/>
        <v>1.999999999988944E-2</v>
      </c>
      <c r="H771" s="53">
        <f t="shared" si="47"/>
        <v>32.640000000000057</v>
      </c>
    </row>
    <row r="772" spans="1:8" x14ac:dyDescent="0.25">
      <c r="A772" s="56"/>
      <c r="B772" s="49" t="s">
        <v>58</v>
      </c>
      <c r="C772" s="50">
        <v>32.319999999999936</v>
      </c>
      <c r="D772" s="51">
        <v>32.29</v>
      </c>
      <c r="E772" s="52">
        <f t="shared" si="44"/>
        <v>2.9999999999937188E-2</v>
      </c>
      <c r="F772" s="50">
        <f t="shared" si="45"/>
        <v>32.29</v>
      </c>
      <c r="G772" s="50">
        <f t="shared" si="46"/>
        <v>2.9999999999937188E-2</v>
      </c>
      <c r="H772" s="53">
        <f t="shared" si="47"/>
        <v>32.304999999999964</v>
      </c>
    </row>
    <row r="773" spans="1:8" x14ac:dyDescent="0.25">
      <c r="A773" s="56"/>
      <c r="B773" s="49" t="s">
        <v>59</v>
      </c>
      <c r="C773" s="50">
        <v>32.279999999999973</v>
      </c>
      <c r="D773" s="51">
        <v>32.24</v>
      </c>
      <c r="E773" s="52">
        <f t="shared" si="44"/>
        <v>3.9999999999970726E-2</v>
      </c>
      <c r="F773" s="50">
        <f t="shared" si="45"/>
        <v>32.24</v>
      </c>
      <c r="G773" s="50">
        <f t="shared" si="46"/>
        <v>3.9999999999970726E-2</v>
      </c>
      <c r="H773" s="53">
        <f t="shared" si="47"/>
        <v>32.259999999999991</v>
      </c>
    </row>
    <row r="774" spans="1:8" x14ac:dyDescent="0.25">
      <c r="A774" s="56"/>
      <c r="B774" s="49" t="s">
        <v>60</v>
      </c>
      <c r="C774" s="50">
        <v>32.180000000000064</v>
      </c>
      <c r="D774" s="51">
        <v>32.22</v>
      </c>
      <c r="E774" s="52">
        <f t="shared" si="44"/>
        <v>-3.9999999999935199E-2</v>
      </c>
      <c r="F774" s="50">
        <f t="shared" si="45"/>
        <v>32.22</v>
      </c>
      <c r="G774" s="50">
        <f t="shared" si="46"/>
        <v>3.9999999999935199E-2</v>
      </c>
      <c r="H774" s="53">
        <f t="shared" si="47"/>
        <v>32.200000000000031</v>
      </c>
    </row>
    <row r="775" spans="1:8" x14ac:dyDescent="0.25">
      <c r="A775" s="56"/>
      <c r="B775" s="49" t="s">
        <v>61</v>
      </c>
      <c r="C775" s="50">
        <v>32.349999999999909</v>
      </c>
      <c r="D775" s="51">
        <v>32.32</v>
      </c>
      <c r="E775" s="52">
        <f t="shared" si="44"/>
        <v>2.9999999999908766E-2</v>
      </c>
      <c r="F775" s="50">
        <f t="shared" si="45"/>
        <v>32.32</v>
      </c>
      <c r="G775" s="50">
        <f t="shared" si="46"/>
        <v>2.9999999999908766E-2</v>
      </c>
      <c r="H775" s="53">
        <f t="shared" si="47"/>
        <v>32.334999999999951</v>
      </c>
    </row>
    <row r="776" spans="1:8" x14ac:dyDescent="0.25">
      <c r="A776" s="56"/>
      <c r="B776" s="49" t="s">
        <v>62</v>
      </c>
      <c r="C776" s="50">
        <v>32.370000000000118</v>
      </c>
      <c r="D776" s="51">
        <v>32.39</v>
      </c>
      <c r="E776" s="52">
        <f t="shared" si="44"/>
        <v>-1.9999999999882334E-2</v>
      </c>
      <c r="F776" s="50">
        <f t="shared" si="45"/>
        <v>32.39</v>
      </c>
      <c r="G776" s="50">
        <f t="shared" si="46"/>
        <v>1.9999999999882334E-2</v>
      </c>
      <c r="H776" s="53">
        <f t="shared" si="47"/>
        <v>32.380000000000059</v>
      </c>
    </row>
    <row r="777" spans="1:8" x14ac:dyDescent="0.25">
      <c r="A777" s="56"/>
      <c r="B777" s="49" t="s">
        <v>63</v>
      </c>
      <c r="C777" s="50">
        <v>32.230000000000018</v>
      </c>
      <c r="D777" s="51">
        <v>32.159999999999997</v>
      </c>
      <c r="E777" s="52">
        <f t="shared" si="44"/>
        <v>7.00000000000216E-2</v>
      </c>
      <c r="F777" s="50">
        <f t="shared" si="45"/>
        <v>32.159999999999997</v>
      </c>
      <c r="G777" s="50">
        <f t="shared" si="46"/>
        <v>7.00000000000216E-2</v>
      </c>
      <c r="H777" s="53">
        <f t="shared" si="47"/>
        <v>32.195000000000007</v>
      </c>
    </row>
    <row r="778" spans="1:8" x14ac:dyDescent="0.25">
      <c r="A778" s="56"/>
      <c r="B778" s="49" t="s">
        <v>64</v>
      </c>
      <c r="C778" s="50">
        <v>32.399999999999864</v>
      </c>
      <c r="D778" s="51">
        <v>32.47</v>
      </c>
      <c r="E778" s="52">
        <f t="shared" si="44"/>
        <v>-7.0000000000135287E-2</v>
      </c>
      <c r="F778" s="50">
        <f t="shared" si="45"/>
        <v>32.47</v>
      </c>
      <c r="G778" s="50">
        <f t="shared" si="46"/>
        <v>7.0000000000135287E-2</v>
      </c>
      <c r="H778" s="53">
        <f t="shared" si="47"/>
        <v>32.434999999999931</v>
      </c>
    </row>
    <row r="779" spans="1:8" x14ac:dyDescent="0.25">
      <c r="A779" s="56"/>
      <c r="B779" s="49" t="s">
        <v>65</v>
      </c>
      <c r="C779" s="50">
        <v>32.240000000000009</v>
      </c>
      <c r="D779" s="51">
        <v>32.29</v>
      </c>
      <c r="E779" s="52">
        <f t="shared" si="44"/>
        <v>-4.9999999999990052E-2</v>
      </c>
      <c r="F779" s="50">
        <f t="shared" si="45"/>
        <v>32.29</v>
      </c>
      <c r="G779" s="50">
        <f t="shared" si="46"/>
        <v>4.9999999999990052E-2</v>
      </c>
      <c r="H779" s="53">
        <f t="shared" si="47"/>
        <v>32.265000000000001</v>
      </c>
    </row>
    <row r="780" spans="1:8" x14ac:dyDescent="0.25">
      <c r="A780" s="56"/>
      <c r="B780" s="49" t="s">
        <v>66</v>
      </c>
      <c r="C780" s="50">
        <v>32.3900000000001</v>
      </c>
      <c r="D780" s="51">
        <v>32.28</v>
      </c>
      <c r="E780" s="52">
        <f t="shared" si="44"/>
        <v>0.11000000000009891</v>
      </c>
      <c r="F780" s="50">
        <f t="shared" si="45"/>
        <v>32.28</v>
      </c>
      <c r="G780" s="50">
        <f t="shared" si="46"/>
        <v>0.11000000000009891</v>
      </c>
      <c r="H780" s="53">
        <f t="shared" si="47"/>
        <v>32.335000000000051</v>
      </c>
    </row>
    <row r="781" spans="1:8" x14ac:dyDescent="0.25">
      <c r="A781" s="56"/>
      <c r="B781" s="49" t="s">
        <v>67</v>
      </c>
      <c r="C781" s="50">
        <v>32.429999999999836</v>
      </c>
      <c r="D781" s="51">
        <v>32.46</v>
      </c>
      <c r="E781" s="52">
        <f t="shared" ref="E781:E844" si="48">C781-D781</f>
        <v>-3.0000000000164562E-2</v>
      </c>
      <c r="F781" s="50">
        <f t="shared" ref="F781:F844" si="49">IF(AND(E781&gt;E$6,E781&lt;E$7),D781,"")</f>
        <v>32.46</v>
      </c>
      <c r="G781" s="50">
        <f t="shared" ref="G781:G844" si="50">IF(F781&lt;&gt;"",ABS(F781-$C781),"")</f>
        <v>3.0000000000164562E-2</v>
      </c>
      <c r="H781" s="53">
        <f t="shared" ref="H781:H844" si="51">IF(F781&lt;&gt;"",AVERAGE($C781,D781),"")</f>
        <v>32.444999999999922</v>
      </c>
    </row>
    <row r="782" spans="1:8" x14ac:dyDescent="0.25">
      <c r="A782" s="56"/>
      <c r="B782" s="49" t="s">
        <v>68</v>
      </c>
      <c r="C782" s="50">
        <v>32.170000000000073</v>
      </c>
      <c r="D782" s="51">
        <v>32.17</v>
      </c>
      <c r="E782" s="52">
        <f t="shared" si="48"/>
        <v>7.1054273576010019E-14</v>
      </c>
      <c r="F782" s="50">
        <f t="shared" si="49"/>
        <v>32.17</v>
      </c>
      <c r="G782" s="50">
        <f t="shared" si="50"/>
        <v>7.1054273576010019E-14</v>
      </c>
      <c r="H782" s="53">
        <f t="shared" si="51"/>
        <v>32.170000000000037</v>
      </c>
    </row>
    <row r="783" spans="1:8" x14ac:dyDescent="0.25">
      <c r="A783" s="56"/>
      <c r="B783" s="49" t="s">
        <v>69</v>
      </c>
      <c r="C783" s="50">
        <v>32.180000000000064</v>
      </c>
      <c r="D783" s="51">
        <v>32.17</v>
      </c>
      <c r="E783" s="52">
        <f t="shared" si="48"/>
        <v>1.0000000000061959E-2</v>
      </c>
      <c r="F783" s="50">
        <f t="shared" si="49"/>
        <v>32.17</v>
      </c>
      <c r="G783" s="50">
        <f t="shared" si="50"/>
        <v>1.0000000000061959E-2</v>
      </c>
      <c r="H783" s="53">
        <f t="shared" si="51"/>
        <v>32.175000000000033</v>
      </c>
    </row>
    <row r="784" spans="1:8" x14ac:dyDescent="0.25">
      <c r="A784" s="56"/>
      <c r="B784" s="49" t="s">
        <v>70</v>
      </c>
      <c r="C784" s="50">
        <v>32.170000000000073</v>
      </c>
      <c r="D784" s="51">
        <v>32.24</v>
      </c>
      <c r="E784" s="52">
        <f t="shared" si="48"/>
        <v>-6.999999999992923E-2</v>
      </c>
      <c r="F784" s="50">
        <f t="shared" si="49"/>
        <v>32.24</v>
      </c>
      <c r="G784" s="50">
        <f t="shared" si="50"/>
        <v>6.999999999992923E-2</v>
      </c>
      <c r="H784" s="53">
        <f t="shared" si="51"/>
        <v>32.205000000000041</v>
      </c>
    </row>
    <row r="785" spans="1:8" x14ac:dyDescent="0.25">
      <c r="A785" s="56"/>
      <c r="B785" s="49" t="s">
        <v>71</v>
      </c>
      <c r="C785" s="50">
        <v>32.209999999999809</v>
      </c>
      <c r="D785" s="51">
        <v>32.159999999999997</v>
      </c>
      <c r="E785" s="52">
        <f t="shared" si="48"/>
        <v>4.9999999999812417E-2</v>
      </c>
      <c r="F785" s="50">
        <f t="shared" si="49"/>
        <v>32.159999999999997</v>
      </c>
      <c r="G785" s="50">
        <f t="shared" si="50"/>
        <v>4.9999999999812417E-2</v>
      </c>
      <c r="H785" s="53">
        <f t="shared" si="51"/>
        <v>32.184999999999903</v>
      </c>
    </row>
    <row r="786" spans="1:8" x14ac:dyDescent="0.25">
      <c r="A786" s="56"/>
      <c r="B786" s="49" t="s">
        <v>72</v>
      </c>
      <c r="C786" s="50">
        <v>32.100000000000136</v>
      </c>
      <c r="D786" s="51">
        <v>32.049999999999997</v>
      </c>
      <c r="E786" s="52">
        <f t="shared" si="48"/>
        <v>5.0000000000139266E-2</v>
      </c>
      <c r="F786" s="50">
        <f t="shared" si="49"/>
        <v>32.049999999999997</v>
      </c>
      <c r="G786" s="50">
        <f t="shared" si="50"/>
        <v>5.0000000000139266E-2</v>
      </c>
      <c r="H786" s="53">
        <f t="shared" si="51"/>
        <v>32.075000000000067</v>
      </c>
    </row>
    <row r="787" spans="1:8" x14ac:dyDescent="0.25">
      <c r="A787" s="56"/>
      <c r="B787" s="49" t="s">
        <v>73</v>
      </c>
      <c r="C787" s="50">
        <v>32.019999999999982</v>
      </c>
      <c r="D787" s="51">
        <v>32.04</v>
      </c>
      <c r="E787" s="52">
        <f t="shared" si="48"/>
        <v>-2.0000000000017337E-2</v>
      </c>
      <c r="F787" s="50">
        <f t="shared" si="49"/>
        <v>32.04</v>
      </c>
      <c r="G787" s="50">
        <f t="shared" si="50"/>
        <v>2.0000000000017337E-2</v>
      </c>
      <c r="H787" s="53">
        <f t="shared" si="51"/>
        <v>32.029999999999987</v>
      </c>
    </row>
    <row r="788" spans="1:8" x14ac:dyDescent="0.25">
      <c r="A788" s="56"/>
      <c r="B788" s="49" t="s">
        <v>74</v>
      </c>
      <c r="C788" s="50">
        <v>31.759999999999991</v>
      </c>
      <c r="D788" s="51">
        <v>31.74</v>
      </c>
      <c r="E788" s="52">
        <f t="shared" si="48"/>
        <v>1.9999999999992468E-2</v>
      </c>
      <c r="F788" s="50">
        <f t="shared" si="49"/>
        <v>31.74</v>
      </c>
      <c r="G788" s="50">
        <f t="shared" si="50"/>
        <v>1.9999999999992468E-2</v>
      </c>
      <c r="H788" s="53">
        <f t="shared" si="51"/>
        <v>31.749999999999993</v>
      </c>
    </row>
    <row r="789" spans="1:8" x14ac:dyDescent="0.25">
      <c r="A789" s="56"/>
      <c r="B789" s="49" t="s">
        <v>75</v>
      </c>
      <c r="C789" s="50">
        <v>31.849999999999909</v>
      </c>
      <c r="D789" s="51">
        <v>31.89</v>
      </c>
      <c r="E789" s="52">
        <f t="shared" si="48"/>
        <v>-4.0000000000091518E-2</v>
      </c>
      <c r="F789" s="50">
        <f t="shared" si="49"/>
        <v>31.89</v>
      </c>
      <c r="G789" s="50">
        <f t="shared" si="50"/>
        <v>4.0000000000091518E-2</v>
      </c>
      <c r="H789" s="53">
        <f t="shared" si="51"/>
        <v>31.869999999999955</v>
      </c>
    </row>
    <row r="790" spans="1:8" x14ac:dyDescent="0.25">
      <c r="A790" s="56"/>
      <c r="B790" s="49" t="s">
        <v>76</v>
      </c>
      <c r="C790" s="50">
        <v>31.490000000000009</v>
      </c>
      <c r="D790" s="51">
        <v>31</v>
      </c>
      <c r="E790" s="52">
        <f t="shared" si="48"/>
        <v>0.49000000000000909</v>
      </c>
      <c r="F790" s="50" t="str">
        <f t="shared" si="49"/>
        <v/>
      </c>
      <c r="G790" s="50" t="str">
        <f t="shared" si="50"/>
        <v/>
      </c>
      <c r="H790" s="53" t="str">
        <f t="shared" si="51"/>
        <v/>
      </c>
    </row>
    <row r="791" spans="1:8" x14ac:dyDescent="0.25">
      <c r="A791" s="56"/>
      <c r="B791" s="49" t="s">
        <v>77</v>
      </c>
      <c r="C791" s="50">
        <v>32.75</v>
      </c>
      <c r="D791" s="51">
        <v>33.159999999999997</v>
      </c>
      <c r="E791" s="52">
        <f t="shared" si="48"/>
        <v>-0.40999999999999659</v>
      </c>
      <c r="F791" s="50" t="str">
        <f t="shared" si="49"/>
        <v/>
      </c>
      <c r="G791" s="50" t="str">
        <f t="shared" si="50"/>
        <v/>
      </c>
      <c r="H791" s="53" t="str">
        <f t="shared" si="51"/>
        <v/>
      </c>
    </row>
    <row r="792" spans="1:8" x14ac:dyDescent="0.25">
      <c r="A792" s="56">
        <v>14</v>
      </c>
      <c r="B792" s="49" t="s">
        <v>18</v>
      </c>
      <c r="C792" s="50">
        <v>31.66</v>
      </c>
      <c r="D792" s="51">
        <v>31.73</v>
      </c>
      <c r="E792" s="52">
        <f t="shared" si="48"/>
        <v>-7.0000000000000284E-2</v>
      </c>
      <c r="F792" s="50">
        <f t="shared" si="49"/>
        <v>31.73</v>
      </c>
      <c r="G792" s="50">
        <f t="shared" si="50"/>
        <v>7.0000000000000284E-2</v>
      </c>
      <c r="H792" s="53">
        <f t="shared" si="51"/>
        <v>31.695</v>
      </c>
    </row>
    <row r="793" spans="1:8" x14ac:dyDescent="0.25">
      <c r="A793" s="56"/>
      <c r="B793" s="49" t="s">
        <v>19</v>
      </c>
      <c r="C793" s="50">
        <v>32.299999999999997</v>
      </c>
      <c r="D793" s="51">
        <v>32.299999999999997</v>
      </c>
      <c r="E793" s="52">
        <f t="shared" si="48"/>
        <v>0</v>
      </c>
      <c r="F793" s="50">
        <f t="shared" si="49"/>
        <v>32.299999999999997</v>
      </c>
      <c r="G793" s="50">
        <f t="shared" si="50"/>
        <v>0</v>
      </c>
      <c r="H793" s="53">
        <f t="shared" si="51"/>
        <v>32.299999999999997</v>
      </c>
    </row>
    <row r="794" spans="1:8" x14ac:dyDescent="0.25">
      <c r="A794" s="56"/>
      <c r="B794" s="49" t="s">
        <v>20</v>
      </c>
      <c r="C794" s="50">
        <v>32.359999999999992</v>
      </c>
      <c r="D794" s="51">
        <v>32.380000000000003</v>
      </c>
      <c r="E794" s="52">
        <f t="shared" si="48"/>
        <v>-2.0000000000010232E-2</v>
      </c>
      <c r="F794" s="50">
        <f t="shared" si="49"/>
        <v>32.380000000000003</v>
      </c>
      <c r="G794" s="50">
        <f t="shared" si="50"/>
        <v>2.0000000000010232E-2</v>
      </c>
      <c r="H794" s="53">
        <f t="shared" si="51"/>
        <v>32.369999999999997</v>
      </c>
    </row>
    <row r="795" spans="1:8" x14ac:dyDescent="0.25">
      <c r="A795" s="56"/>
      <c r="B795" s="49" t="s">
        <v>21</v>
      </c>
      <c r="C795" s="50">
        <v>32.54000000000002</v>
      </c>
      <c r="D795" s="51">
        <v>32.54</v>
      </c>
      <c r="E795" s="52">
        <f t="shared" si="48"/>
        <v>0</v>
      </c>
      <c r="F795" s="50">
        <f t="shared" si="49"/>
        <v>32.54</v>
      </c>
      <c r="G795" s="50">
        <f t="shared" si="50"/>
        <v>2.1316282072803006E-14</v>
      </c>
      <c r="H795" s="53">
        <f t="shared" si="51"/>
        <v>32.540000000000006</v>
      </c>
    </row>
    <row r="796" spans="1:8" x14ac:dyDescent="0.25">
      <c r="A796" s="56"/>
      <c r="B796" s="49" t="s">
        <v>22</v>
      </c>
      <c r="C796" s="50">
        <v>32.279999999999973</v>
      </c>
      <c r="D796" s="51">
        <v>32.270000000000003</v>
      </c>
      <c r="E796" s="52">
        <f t="shared" si="48"/>
        <v>9.9999999999695888E-3</v>
      </c>
      <c r="F796" s="50">
        <f t="shared" si="49"/>
        <v>32.270000000000003</v>
      </c>
      <c r="G796" s="50">
        <f t="shared" si="50"/>
        <v>9.9999999999695888E-3</v>
      </c>
      <c r="H796" s="53">
        <f t="shared" si="51"/>
        <v>32.274999999999991</v>
      </c>
    </row>
    <row r="797" spans="1:8" x14ac:dyDescent="0.25">
      <c r="A797" s="56"/>
      <c r="B797" s="49" t="s">
        <v>23</v>
      </c>
      <c r="C797" s="50">
        <v>32.28</v>
      </c>
      <c r="D797" s="51">
        <v>32.29</v>
      </c>
      <c r="E797" s="52">
        <f t="shared" si="48"/>
        <v>-9.9999999999980105E-3</v>
      </c>
      <c r="F797" s="50">
        <f t="shared" si="49"/>
        <v>32.29</v>
      </c>
      <c r="G797" s="50">
        <f t="shared" si="50"/>
        <v>9.9999999999980105E-3</v>
      </c>
      <c r="H797" s="53">
        <f t="shared" si="51"/>
        <v>32.284999999999997</v>
      </c>
    </row>
    <row r="798" spans="1:8" x14ac:dyDescent="0.25">
      <c r="A798" s="56"/>
      <c r="B798" s="49" t="s">
        <v>24</v>
      </c>
      <c r="C798" s="50">
        <v>32.370000000000005</v>
      </c>
      <c r="D798" s="51">
        <v>32.380000000000003</v>
      </c>
      <c r="E798" s="52">
        <f t="shared" si="48"/>
        <v>-9.9999999999980105E-3</v>
      </c>
      <c r="F798" s="50">
        <f t="shared" si="49"/>
        <v>32.380000000000003</v>
      </c>
      <c r="G798" s="50">
        <f t="shared" si="50"/>
        <v>9.9999999999980105E-3</v>
      </c>
      <c r="H798" s="53">
        <f t="shared" si="51"/>
        <v>32.375</v>
      </c>
    </row>
    <row r="799" spans="1:8" x14ac:dyDescent="0.25">
      <c r="A799" s="56"/>
      <c r="B799" s="49" t="s">
        <v>25</v>
      </c>
      <c r="C799" s="50">
        <v>32.489999999999981</v>
      </c>
      <c r="D799" s="51">
        <v>32.47</v>
      </c>
      <c r="E799" s="52">
        <f t="shared" si="48"/>
        <v>1.999999999998181E-2</v>
      </c>
      <c r="F799" s="50">
        <f t="shared" si="49"/>
        <v>32.47</v>
      </c>
      <c r="G799" s="50">
        <f t="shared" si="50"/>
        <v>1.999999999998181E-2</v>
      </c>
      <c r="H799" s="53">
        <f t="shared" si="51"/>
        <v>32.47999999999999</v>
      </c>
    </row>
    <row r="800" spans="1:8" x14ac:dyDescent="0.25">
      <c r="A800" s="56"/>
      <c r="B800" s="49" t="s">
        <v>26</v>
      </c>
      <c r="C800" s="50">
        <v>32.480000000000018</v>
      </c>
      <c r="D800" s="51">
        <v>32.58</v>
      </c>
      <c r="E800" s="52">
        <f t="shared" si="48"/>
        <v>-9.9999999999980105E-2</v>
      </c>
      <c r="F800" s="50">
        <f t="shared" si="49"/>
        <v>32.58</v>
      </c>
      <c r="G800" s="50">
        <f t="shared" si="50"/>
        <v>9.9999999999980105E-2</v>
      </c>
      <c r="H800" s="53">
        <f t="shared" si="51"/>
        <v>32.530000000000008</v>
      </c>
    </row>
    <row r="801" spans="1:8" x14ac:dyDescent="0.25">
      <c r="A801" s="56"/>
      <c r="B801" s="49" t="s">
        <v>27</v>
      </c>
      <c r="C801" s="50">
        <v>32.329999999999984</v>
      </c>
      <c r="D801" s="51">
        <v>32.18</v>
      </c>
      <c r="E801" s="52">
        <f t="shared" si="48"/>
        <v>0.14999999999998437</v>
      </c>
      <c r="F801" s="50">
        <f t="shared" si="49"/>
        <v>32.18</v>
      </c>
      <c r="G801" s="50">
        <f t="shared" si="50"/>
        <v>0.14999999999998437</v>
      </c>
      <c r="H801" s="53">
        <f t="shared" si="51"/>
        <v>32.254999999999995</v>
      </c>
    </row>
    <row r="802" spans="1:8" x14ac:dyDescent="0.25">
      <c r="A802" s="56"/>
      <c r="B802" s="49" t="s">
        <v>28</v>
      </c>
      <c r="C802" s="50">
        <v>32.410000000000025</v>
      </c>
      <c r="D802" s="51">
        <v>32.43</v>
      </c>
      <c r="E802" s="52">
        <f t="shared" si="48"/>
        <v>-1.9999999999974705E-2</v>
      </c>
      <c r="F802" s="50">
        <f t="shared" si="49"/>
        <v>32.43</v>
      </c>
      <c r="G802" s="50">
        <f t="shared" si="50"/>
        <v>1.9999999999974705E-2</v>
      </c>
      <c r="H802" s="53">
        <f t="shared" si="51"/>
        <v>32.420000000000016</v>
      </c>
    </row>
    <row r="803" spans="1:8" x14ac:dyDescent="0.25">
      <c r="A803" s="56"/>
      <c r="B803" s="49" t="s">
        <v>29</v>
      </c>
      <c r="C803" s="50">
        <v>32.240000000000009</v>
      </c>
      <c r="D803" s="51">
        <v>32.28</v>
      </c>
      <c r="E803" s="52">
        <f t="shared" si="48"/>
        <v>-3.9999999999992042E-2</v>
      </c>
      <c r="F803" s="50">
        <f t="shared" si="49"/>
        <v>32.28</v>
      </c>
      <c r="G803" s="50">
        <f t="shared" si="50"/>
        <v>3.9999999999992042E-2</v>
      </c>
      <c r="H803" s="53">
        <f t="shared" si="51"/>
        <v>32.260000000000005</v>
      </c>
    </row>
    <row r="804" spans="1:8" x14ac:dyDescent="0.25">
      <c r="A804" s="56"/>
      <c r="B804" s="49" t="s">
        <v>30</v>
      </c>
      <c r="C804" s="50">
        <v>32.279999999999973</v>
      </c>
      <c r="D804" s="51">
        <v>32.24</v>
      </c>
      <c r="E804" s="52">
        <f t="shared" si="48"/>
        <v>3.9999999999970726E-2</v>
      </c>
      <c r="F804" s="50">
        <f t="shared" si="49"/>
        <v>32.24</v>
      </c>
      <c r="G804" s="50">
        <f t="shared" si="50"/>
        <v>3.9999999999970726E-2</v>
      </c>
      <c r="H804" s="53">
        <f t="shared" si="51"/>
        <v>32.259999999999991</v>
      </c>
    </row>
    <row r="805" spans="1:8" x14ac:dyDescent="0.25">
      <c r="A805" s="56"/>
      <c r="B805" s="49" t="s">
        <v>31</v>
      </c>
      <c r="C805" s="50">
        <v>32.569999999999993</v>
      </c>
      <c r="D805" s="51">
        <v>32.54</v>
      </c>
      <c r="E805" s="52">
        <f t="shared" si="48"/>
        <v>2.9999999999994031E-2</v>
      </c>
      <c r="F805" s="50">
        <f t="shared" si="49"/>
        <v>32.54</v>
      </c>
      <c r="G805" s="50">
        <f t="shared" si="50"/>
        <v>2.9999999999994031E-2</v>
      </c>
      <c r="H805" s="53">
        <f t="shared" si="51"/>
        <v>32.554999999999993</v>
      </c>
    </row>
    <row r="806" spans="1:8" x14ac:dyDescent="0.25">
      <c r="A806" s="56"/>
      <c r="B806" s="49" t="s">
        <v>32</v>
      </c>
      <c r="C806" s="50">
        <v>32.5</v>
      </c>
      <c r="D806" s="51">
        <v>32.51</v>
      </c>
      <c r="E806" s="52">
        <f t="shared" si="48"/>
        <v>-9.9999999999980105E-3</v>
      </c>
      <c r="F806" s="50">
        <f t="shared" si="49"/>
        <v>32.51</v>
      </c>
      <c r="G806" s="50">
        <f t="shared" si="50"/>
        <v>9.9999999999980105E-3</v>
      </c>
      <c r="H806" s="53">
        <f t="shared" si="51"/>
        <v>32.504999999999995</v>
      </c>
    </row>
    <row r="807" spans="1:8" x14ac:dyDescent="0.25">
      <c r="A807" s="56"/>
      <c r="B807" s="49" t="s">
        <v>33</v>
      </c>
      <c r="C807" s="50">
        <v>32.240000000000066</v>
      </c>
      <c r="D807" s="51">
        <v>32.25</v>
      </c>
      <c r="E807" s="52">
        <f t="shared" si="48"/>
        <v>-9.9999999999340616E-3</v>
      </c>
      <c r="F807" s="50">
        <f t="shared" si="49"/>
        <v>32.25</v>
      </c>
      <c r="G807" s="50">
        <f t="shared" si="50"/>
        <v>9.9999999999340616E-3</v>
      </c>
      <c r="H807" s="53">
        <f t="shared" si="51"/>
        <v>32.245000000000033</v>
      </c>
    </row>
    <row r="808" spans="1:8" x14ac:dyDescent="0.25">
      <c r="A808" s="56"/>
      <c r="B808" s="49" t="s">
        <v>34</v>
      </c>
      <c r="C808" s="50">
        <v>32.42999999999995</v>
      </c>
      <c r="D808" s="51">
        <v>32.369999999999997</v>
      </c>
      <c r="E808" s="52">
        <f t="shared" si="48"/>
        <v>5.9999999999952536E-2</v>
      </c>
      <c r="F808" s="50">
        <f t="shared" si="49"/>
        <v>32.369999999999997</v>
      </c>
      <c r="G808" s="50">
        <f t="shared" si="50"/>
        <v>5.9999999999952536E-2</v>
      </c>
      <c r="H808" s="53">
        <f t="shared" si="51"/>
        <v>32.399999999999977</v>
      </c>
    </row>
    <row r="809" spans="1:8" x14ac:dyDescent="0.25">
      <c r="A809" s="56"/>
      <c r="B809" s="49" t="s">
        <v>35</v>
      </c>
      <c r="C809" s="50">
        <v>32.379999999999995</v>
      </c>
      <c r="D809" s="51">
        <v>32.46</v>
      </c>
      <c r="E809" s="52">
        <f t="shared" si="48"/>
        <v>-8.00000000000054E-2</v>
      </c>
      <c r="F809" s="50">
        <f t="shared" si="49"/>
        <v>32.46</v>
      </c>
      <c r="G809" s="50">
        <f t="shared" si="50"/>
        <v>8.00000000000054E-2</v>
      </c>
      <c r="H809" s="53">
        <f t="shared" si="51"/>
        <v>32.42</v>
      </c>
    </row>
    <row r="810" spans="1:8" x14ac:dyDescent="0.25">
      <c r="A810" s="56"/>
      <c r="B810" s="49" t="s">
        <v>36</v>
      </c>
      <c r="C810" s="50">
        <v>32.25</v>
      </c>
      <c r="D810" s="51">
        <v>32.24</v>
      </c>
      <c r="E810" s="52">
        <f t="shared" si="48"/>
        <v>9.9999999999980105E-3</v>
      </c>
      <c r="F810" s="50">
        <f t="shared" si="49"/>
        <v>32.24</v>
      </c>
      <c r="G810" s="50">
        <f t="shared" si="50"/>
        <v>9.9999999999980105E-3</v>
      </c>
      <c r="H810" s="53">
        <f t="shared" si="51"/>
        <v>32.245000000000005</v>
      </c>
    </row>
    <row r="811" spans="1:8" x14ac:dyDescent="0.25">
      <c r="A811" s="56"/>
      <c r="B811" s="49" t="s">
        <v>37</v>
      </c>
      <c r="C811" s="50">
        <v>32.279999999999973</v>
      </c>
      <c r="D811" s="51">
        <v>32.26</v>
      </c>
      <c r="E811" s="52">
        <f t="shared" si="48"/>
        <v>1.9999999999974705E-2</v>
      </c>
      <c r="F811" s="50">
        <f t="shared" si="49"/>
        <v>32.26</v>
      </c>
      <c r="G811" s="50">
        <f t="shared" si="50"/>
        <v>1.9999999999974705E-2</v>
      </c>
      <c r="H811" s="53">
        <f t="shared" si="51"/>
        <v>32.269999999999982</v>
      </c>
    </row>
    <row r="812" spans="1:8" x14ac:dyDescent="0.25">
      <c r="A812" s="56"/>
      <c r="B812" s="49" t="s">
        <v>38</v>
      </c>
      <c r="C812" s="50">
        <v>32.370000000000005</v>
      </c>
      <c r="D812" s="51">
        <v>32.380000000000003</v>
      </c>
      <c r="E812" s="52">
        <f t="shared" si="48"/>
        <v>-9.9999999999980105E-3</v>
      </c>
      <c r="F812" s="50">
        <f t="shared" si="49"/>
        <v>32.380000000000003</v>
      </c>
      <c r="G812" s="50">
        <f t="shared" si="50"/>
        <v>9.9999999999980105E-3</v>
      </c>
      <c r="H812" s="53">
        <f t="shared" si="51"/>
        <v>32.375</v>
      </c>
    </row>
    <row r="813" spans="1:8" x14ac:dyDescent="0.25">
      <c r="A813" s="56"/>
      <c r="B813" s="49" t="s">
        <v>39</v>
      </c>
      <c r="C813" s="50">
        <v>32.360000000000014</v>
      </c>
      <c r="D813" s="51">
        <v>32.380000000000003</v>
      </c>
      <c r="E813" s="52">
        <f t="shared" si="48"/>
        <v>-1.9999999999988916E-2</v>
      </c>
      <c r="F813" s="50">
        <f t="shared" si="49"/>
        <v>32.380000000000003</v>
      </c>
      <c r="G813" s="50">
        <f t="shared" si="50"/>
        <v>1.9999999999988916E-2</v>
      </c>
      <c r="H813" s="53">
        <f t="shared" si="51"/>
        <v>32.370000000000005</v>
      </c>
    </row>
    <row r="814" spans="1:8" x14ac:dyDescent="0.25">
      <c r="A814" s="56"/>
      <c r="B814" s="49" t="s">
        <v>40</v>
      </c>
      <c r="C814" s="50">
        <v>32.32000000000005</v>
      </c>
      <c r="D814" s="51">
        <v>32.33</v>
      </c>
      <c r="E814" s="52">
        <f t="shared" si="48"/>
        <v>-9.9999999999482725E-3</v>
      </c>
      <c r="F814" s="50">
        <f t="shared" si="49"/>
        <v>32.33</v>
      </c>
      <c r="G814" s="50">
        <f t="shared" si="50"/>
        <v>9.9999999999482725E-3</v>
      </c>
      <c r="H814" s="53">
        <f t="shared" si="51"/>
        <v>32.325000000000024</v>
      </c>
    </row>
    <row r="815" spans="1:8" x14ac:dyDescent="0.25">
      <c r="A815" s="56"/>
      <c r="B815" s="49" t="s">
        <v>41</v>
      </c>
      <c r="C815" s="50">
        <v>32.379999999999995</v>
      </c>
      <c r="D815" s="51">
        <v>32.340000000000003</v>
      </c>
      <c r="E815" s="52">
        <f t="shared" si="48"/>
        <v>3.9999999999992042E-2</v>
      </c>
      <c r="F815" s="50">
        <f t="shared" si="49"/>
        <v>32.340000000000003</v>
      </c>
      <c r="G815" s="50">
        <f t="shared" si="50"/>
        <v>3.9999999999992042E-2</v>
      </c>
      <c r="H815" s="53">
        <f t="shared" si="51"/>
        <v>32.36</v>
      </c>
    </row>
    <row r="816" spans="1:8" x14ac:dyDescent="0.25">
      <c r="A816" s="56"/>
      <c r="B816" s="49" t="s">
        <v>42</v>
      </c>
      <c r="C816" s="50">
        <v>32.269999999999982</v>
      </c>
      <c r="D816" s="51">
        <v>32.299999999999997</v>
      </c>
      <c r="E816" s="52">
        <f t="shared" si="48"/>
        <v>-3.0000000000015348E-2</v>
      </c>
      <c r="F816" s="50">
        <f t="shared" si="49"/>
        <v>32.299999999999997</v>
      </c>
      <c r="G816" s="50">
        <f t="shared" si="50"/>
        <v>3.0000000000015348E-2</v>
      </c>
      <c r="H816" s="53">
        <f t="shared" si="51"/>
        <v>32.284999999999989</v>
      </c>
    </row>
    <row r="817" spans="1:8" x14ac:dyDescent="0.25">
      <c r="A817" s="56"/>
      <c r="B817" s="49" t="s">
        <v>43</v>
      </c>
      <c r="C817" s="50">
        <v>32.330000000000041</v>
      </c>
      <c r="D817" s="51">
        <v>32.369999999999997</v>
      </c>
      <c r="E817" s="52">
        <f t="shared" si="48"/>
        <v>-3.9999999999956515E-2</v>
      </c>
      <c r="F817" s="50">
        <f t="shared" si="49"/>
        <v>32.369999999999997</v>
      </c>
      <c r="G817" s="50">
        <f t="shared" si="50"/>
        <v>3.9999999999956515E-2</v>
      </c>
      <c r="H817" s="53">
        <f t="shared" si="51"/>
        <v>32.350000000000023</v>
      </c>
    </row>
    <row r="818" spans="1:8" x14ac:dyDescent="0.25">
      <c r="A818" s="56"/>
      <c r="B818" s="49" t="s">
        <v>44</v>
      </c>
      <c r="C818" s="50">
        <v>32.370000000000005</v>
      </c>
      <c r="D818" s="51">
        <v>32.340000000000003</v>
      </c>
      <c r="E818" s="52">
        <f t="shared" si="48"/>
        <v>3.0000000000001137E-2</v>
      </c>
      <c r="F818" s="50">
        <f t="shared" si="49"/>
        <v>32.340000000000003</v>
      </c>
      <c r="G818" s="50">
        <f t="shared" si="50"/>
        <v>3.0000000000001137E-2</v>
      </c>
      <c r="H818" s="53">
        <f t="shared" si="51"/>
        <v>32.355000000000004</v>
      </c>
    </row>
    <row r="819" spans="1:8" x14ac:dyDescent="0.25">
      <c r="A819" s="56"/>
      <c r="B819" s="49" t="s">
        <v>45</v>
      </c>
      <c r="C819" s="50">
        <v>32.559999999999945</v>
      </c>
      <c r="D819" s="51">
        <v>32.54</v>
      </c>
      <c r="E819" s="52">
        <f t="shared" si="48"/>
        <v>1.9999999999946283E-2</v>
      </c>
      <c r="F819" s="50">
        <f t="shared" si="49"/>
        <v>32.54</v>
      </c>
      <c r="G819" s="50">
        <f t="shared" si="50"/>
        <v>1.9999999999946283E-2</v>
      </c>
      <c r="H819" s="53">
        <f t="shared" si="51"/>
        <v>32.549999999999969</v>
      </c>
    </row>
    <row r="820" spans="1:8" x14ac:dyDescent="0.25">
      <c r="A820" s="56"/>
      <c r="B820" s="49" t="s">
        <v>46</v>
      </c>
      <c r="C820" s="50">
        <v>32.460000000000036</v>
      </c>
      <c r="D820" s="51">
        <v>32.46</v>
      </c>
      <c r="E820" s="52">
        <f t="shared" si="48"/>
        <v>0</v>
      </c>
      <c r="F820" s="50">
        <f t="shared" si="49"/>
        <v>32.46</v>
      </c>
      <c r="G820" s="50">
        <f t="shared" si="50"/>
        <v>3.5527136788005009E-14</v>
      </c>
      <c r="H820" s="53">
        <f t="shared" si="51"/>
        <v>32.460000000000022</v>
      </c>
    </row>
    <row r="821" spans="1:8" x14ac:dyDescent="0.25">
      <c r="A821" s="56"/>
      <c r="B821" s="49" t="s">
        <v>47</v>
      </c>
      <c r="C821" s="50">
        <v>32.659999999999968</v>
      </c>
      <c r="D821" s="51">
        <v>32.57</v>
      </c>
      <c r="E821" s="52">
        <f t="shared" si="48"/>
        <v>8.9999999999967883E-2</v>
      </c>
      <c r="F821" s="50">
        <f t="shared" si="49"/>
        <v>32.57</v>
      </c>
      <c r="G821" s="50">
        <f t="shared" si="50"/>
        <v>8.9999999999967883E-2</v>
      </c>
      <c r="H821" s="53">
        <f t="shared" si="51"/>
        <v>32.614999999999981</v>
      </c>
    </row>
    <row r="822" spans="1:8" x14ac:dyDescent="0.25">
      <c r="A822" s="56"/>
      <c r="B822" s="49" t="s">
        <v>48</v>
      </c>
      <c r="C822" s="50">
        <v>32.75</v>
      </c>
      <c r="D822" s="51">
        <v>32.82</v>
      </c>
      <c r="E822" s="52">
        <f t="shared" si="48"/>
        <v>-7.0000000000000284E-2</v>
      </c>
      <c r="F822" s="50">
        <f t="shared" si="49"/>
        <v>32.82</v>
      </c>
      <c r="G822" s="50">
        <f t="shared" si="50"/>
        <v>7.0000000000000284E-2</v>
      </c>
      <c r="H822" s="53">
        <f t="shared" si="51"/>
        <v>32.784999999999997</v>
      </c>
    </row>
    <row r="823" spans="1:8" x14ac:dyDescent="0.25">
      <c r="A823" s="56"/>
      <c r="B823" s="49" t="s">
        <v>49</v>
      </c>
      <c r="C823" s="50">
        <v>32.470000000000027</v>
      </c>
      <c r="D823" s="51">
        <v>32.53</v>
      </c>
      <c r="E823" s="52">
        <f t="shared" si="48"/>
        <v>-5.9999999999973852E-2</v>
      </c>
      <c r="F823" s="50">
        <f t="shared" si="49"/>
        <v>32.53</v>
      </c>
      <c r="G823" s="50">
        <f t="shared" si="50"/>
        <v>5.9999999999973852E-2</v>
      </c>
      <c r="H823" s="53">
        <f t="shared" si="51"/>
        <v>32.500000000000014</v>
      </c>
    </row>
    <row r="824" spans="1:8" x14ac:dyDescent="0.25">
      <c r="A824" s="56"/>
      <c r="B824" s="49" t="s">
        <v>50</v>
      </c>
      <c r="C824" s="50">
        <v>32.319999999999936</v>
      </c>
      <c r="D824" s="51">
        <v>32.229999999999997</v>
      </c>
      <c r="E824" s="52">
        <f t="shared" si="48"/>
        <v>8.9999999999939462E-2</v>
      </c>
      <c r="F824" s="50">
        <f t="shared" si="49"/>
        <v>32.229999999999997</v>
      </c>
      <c r="G824" s="50">
        <f t="shared" si="50"/>
        <v>8.9999999999939462E-2</v>
      </c>
      <c r="H824" s="53">
        <f t="shared" si="51"/>
        <v>32.274999999999963</v>
      </c>
    </row>
    <row r="825" spans="1:8" x14ac:dyDescent="0.25">
      <c r="A825" s="56"/>
      <c r="B825" s="49" t="s">
        <v>51</v>
      </c>
      <c r="C825" s="50">
        <v>32.579999999999927</v>
      </c>
      <c r="D825" s="51">
        <v>32.58</v>
      </c>
      <c r="E825" s="52">
        <f t="shared" si="48"/>
        <v>-7.1054273576010019E-14</v>
      </c>
      <c r="F825" s="50">
        <f t="shared" si="49"/>
        <v>32.58</v>
      </c>
      <c r="G825" s="50">
        <f t="shared" si="50"/>
        <v>7.1054273576010019E-14</v>
      </c>
      <c r="H825" s="53">
        <f t="shared" si="51"/>
        <v>32.579999999999963</v>
      </c>
    </row>
    <row r="826" spans="1:8" x14ac:dyDescent="0.25">
      <c r="A826" s="56"/>
      <c r="B826" s="49" t="s">
        <v>52</v>
      </c>
      <c r="C826" s="50">
        <v>32.690000000000055</v>
      </c>
      <c r="D826" s="51">
        <v>32.76</v>
      </c>
      <c r="E826" s="52">
        <f t="shared" si="48"/>
        <v>-6.9999999999943441E-2</v>
      </c>
      <c r="F826" s="50">
        <f t="shared" si="49"/>
        <v>32.76</v>
      </c>
      <c r="G826" s="50">
        <f t="shared" si="50"/>
        <v>6.9999999999943441E-2</v>
      </c>
      <c r="H826" s="53">
        <f t="shared" si="51"/>
        <v>32.725000000000023</v>
      </c>
    </row>
    <row r="827" spans="1:8" x14ac:dyDescent="0.25">
      <c r="A827" s="56"/>
      <c r="B827" s="49" t="s">
        <v>53</v>
      </c>
      <c r="C827" s="50">
        <v>33.019999999999982</v>
      </c>
      <c r="D827" s="51">
        <v>33.03</v>
      </c>
      <c r="E827" s="52">
        <f t="shared" si="48"/>
        <v>-1.0000000000019327E-2</v>
      </c>
      <c r="F827" s="50">
        <f t="shared" si="49"/>
        <v>33.03</v>
      </c>
      <c r="G827" s="50">
        <f t="shared" si="50"/>
        <v>1.0000000000019327E-2</v>
      </c>
      <c r="H827" s="53">
        <f t="shared" si="51"/>
        <v>33.024999999999991</v>
      </c>
    </row>
    <row r="828" spans="1:8" x14ac:dyDescent="0.25">
      <c r="A828" s="56"/>
      <c r="B828" s="49" t="s">
        <v>54</v>
      </c>
      <c r="C828" s="50">
        <v>32.360000000000127</v>
      </c>
      <c r="D828" s="51">
        <v>32.35</v>
      </c>
      <c r="E828" s="52">
        <f t="shared" si="48"/>
        <v>1.0000000000125908E-2</v>
      </c>
      <c r="F828" s="50">
        <f t="shared" si="49"/>
        <v>32.35</v>
      </c>
      <c r="G828" s="50">
        <f t="shared" si="50"/>
        <v>1.0000000000125908E-2</v>
      </c>
      <c r="H828" s="53">
        <f t="shared" si="51"/>
        <v>32.355000000000061</v>
      </c>
    </row>
    <row r="829" spans="1:8" x14ac:dyDescent="0.25">
      <c r="A829" s="56"/>
      <c r="B829" s="49" t="s">
        <v>55</v>
      </c>
      <c r="C829" s="50">
        <v>32.690000000000055</v>
      </c>
      <c r="D829" s="51">
        <v>32.659999999999997</v>
      </c>
      <c r="E829" s="52">
        <f t="shared" si="48"/>
        <v>3.000000000005798E-2</v>
      </c>
      <c r="F829" s="50">
        <f t="shared" si="49"/>
        <v>32.659999999999997</v>
      </c>
      <c r="G829" s="50">
        <f t="shared" si="50"/>
        <v>3.000000000005798E-2</v>
      </c>
      <c r="H829" s="53">
        <f t="shared" si="51"/>
        <v>32.675000000000026</v>
      </c>
    </row>
    <row r="830" spans="1:8" x14ac:dyDescent="0.25">
      <c r="A830" s="56"/>
      <c r="B830" s="49" t="s">
        <v>56</v>
      </c>
      <c r="C830" s="50">
        <v>32.649999999999864</v>
      </c>
      <c r="D830" s="51">
        <v>32.69</v>
      </c>
      <c r="E830" s="52">
        <f t="shared" si="48"/>
        <v>-4.000000000013415E-2</v>
      </c>
      <c r="F830" s="50">
        <f t="shared" si="49"/>
        <v>32.69</v>
      </c>
      <c r="G830" s="50">
        <f t="shared" si="50"/>
        <v>4.000000000013415E-2</v>
      </c>
      <c r="H830" s="53">
        <f t="shared" si="51"/>
        <v>32.669999999999931</v>
      </c>
    </row>
    <row r="831" spans="1:8" x14ac:dyDescent="0.25">
      <c r="A831" s="56"/>
      <c r="B831" s="49" t="s">
        <v>57</v>
      </c>
      <c r="C831" s="50">
        <v>32.720000000000027</v>
      </c>
      <c r="D831" s="51">
        <v>32.78</v>
      </c>
      <c r="E831" s="52">
        <f t="shared" si="48"/>
        <v>-5.9999999999973852E-2</v>
      </c>
      <c r="F831" s="50">
        <f t="shared" si="49"/>
        <v>32.78</v>
      </c>
      <c r="G831" s="50">
        <f t="shared" si="50"/>
        <v>5.9999999999973852E-2</v>
      </c>
      <c r="H831" s="53">
        <f t="shared" si="51"/>
        <v>32.750000000000014</v>
      </c>
    </row>
    <row r="832" spans="1:8" x14ac:dyDescent="0.25">
      <c r="A832" s="56"/>
      <c r="B832" s="49" t="s">
        <v>58</v>
      </c>
      <c r="C832" s="50">
        <v>32.650000000000091</v>
      </c>
      <c r="D832" s="51">
        <v>32.520000000000003</v>
      </c>
      <c r="E832" s="52">
        <f t="shared" si="48"/>
        <v>0.13000000000008782</v>
      </c>
      <c r="F832" s="50">
        <f t="shared" si="49"/>
        <v>32.520000000000003</v>
      </c>
      <c r="G832" s="50">
        <f t="shared" si="50"/>
        <v>0.13000000000008782</v>
      </c>
      <c r="H832" s="53">
        <f t="shared" si="51"/>
        <v>32.585000000000051</v>
      </c>
    </row>
    <row r="833" spans="1:8" x14ac:dyDescent="0.25">
      <c r="A833" s="56"/>
      <c r="B833" s="49" t="s">
        <v>59</v>
      </c>
      <c r="C833" s="50">
        <v>32.689999999999827</v>
      </c>
      <c r="D833" s="51">
        <v>32.64</v>
      </c>
      <c r="E833" s="52">
        <f t="shared" si="48"/>
        <v>4.9999999999826628E-2</v>
      </c>
      <c r="F833" s="50">
        <f t="shared" si="49"/>
        <v>32.64</v>
      </c>
      <c r="G833" s="50">
        <f t="shared" si="50"/>
        <v>4.9999999999826628E-2</v>
      </c>
      <c r="H833" s="53">
        <f t="shared" si="51"/>
        <v>32.664999999999914</v>
      </c>
    </row>
    <row r="834" spans="1:8" x14ac:dyDescent="0.25">
      <c r="A834" s="56"/>
      <c r="B834" s="49" t="s">
        <v>60</v>
      </c>
      <c r="C834" s="50">
        <v>32.720000000000027</v>
      </c>
      <c r="D834" s="51">
        <v>32.79</v>
      </c>
      <c r="E834" s="52">
        <f t="shared" si="48"/>
        <v>-6.9999999999971863E-2</v>
      </c>
      <c r="F834" s="50">
        <f t="shared" si="49"/>
        <v>32.79</v>
      </c>
      <c r="G834" s="50">
        <f t="shared" si="50"/>
        <v>6.9999999999971863E-2</v>
      </c>
      <c r="H834" s="53">
        <f t="shared" si="51"/>
        <v>32.75500000000001</v>
      </c>
    </row>
    <row r="835" spans="1:8" x14ac:dyDescent="0.25">
      <c r="A835" s="56"/>
      <c r="B835" s="49" t="s">
        <v>61</v>
      </c>
      <c r="C835" s="50">
        <v>32.650000000000091</v>
      </c>
      <c r="D835" s="51">
        <v>32.61</v>
      </c>
      <c r="E835" s="52">
        <f t="shared" si="48"/>
        <v>4.0000000000091518E-2</v>
      </c>
      <c r="F835" s="50">
        <f t="shared" si="49"/>
        <v>32.61</v>
      </c>
      <c r="G835" s="50">
        <f t="shared" si="50"/>
        <v>4.0000000000091518E-2</v>
      </c>
      <c r="H835" s="53">
        <f t="shared" si="51"/>
        <v>32.630000000000045</v>
      </c>
    </row>
    <row r="836" spans="1:8" x14ac:dyDescent="0.25">
      <c r="A836" s="56"/>
      <c r="B836" s="49" t="s">
        <v>62</v>
      </c>
      <c r="C836" s="50">
        <v>32.75</v>
      </c>
      <c r="D836" s="51">
        <v>32.74</v>
      </c>
      <c r="E836" s="52">
        <f t="shared" si="48"/>
        <v>9.9999999999980105E-3</v>
      </c>
      <c r="F836" s="50">
        <f t="shared" si="49"/>
        <v>32.74</v>
      </c>
      <c r="G836" s="50">
        <f t="shared" si="50"/>
        <v>9.9999999999980105E-3</v>
      </c>
      <c r="H836" s="53">
        <f t="shared" si="51"/>
        <v>32.745000000000005</v>
      </c>
    </row>
    <row r="837" spans="1:8" x14ac:dyDescent="0.25">
      <c r="A837" s="56"/>
      <c r="B837" s="49" t="s">
        <v>63</v>
      </c>
      <c r="C837" s="50">
        <v>32.720000000000027</v>
      </c>
      <c r="D837" s="51">
        <v>32.82</v>
      </c>
      <c r="E837" s="52">
        <f t="shared" si="48"/>
        <v>-9.9999999999972999E-2</v>
      </c>
      <c r="F837" s="50">
        <f t="shared" si="49"/>
        <v>32.82</v>
      </c>
      <c r="G837" s="50">
        <f t="shared" si="50"/>
        <v>9.9999999999972999E-2</v>
      </c>
      <c r="H837" s="53">
        <f t="shared" si="51"/>
        <v>32.77000000000001</v>
      </c>
    </row>
    <row r="838" spans="1:8" x14ac:dyDescent="0.25">
      <c r="A838" s="56"/>
      <c r="B838" s="49" t="s">
        <v>64</v>
      </c>
      <c r="C838" s="50">
        <v>32.789999999999964</v>
      </c>
      <c r="D838" s="51">
        <v>32.799999999999997</v>
      </c>
      <c r="E838" s="52">
        <f t="shared" si="48"/>
        <v>-1.0000000000033538E-2</v>
      </c>
      <c r="F838" s="50">
        <f t="shared" si="49"/>
        <v>32.799999999999997</v>
      </c>
      <c r="G838" s="50">
        <f t="shared" si="50"/>
        <v>1.0000000000033538E-2</v>
      </c>
      <c r="H838" s="53">
        <f t="shared" si="51"/>
        <v>32.79499999999998</v>
      </c>
    </row>
    <row r="839" spans="1:8" x14ac:dyDescent="0.25">
      <c r="A839" s="56"/>
      <c r="B839" s="49" t="s">
        <v>65</v>
      </c>
      <c r="C839" s="50">
        <v>32.660000000000082</v>
      </c>
      <c r="D839" s="51">
        <v>32.6</v>
      </c>
      <c r="E839" s="52">
        <f t="shared" si="48"/>
        <v>6.0000000000080433E-2</v>
      </c>
      <c r="F839" s="50">
        <f t="shared" si="49"/>
        <v>32.6</v>
      </c>
      <c r="G839" s="50">
        <f t="shared" si="50"/>
        <v>6.0000000000080433E-2</v>
      </c>
      <c r="H839" s="53">
        <f t="shared" si="51"/>
        <v>32.630000000000038</v>
      </c>
    </row>
    <row r="840" spans="1:8" x14ac:dyDescent="0.25">
      <c r="A840" s="56"/>
      <c r="B840" s="49" t="s">
        <v>66</v>
      </c>
      <c r="C840" s="50">
        <v>32.679999999999836</v>
      </c>
      <c r="D840" s="51">
        <v>32.659999999999997</v>
      </c>
      <c r="E840" s="52">
        <f t="shared" si="48"/>
        <v>1.9999999999839702E-2</v>
      </c>
      <c r="F840" s="50">
        <f t="shared" si="49"/>
        <v>32.659999999999997</v>
      </c>
      <c r="G840" s="50">
        <f t="shared" si="50"/>
        <v>1.9999999999839702E-2</v>
      </c>
      <c r="H840" s="53">
        <f t="shared" si="51"/>
        <v>32.669999999999916</v>
      </c>
    </row>
    <row r="841" spans="1:8" x14ac:dyDescent="0.25">
      <c r="A841" s="56"/>
      <c r="B841" s="49" t="s">
        <v>67</v>
      </c>
      <c r="C841" s="50">
        <v>32.950000000000045</v>
      </c>
      <c r="D841" s="51">
        <v>32.97</v>
      </c>
      <c r="E841" s="52">
        <f t="shared" si="48"/>
        <v>-1.9999999999953388E-2</v>
      </c>
      <c r="F841" s="50">
        <f t="shared" si="49"/>
        <v>32.97</v>
      </c>
      <c r="G841" s="50">
        <f t="shared" si="50"/>
        <v>1.9999999999953388E-2</v>
      </c>
      <c r="H841" s="53">
        <f t="shared" si="51"/>
        <v>32.960000000000022</v>
      </c>
    </row>
    <row r="842" spans="1:8" x14ac:dyDescent="0.25">
      <c r="A842" s="56"/>
      <c r="B842" s="49" t="s">
        <v>68</v>
      </c>
      <c r="C842" s="50">
        <v>32.400000000000091</v>
      </c>
      <c r="D842" s="51">
        <v>32.4</v>
      </c>
      <c r="E842" s="52">
        <f t="shared" si="48"/>
        <v>9.2370555648813024E-14</v>
      </c>
      <c r="F842" s="50">
        <f t="shared" si="49"/>
        <v>32.4</v>
      </c>
      <c r="G842" s="50">
        <f t="shared" si="50"/>
        <v>9.2370555648813024E-14</v>
      </c>
      <c r="H842" s="53">
        <f t="shared" si="51"/>
        <v>32.400000000000048</v>
      </c>
    </row>
    <row r="843" spans="1:8" x14ac:dyDescent="0.25">
      <c r="A843" s="56"/>
      <c r="B843" s="49" t="s">
        <v>69</v>
      </c>
      <c r="C843" s="50">
        <v>32.389999999999873</v>
      </c>
      <c r="D843" s="51">
        <v>32.409999999999997</v>
      </c>
      <c r="E843" s="52">
        <f t="shared" si="48"/>
        <v>-2.0000000000123919E-2</v>
      </c>
      <c r="F843" s="50">
        <f t="shared" si="49"/>
        <v>32.409999999999997</v>
      </c>
      <c r="G843" s="50">
        <f t="shared" si="50"/>
        <v>2.0000000000123919E-2</v>
      </c>
      <c r="H843" s="53">
        <f t="shared" si="51"/>
        <v>32.399999999999935</v>
      </c>
    </row>
    <row r="844" spans="1:8" x14ac:dyDescent="0.25">
      <c r="A844" s="56"/>
      <c r="B844" s="49" t="s">
        <v>70</v>
      </c>
      <c r="C844" s="50">
        <v>32.549999999999955</v>
      </c>
      <c r="D844" s="51">
        <v>32.520000000000003</v>
      </c>
      <c r="E844" s="52">
        <f t="shared" si="48"/>
        <v>2.9999999999951399E-2</v>
      </c>
      <c r="F844" s="50">
        <f t="shared" si="49"/>
        <v>32.520000000000003</v>
      </c>
      <c r="G844" s="50">
        <f t="shared" si="50"/>
        <v>2.9999999999951399E-2</v>
      </c>
      <c r="H844" s="53">
        <f t="shared" si="51"/>
        <v>32.534999999999982</v>
      </c>
    </row>
    <row r="845" spans="1:8" x14ac:dyDescent="0.25">
      <c r="A845" s="56"/>
      <c r="B845" s="49" t="s">
        <v>71</v>
      </c>
      <c r="C845" s="50">
        <v>32.560000000000173</v>
      </c>
      <c r="D845" s="51">
        <v>32.6</v>
      </c>
      <c r="E845" s="52">
        <f t="shared" ref="E845:E908" si="52">C845-D845</f>
        <v>-3.9999999999828617E-2</v>
      </c>
      <c r="F845" s="50">
        <f t="shared" ref="F845:F908" si="53">IF(AND(E845&gt;E$6,E845&lt;E$7),D845,"")</f>
        <v>32.6</v>
      </c>
      <c r="G845" s="50">
        <f t="shared" ref="G845:G908" si="54">IF(F845&lt;&gt;"",ABS(F845-$C845),"")</f>
        <v>3.9999999999828617E-2</v>
      </c>
      <c r="H845" s="53">
        <f t="shared" ref="H845:H908" si="55">IF(F845&lt;&gt;"",AVERAGE($C845,D845),"")</f>
        <v>32.580000000000084</v>
      </c>
    </row>
    <row r="846" spans="1:8" x14ac:dyDescent="0.25">
      <c r="A846" s="56"/>
      <c r="B846" s="49" t="s">
        <v>72</v>
      </c>
      <c r="C846" s="50">
        <v>32.509999999999991</v>
      </c>
      <c r="D846" s="51">
        <v>32.49</v>
      </c>
      <c r="E846" s="52">
        <f t="shared" si="52"/>
        <v>1.9999999999988916E-2</v>
      </c>
      <c r="F846" s="50">
        <f t="shared" si="53"/>
        <v>32.49</v>
      </c>
      <c r="G846" s="50">
        <f t="shared" si="54"/>
        <v>1.9999999999988916E-2</v>
      </c>
      <c r="H846" s="53">
        <f t="shared" si="55"/>
        <v>32.5</v>
      </c>
    </row>
    <row r="847" spans="1:8" x14ac:dyDescent="0.25">
      <c r="A847" s="56"/>
      <c r="B847" s="49" t="s">
        <v>73</v>
      </c>
      <c r="C847" s="50">
        <v>32.769999999999982</v>
      </c>
      <c r="D847" s="51">
        <v>32.81</v>
      </c>
      <c r="E847" s="52">
        <f t="shared" si="52"/>
        <v>-4.0000000000020464E-2</v>
      </c>
      <c r="F847" s="50">
        <f t="shared" si="53"/>
        <v>32.81</v>
      </c>
      <c r="G847" s="50">
        <f t="shared" si="54"/>
        <v>4.0000000000020464E-2</v>
      </c>
      <c r="H847" s="53">
        <f t="shared" si="55"/>
        <v>32.789999999999992</v>
      </c>
    </row>
    <row r="848" spans="1:8" x14ac:dyDescent="0.25">
      <c r="A848" s="56"/>
      <c r="B848" s="49" t="s">
        <v>74</v>
      </c>
      <c r="C848" s="50">
        <v>33.009999999999991</v>
      </c>
      <c r="D848" s="51">
        <v>32.94</v>
      </c>
      <c r="E848" s="52">
        <f t="shared" si="52"/>
        <v>6.9999999999993179E-2</v>
      </c>
      <c r="F848" s="50">
        <f t="shared" si="53"/>
        <v>32.94</v>
      </c>
      <c r="G848" s="50">
        <f t="shared" si="54"/>
        <v>6.9999999999993179E-2</v>
      </c>
      <c r="H848" s="53">
        <f t="shared" si="55"/>
        <v>32.974999999999994</v>
      </c>
    </row>
    <row r="849" spans="1:8" x14ac:dyDescent="0.25">
      <c r="A849" s="56"/>
      <c r="B849" s="49" t="s">
        <v>75</v>
      </c>
      <c r="C849" s="50">
        <v>32.909999999999854</v>
      </c>
      <c r="D849" s="51">
        <v>33</v>
      </c>
      <c r="E849" s="52">
        <f t="shared" si="52"/>
        <v>-9.0000000000145519E-2</v>
      </c>
      <c r="F849" s="50">
        <f t="shared" si="53"/>
        <v>33</v>
      </c>
      <c r="G849" s="50">
        <f t="shared" si="54"/>
        <v>9.0000000000145519E-2</v>
      </c>
      <c r="H849" s="53">
        <f t="shared" si="55"/>
        <v>32.954999999999927</v>
      </c>
    </row>
    <row r="850" spans="1:8" x14ac:dyDescent="0.25">
      <c r="A850" s="56"/>
      <c r="B850" s="49" t="s">
        <v>76</v>
      </c>
      <c r="C850" s="50">
        <v>32.960000000000036</v>
      </c>
      <c r="D850" s="51">
        <v>32.89</v>
      </c>
      <c r="E850" s="52">
        <f t="shared" si="52"/>
        <v>7.0000000000035811E-2</v>
      </c>
      <c r="F850" s="50">
        <f t="shared" si="53"/>
        <v>32.89</v>
      </c>
      <c r="G850" s="50">
        <f t="shared" si="54"/>
        <v>7.0000000000035811E-2</v>
      </c>
      <c r="H850" s="53">
        <f t="shared" si="55"/>
        <v>32.925000000000018</v>
      </c>
    </row>
    <row r="851" spans="1:8" x14ac:dyDescent="0.25">
      <c r="A851" s="56"/>
      <c r="B851" s="49" t="s">
        <v>77</v>
      </c>
      <c r="C851" s="50">
        <v>31.360000000000127</v>
      </c>
      <c r="D851" s="51">
        <v>31.63</v>
      </c>
      <c r="E851" s="52">
        <f t="shared" si="52"/>
        <v>-0.26999999999987168</v>
      </c>
      <c r="F851" s="50" t="str">
        <f t="shared" si="53"/>
        <v/>
      </c>
      <c r="G851" s="50" t="str">
        <f t="shared" si="54"/>
        <v/>
      </c>
      <c r="H851" s="53" t="str">
        <f t="shared" si="55"/>
        <v/>
      </c>
    </row>
    <row r="852" spans="1:8" x14ac:dyDescent="0.25">
      <c r="A852" s="56">
        <v>15</v>
      </c>
      <c r="B852" s="49" t="s">
        <v>18</v>
      </c>
      <c r="C852" s="50">
        <v>33.659999999999997</v>
      </c>
      <c r="D852" s="51">
        <v>33.369999999999997</v>
      </c>
      <c r="E852" s="52">
        <f t="shared" si="52"/>
        <v>0.28999999999999915</v>
      </c>
      <c r="F852" s="50" t="str">
        <f t="shared" si="53"/>
        <v/>
      </c>
      <c r="G852" s="50" t="str">
        <f t="shared" si="54"/>
        <v/>
      </c>
      <c r="H852" s="53" t="str">
        <f t="shared" si="55"/>
        <v/>
      </c>
    </row>
    <row r="853" spans="1:8" x14ac:dyDescent="0.25">
      <c r="A853" s="56"/>
      <c r="B853" s="49" t="s">
        <v>19</v>
      </c>
      <c r="C853" s="50">
        <v>33.350000000000009</v>
      </c>
      <c r="D853" s="51">
        <v>33.71</v>
      </c>
      <c r="E853" s="52">
        <f t="shared" si="52"/>
        <v>-0.35999999999999233</v>
      </c>
      <c r="F853" s="50" t="str">
        <f t="shared" si="53"/>
        <v/>
      </c>
      <c r="G853" s="50" t="str">
        <f t="shared" si="54"/>
        <v/>
      </c>
      <c r="H853" s="53" t="str">
        <f t="shared" si="55"/>
        <v/>
      </c>
    </row>
    <row r="854" spans="1:8" x14ac:dyDescent="0.25">
      <c r="A854" s="56"/>
      <c r="B854" s="49" t="s">
        <v>20</v>
      </c>
      <c r="C854" s="50">
        <v>33.949999999999989</v>
      </c>
      <c r="D854" s="51">
        <v>33.94</v>
      </c>
      <c r="E854" s="52">
        <f t="shared" si="52"/>
        <v>9.9999999999909051E-3</v>
      </c>
      <c r="F854" s="50">
        <f t="shared" si="53"/>
        <v>33.94</v>
      </c>
      <c r="G854" s="50">
        <f t="shared" si="54"/>
        <v>9.9999999999909051E-3</v>
      </c>
      <c r="H854" s="53">
        <f t="shared" si="55"/>
        <v>33.944999999999993</v>
      </c>
    </row>
    <row r="855" spans="1:8" x14ac:dyDescent="0.25">
      <c r="A855" s="56"/>
      <c r="B855" s="49" t="s">
        <v>21</v>
      </c>
      <c r="C855" s="50">
        <v>34.209999999999994</v>
      </c>
      <c r="D855" s="51">
        <v>34.200000000000003</v>
      </c>
      <c r="E855" s="52">
        <f t="shared" si="52"/>
        <v>9.9999999999909051E-3</v>
      </c>
      <c r="F855" s="50">
        <f t="shared" si="53"/>
        <v>34.200000000000003</v>
      </c>
      <c r="G855" s="50">
        <f t="shared" si="54"/>
        <v>9.9999999999909051E-3</v>
      </c>
      <c r="H855" s="53">
        <f t="shared" si="55"/>
        <v>34.204999999999998</v>
      </c>
    </row>
    <row r="856" spans="1:8" x14ac:dyDescent="0.25">
      <c r="A856" s="56"/>
      <c r="B856" s="49" t="s">
        <v>22</v>
      </c>
      <c r="C856" s="50">
        <v>33.850000000000023</v>
      </c>
      <c r="D856" s="51">
        <v>33.89</v>
      </c>
      <c r="E856" s="52">
        <f t="shared" si="52"/>
        <v>-3.9999999999977831E-2</v>
      </c>
      <c r="F856" s="50">
        <f t="shared" si="53"/>
        <v>33.89</v>
      </c>
      <c r="G856" s="50">
        <f t="shared" si="54"/>
        <v>3.9999999999977831E-2</v>
      </c>
      <c r="H856" s="53">
        <f t="shared" si="55"/>
        <v>33.870000000000012</v>
      </c>
    </row>
    <row r="857" spans="1:8" x14ac:dyDescent="0.25">
      <c r="A857" s="56"/>
      <c r="B857" s="49" t="s">
        <v>23</v>
      </c>
      <c r="C857" s="50">
        <v>33.879999999999995</v>
      </c>
      <c r="D857" s="51">
        <v>33.85</v>
      </c>
      <c r="E857" s="52">
        <f t="shared" si="52"/>
        <v>2.9999999999994031E-2</v>
      </c>
      <c r="F857" s="50">
        <f t="shared" si="53"/>
        <v>33.85</v>
      </c>
      <c r="G857" s="50">
        <f t="shared" si="54"/>
        <v>2.9999999999994031E-2</v>
      </c>
      <c r="H857" s="53">
        <f t="shared" si="55"/>
        <v>33.864999999999995</v>
      </c>
    </row>
    <row r="858" spans="1:8" x14ac:dyDescent="0.25">
      <c r="A858" s="56"/>
      <c r="B858" s="49" t="s">
        <v>24</v>
      </c>
      <c r="C858" s="50">
        <v>33.799999999999983</v>
      </c>
      <c r="D858" s="51">
        <v>33.83</v>
      </c>
      <c r="E858" s="52">
        <f t="shared" si="52"/>
        <v>-3.0000000000015348E-2</v>
      </c>
      <c r="F858" s="50">
        <f t="shared" si="53"/>
        <v>33.83</v>
      </c>
      <c r="G858" s="50">
        <f t="shared" si="54"/>
        <v>3.0000000000015348E-2</v>
      </c>
      <c r="H858" s="53">
        <f t="shared" si="55"/>
        <v>33.814999999999991</v>
      </c>
    </row>
    <row r="859" spans="1:8" x14ac:dyDescent="0.25">
      <c r="A859" s="56"/>
      <c r="B859" s="49" t="s">
        <v>25</v>
      </c>
      <c r="C859" s="50">
        <v>33.970000000000027</v>
      </c>
      <c r="D859" s="51">
        <v>33.92</v>
      </c>
      <c r="E859" s="52">
        <f t="shared" si="52"/>
        <v>5.000000000002558E-2</v>
      </c>
      <c r="F859" s="50">
        <f t="shared" si="53"/>
        <v>33.92</v>
      </c>
      <c r="G859" s="50">
        <f t="shared" si="54"/>
        <v>5.000000000002558E-2</v>
      </c>
      <c r="H859" s="53">
        <f t="shared" si="55"/>
        <v>33.945000000000014</v>
      </c>
    </row>
    <row r="860" spans="1:8" x14ac:dyDescent="0.25">
      <c r="A860" s="56"/>
      <c r="B860" s="49" t="s">
        <v>26</v>
      </c>
      <c r="C860" s="50">
        <v>33.949999999999989</v>
      </c>
      <c r="D860" s="51">
        <v>33.99</v>
      </c>
      <c r="E860" s="52">
        <f t="shared" si="52"/>
        <v>-4.0000000000013358E-2</v>
      </c>
      <c r="F860" s="50">
        <f t="shared" si="53"/>
        <v>33.99</v>
      </c>
      <c r="G860" s="50">
        <f t="shared" si="54"/>
        <v>4.0000000000013358E-2</v>
      </c>
      <c r="H860" s="53">
        <f t="shared" si="55"/>
        <v>33.97</v>
      </c>
    </row>
    <row r="861" spans="1:8" x14ac:dyDescent="0.25">
      <c r="A861" s="56"/>
      <c r="B861" s="49" t="s">
        <v>27</v>
      </c>
      <c r="C861" s="50">
        <v>33.96999999999997</v>
      </c>
      <c r="D861" s="51">
        <v>33.97</v>
      </c>
      <c r="E861" s="52">
        <f t="shared" si="52"/>
        <v>0</v>
      </c>
      <c r="F861" s="50">
        <f t="shared" si="53"/>
        <v>33.97</v>
      </c>
      <c r="G861" s="50">
        <f t="shared" si="54"/>
        <v>2.8421709430404007E-14</v>
      </c>
      <c r="H861" s="53">
        <f t="shared" si="55"/>
        <v>33.969999999999985</v>
      </c>
    </row>
    <row r="862" spans="1:8" x14ac:dyDescent="0.25">
      <c r="A862" s="56"/>
      <c r="B862" s="49" t="s">
        <v>28</v>
      </c>
      <c r="C862" s="50">
        <v>34.210000000000036</v>
      </c>
      <c r="D862" s="51">
        <v>34.200000000000003</v>
      </c>
      <c r="E862" s="52">
        <f t="shared" si="52"/>
        <v>1.0000000000033538E-2</v>
      </c>
      <c r="F862" s="50">
        <f t="shared" si="53"/>
        <v>34.200000000000003</v>
      </c>
      <c r="G862" s="50">
        <f t="shared" si="54"/>
        <v>1.0000000000033538E-2</v>
      </c>
      <c r="H862" s="53">
        <f t="shared" si="55"/>
        <v>34.20500000000002</v>
      </c>
    </row>
    <row r="863" spans="1:8" x14ac:dyDescent="0.25">
      <c r="A863" s="56"/>
      <c r="B863" s="49" t="s">
        <v>29</v>
      </c>
      <c r="C863" s="50">
        <v>34.019999999999982</v>
      </c>
      <c r="D863" s="51">
        <v>34.049999999999997</v>
      </c>
      <c r="E863" s="52">
        <f t="shared" si="52"/>
        <v>-3.0000000000015348E-2</v>
      </c>
      <c r="F863" s="50">
        <f t="shared" si="53"/>
        <v>34.049999999999997</v>
      </c>
      <c r="G863" s="50">
        <f t="shared" si="54"/>
        <v>3.0000000000015348E-2</v>
      </c>
      <c r="H863" s="53">
        <f t="shared" si="55"/>
        <v>34.034999999999989</v>
      </c>
    </row>
    <row r="864" spans="1:8" x14ac:dyDescent="0.25">
      <c r="A864" s="56"/>
      <c r="B864" s="49" t="s">
        <v>30</v>
      </c>
      <c r="C864" s="50">
        <v>34.009999999999991</v>
      </c>
      <c r="D864" s="51">
        <v>33.99</v>
      </c>
      <c r="E864" s="52">
        <f t="shared" si="52"/>
        <v>1.9999999999988916E-2</v>
      </c>
      <c r="F864" s="50">
        <f t="shared" si="53"/>
        <v>33.99</v>
      </c>
      <c r="G864" s="50">
        <f t="shared" si="54"/>
        <v>1.9999999999988916E-2</v>
      </c>
      <c r="H864" s="53">
        <f t="shared" si="55"/>
        <v>34</v>
      </c>
    </row>
    <row r="865" spans="1:8" x14ac:dyDescent="0.25">
      <c r="A865" s="56"/>
      <c r="B865" s="49" t="s">
        <v>31</v>
      </c>
      <c r="C865" s="50">
        <v>34.020000000000039</v>
      </c>
      <c r="D865" s="51">
        <v>34.01</v>
      </c>
      <c r="E865" s="52">
        <f t="shared" si="52"/>
        <v>1.0000000000040643E-2</v>
      </c>
      <c r="F865" s="50">
        <f t="shared" si="53"/>
        <v>34.01</v>
      </c>
      <c r="G865" s="50">
        <f t="shared" si="54"/>
        <v>1.0000000000040643E-2</v>
      </c>
      <c r="H865" s="53">
        <f t="shared" si="55"/>
        <v>34.015000000000015</v>
      </c>
    </row>
    <row r="866" spans="1:8" x14ac:dyDescent="0.25">
      <c r="A866" s="56"/>
      <c r="B866" s="49" t="s">
        <v>32</v>
      </c>
      <c r="C866" s="50">
        <v>34.17999999999995</v>
      </c>
      <c r="D866" s="51">
        <v>34.159999999999997</v>
      </c>
      <c r="E866" s="52">
        <f t="shared" si="52"/>
        <v>1.9999999999953388E-2</v>
      </c>
      <c r="F866" s="50">
        <f t="shared" si="53"/>
        <v>34.159999999999997</v>
      </c>
      <c r="G866" s="50">
        <f t="shared" si="54"/>
        <v>1.9999999999953388E-2</v>
      </c>
      <c r="H866" s="53">
        <f t="shared" si="55"/>
        <v>34.169999999999973</v>
      </c>
    </row>
    <row r="867" spans="1:8" x14ac:dyDescent="0.25">
      <c r="A867" s="56"/>
      <c r="B867" s="49" t="s">
        <v>33</v>
      </c>
      <c r="C867" s="50">
        <v>33.990000000000009</v>
      </c>
      <c r="D867" s="51">
        <v>33.96</v>
      </c>
      <c r="E867" s="52">
        <f t="shared" si="52"/>
        <v>3.0000000000008242E-2</v>
      </c>
      <c r="F867" s="50">
        <f t="shared" si="53"/>
        <v>33.96</v>
      </c>
      <c r="G867" s="50">
        <f t="shared" si="54"/>
        <v>3.0000000000008242E-2</v>
      </c>
      <c r="H867" s="53">
        <f t="shared" si="55"/>
        <v>33.975000000000009</v>
      </c>
    </row>
    <row r="868" spans="1:8" x14ac:dyDescent="0.25">
      <c r="A868" s="56"/>
      <c r="B868" s="49" t="s">
        <v>34</v>
      </c>
      <c r="C868" s="50">
        <v>34.129999999999995</v>
      </c>
      <c r="D868" s="51">
        <v>34.1</v>
      </c>
      <c r="E868" s="52">
        <f t="shared" si="52"/>
        <v>2.9999999999994031E-2</v>
      </c>
      <c r="F868" s="50">
        <f t="shared" si="53"/>
        <v>34.1</v>
      </c>
      <c r="G868" s="50">
        <f t="shared" si="54"/>
        <v>2.9999999999994031E-2</v>
      </c>
      <c r="H868" s="53">
        <f t="shared" si="55"/>
        <v>34.114999999999995</v>
      </c>
    </row>
    <row r="869" spans="1:8" x14ac:dyDescent="0.25">
      <c r="A869" s="56"/>
      <c r="B869" s="49" t="s">
        <v>35</v>
      </c>
      <c r="C869" s="50">
        <v>34.170000000000073</v>
      </c>
      <c r="D869" s="51">
        <v>34.25</v>
      </c>
      <c r="E869" s="52">
        <f t="shared" si="52"/>
        <v>-7.999999999992724E-2</v>
      </c>
      <c r="F869" s="50">
        <f t="shared" si="53"/>
        <v>34.25</v>
      </c>
      <c r="G869" s="50">
        <f t="shared" si="54"/>
        <v>7.999999999992724E-2</v>
      </c>
      <c r="H869" s="53">
        <f t="shared" si="55"/>
        <v>34.210000000000036</v>
      </c>
    </row>
    <row r="870" spans="1:8" x14ac:dyDescent="0.25">
      <c r="A870" s="56"/>
      <c r="B870" s="49" t="s">
        <v>36</v>
      </c>
      <c r="C870" s="50">
        <v>34.389999999999986</v>
      </c>
      <c r="D870" s="51">
        <v>34.49</v>
      </c>
      <c r="E870" s="52">
        <f t="shared" si="52"/>
        <v>-0.10000000000001563</v>
      </c>
      <c r="F870" s="50">
        <f t="shared" si="53"/>
        <v>34.49</v>
      </c>
      <c r="G870" s="50">
        <f t="shared" si="54"/>
        <v>0.10000000000001563</v>
      </c>
      <c r="H870" s="53">
        <f t="shared" si="55"/>
        <v>34.44</v>
      </c>
    </row>
    <row r="871" spans="1:8" x14ac:dyDescent="0.25">
      <c r="A871" s="56"/>
      <c r="B871" s="49" t="s">
        <v>37</v>
      </c>
      <c r="C871" s="50">
        <v>34.439999999999941</v>
      </c>
      <c r="D871" s="51">
        <v>34.33</v>
      </c>
      <c r="E871" s="52">
        <f t="shared" si="52"/>
        <v>0.10999999999994259</v>
      </c>
      <c r="F871" s="50">
        <f t="shared" si="53"/>
        <v>34.33</v>
      </c>
      <c r="G871" s="50">
        <f t="shared" si="54"/>
        <v>0.10999999999994259</v>
      </c>
      <c r="H871" s="53">
        <f t="shared" si="55"/>
        <v>34.38499999999997</v>
      </c>
    </row>
    <row r="872" spans="1:8" x14ac:dyDescent="0.25">
      <c r="A872" s="56"/>
      <c r="B872" s="49" t="s">
        <v>38</v>
      </c>
      <c r="C872" s="50">
        <v>34.080000000000041</v>
      </c>
      <c r="D872" s="51">
        <v>34.020000000000003</v>
      </c>
      <c r="E872" s="52">
        <f t="shared" si="52"/>
        <v>6.0000000000037801E-2</v>
      </c>
      <c r="F872" s="50">
        <f t="shared" si="53"/>
        <v>34.020000000000003</v>
      </c>
      <c r="G872" s="50">
        <f t="shared" si="54"/>
        <v>6.0000000000037801E-2</v>
      </c>
      <c r="H872" s="53">
        <f t="shared" si="55"/>
        <v>34.050000000000026</v>
      </c>
    </row>
    <row r="873" spans="1:8" x14ac:dyDescent="0.25">
      <c r="A873" s="56"/>
      <c r="B873" s="49" t="s">
        <v>39</v>
      </c>
      <c r="C873" s="50">
        <v>34.25</v>
      </c>
      <c r="D873" s="51">
        <v>34.32</v>
      </c>
      <c r="E873" s="52">
        <f t="shared" si="52"/>
        <v>-7.0000000000000284E-2</v>
      </c>
      <c r="F873" s="50">
        <f t="shared" si="53"/>
        <v>34.32</v>
      </c>
      <c r="G873" s="50">
        <f t="shared" si="54"/>
        <v>7.0000000000000284E-2</v>
      </c>
      <c r="H873" s="53">
        <f t="shared" si="55"/>
        <v>34.284999999999997</v>
      </c>
    </row>
    <row r="874" spans="1:8" x14ac:dyDescent="0.25">
      <c r="A874" s="56"/>
      <c r="B874" s="49" t="s">
        <v>40</v>
      </c>
      <c r="C874" s="50">
        <v>34.149999999999977</v>
      </c>
      <c r="D874" s="51">
        <v>34.17</v>
      </c>
      <c r="E874" s="52">
        <f t="shared" si="52"/>
        <v>-2.0000000000024443E-2</v>
      </c>
      <c r="F874" s="50">
        <f t="shared" si="53"/>
        <v>34.17</v>
      </c>
      <c r="G874" s="50">
        <f t="shared" si="54"/>
        <v>2.0000000000024443E-2</v>
      </c>
      <c r="H874" s="53">
        <f t="shared" si="55"/>
        <v>34.159999999999989</v>
      </c>
    </row>
    <row r="875" spans="1:8" x14ac:dyDescent="0.25">
      <c r="A875" s="56"/>
      <c r="B875" s="49" t="s">
        <v>41</v>
      </c>
      <c r="C875" s="50">
        <v>34.169999999999959</v>
      </c>
      <c r="D875" s="51">
        <v>34.119999999999997</v>
      </c>
      <c r="E875" s="52">
        <f t="shared" si="52"/>
        <v>4.9999999999961631E-2</v>
      </c>
      <c r="F875" s="50">
        <f t="shared" si="53"/>
        <v>34.119999999999997</v>
      </c>
      <c r="G875" s="50">
        <f t="shared" si="54"/>
        <v>4.9999999999961631E-2</v>
      </c>
      <c r="H875" s="53">
        <f t="shared" si="55"/>
        <v>34.144999999999982</v>
      </c>
    </row>
    <row r="876" spans="1:8" x14ac:dyDescent="0.25">
      <c r="A876" s="56"/>
      <c r="B876" s="49" t="s">
        <v>42</v>
      </c>
      <c r="C876" s="50">
        <v>34.240000000000009</v>
      </c>
      <c r="D876" s="51">
        <v>34.159999999999997</v>
      </c>
      <c r="E876" s="52">
        <f t="shared" si="52"/>
        <v>8.0000000000012506E-2</v>
      </c>
      <c r="F876" s="50">
        <f t="shared" si="53"/>
        <v>34.159999999999997</v>
      </c>
      <c r="G876" s="50">
        <f t="shared" si="54"/>
        <v>8.0000000000012506E-2</v>
      </c>
      <c r="H876" s="53">
        <f t="shared" si="55"/>
        <v>34.200000000000003</v>
      </c>
    </row>
    <row r="877" spans="1:8" x14ac:dyDescent="0.25">
      <c r="A877" s="56"/>
      <c r="B877" s="49" t="s">
        <v>43</v>
      </c>
      <c r="C877" s="50">
        <v>34.25</v>
      </c>
      <c r="D877" s="51">
        <v>34.369999999999997</v>
      </c>
      <c r="E877" s="52">
        <f t="shared" si="52"/>
        <v>-0.11999999999999744</v>
      </c>
      <c r="F877" s="50">
        <f t="shared" si="53"/>
        <v>34.369999999999997</v>
      </c>
      <c r="G877" s="50">
        <f t="shared" si="54"/>
        <v>0.11999999999999744</v>
      </c>
      <c r="H877" s="53">
        <f t="shared" si="55"/>
        <v>34.31</v>
      </c>
    </row>
    <row r="878" spans="1:8" x14ac:dyDescent="0.25">
      <c r="A878" s="56"/>
      <c r="B878" s="49" t="s">
        <v>44</v>
      </c>
      <c r="C878" s="50">
        <v>34.100000000000023</v>
      </c>
      <c r="D878" s="51">
        <v>34.049999999999997</v>
      </c>
      <c r="E878" s="52">
        <f t="shared" si="52"/>
        <v>5.000000000002558E-2</v>
      </c>
      <c r="F878" s="50">
        <f t="shared" si="53"/>
        <v>34.049999999999997</v>
      </c>
      <c r="G878" s="50">
        <f t="shared" si="54"/>
        <v>5.000000000002558E-2</v>
      </c>
      <c r="H878" s="53">
        <f t="shared" si="55"/>
        <v>34.07500000000001</v>
      </c>
    </row>
    <row r="879" spans="1:8" x14ac:dyDescent="0.25">
      <c r="A879" s="56"/>
      <c r="B879" s="49" t="s">
        <v>45</v>
      </c>
      <c r="C879" s="50">
        <v>34.190000000000055</v>
      </c>
      <c r="D879" s="51">
        <v>34.270000000000003</v>
      </c>
      <c r="E879" s="52">
        <f t="shared" si="52"/>
        <v>-7.9999999999948557E-2</v>
      </c>
      <c r="F879" s="50">
        <f t="shared" si="53"/>
        <v>34.270000000000003</v>
      </c>
      <c r="G879" s="50">
        <f t="shared" si="54"/>
        <v>7.9999999999948557E-2</v>
      </c>
      <c r="H879" s="53">
        <f t="shared" si="55"/>
        <v>34.230000000000032</v>
      </c>
    </row>
    <row r="880" spans="1:8" x14ac:dyDescent="0.25">
      <c r="A880" s="56"/>
      <c r="B880" s="49" t="s">
        <v>46</v>
      </c>
      <c r="C880" s="50">
        <v>34.120000000000005</v>
      </c>
      <c r="D880" s="51">
        <v>34</v>
      </c>
      <c r="E880" s="52">
        <f t="shared" si="52"/>
        <v>0.12000000000000455</v>
      </c>
      <c r="F880" s="50">
        <f t="shared" si="53"/>
        <v>34</v>
      </c>
      <c r="G880" s="50">
        <f t="shared" si="54"/>
        <v>0.12000000000000455</v>
      </c>
      <c r="H880" s="53">
        <f t="shared" si="55"/>
        <v>34.06</v>
      </c>
    </row>
    <row r="881" spans="1:8" x14ac:dyDescent="0.25">
      <c r="A881" s="56"/>
      <c r="B881" s="49" t="s">
        <v>47</v>
      </c>
      <c r="C881" s="50">
        <v>34.389999999999986</v>
      </c>
      <c r="D881" s="51">
        <v>34.450000000000003</v>
      </c>
      <c r="E881" s="52">
        <f t="shared" si="52"/>
        <v>-6.0000000000016485E-2</v>
      </c>
      <c r="F881" s="50">
        <f t="shared" si="53"/>
        <v>34.450000000000003</v>
      </c>
      <c r="G881" s="50">
        <f t="shared" si="54"/>
        <v>6.0000000000016485E-2</v>
      </c>
      <c r="H881" s="53">
        <f t="shared" si="55"/>
        <v>34.419999999999995</v>
      </c>
    </row>
    <row r="882" spans="1:8" x14ac:dyDescent="0.25">
      <c r="A882" s="56"/>
      <c r="B882" s="49" t="s">
        <v>48</v>
      </c>
      <c r="C882" s="50">
        <v>34.389999999999986</v>
      </c>
      <c r="D882" s="51">
        <v>34.39</v>
      </c>
      <c r="E882" s="52">
        <f t="shared" si="52"/>
        <v>0</v>
      </c>
      <c r="F882" s="50">
        <f t="shared" si="53"/>
        <v>34.39</v>
      </c>
      <c r="G882" s="50">
        <f t="shared" si="54"/>
        <v>1.4210854715202004E-14</v>
      </c>
      <c r="H882" s="53">
        <f t="shared" si="55"/>
        <v>34.389999999999993</v>
      </c>
    </row>
    <row r="883" spans="1:8" x14ac:dyDescent="0.25">
      <c r="A883" s="56"/>
      <c r="B883" s="49" t="s">
        <v>49</v>
      </c>
      <c r="C883" s="50">
        <v>34.420000000000073</v>
      </c>
      <c r="D883" s="51">
        <v>34.42</v>
      </c>
      <c r="E883" s="52">
        <f t="shared" si="52"/>
        <v>7.1054273576010019E-14</v>
      </c>
      <c r="F883" s="50">
        <f t="shared" si="53"/>
        <v>34.42</v>
      </c>
      <c r="G883" s="50">
        <f t="shared" si="54"/>
        <v>7.1054273576010019E-14</v>
      </c>
      <c r="H883" s="53">
        <f t="shared" si="55"/>
        <v>34.420000000000037</v>
      </c>
    </row>
    <row r="884" spans="1:8" x14ac:dyDescent="0.25">
      <c r="A884" s="56"/>
      <c r="B884" s="49" t="s">
        <v>50</v>
      </c>
      <c r="C884" s="50">
        <v>34.279999999999973</v>
      </c>
      <c r="D884" s="51">
        <v>34.270000000000003</v>
      </c>
      <c r="E884" s="52">
        <f t="shared" si="52"/>
        <v>9.9999999999695888E-3</v>
      </c>
      <c r="F884" s="50">
        <f t="shared" si="53"/>
        <v>34.270000000000003</v>
      </c>
      <c r="G884" s="50">
        <f t="shared" si="54"/>
        <v>9.9999999999695888E-3</v>
      </c>
      <c r="H884" s="53">
        <f t="shared" si="55"/>
        <v>34.274999999999991</v>
      </c>
    </row>
    <row r="885" spans="1:8" x14ac:dyDescent="0.25">
      <c r="A885" s="56"/>
      <c r="B885" s="49" t="s">
        <v>51</v>
      </c>
      <c r="C885" s="50">
        <v>34.189999999999827</v>
      </c>
      <c r="D885" s="51">
        <v>34.26</v>
      </c>
      <c r="E885" s="52">
        <f t="shared" si="52"/>
        <v>-7.0000000000170814E-2</v>
      </c>
      <c r="F885" s="50">
        <f t="shared" si="53"/>
        <v>34.26</v>
      </c>
      <c r="G885" s="50">
        <f t="shared" si="54"/>
        <v>7.0000000000170814E-2</v>
      </c>
      <c r="H885" s="53">
        <f t="shared" si="55"/>
        <v>34.224999999999909</v>
      </c>
    </row>
    <row r="886" spans="1:8" x14ac:dyDescent="0.25">
      <c r="A886" s="56"/>
      <c r="B886" s="49" t="s">
        <v>52</v>
      </c>
      <c r="C886" s="50">
        <v>34.380000000000109</v>
      </c>
      <c r="D886" s="51">
        <v>34.299999999999997</v>
      </c>
      <c r="E886" s="52">
        <f t="shared" si="52"/>
        <v>8.0000000000111982E-2</v>
      </c>
      <c r="F886" s="50">
        <f t="shared" si="53"/>
        <v>34.299999999999997</v>
      </c>
      <c r="G886" s="50">
        <f t="shared" si="54"/>
        <v>8.0000000000111982E-2</v>
      </c>
      <c r="H886" s="53">
        <f t="shared" si="55"/>
        <v>34.340000000000053</v>
      </c>
    </row>
    <row r="887" spans="1:8" x14ac:dyDescent="0.25">
      <c r="A887" s="56"/>
      <c r="B887" s="49" t="s">
        <v>53</v>
      </c>
      <c r="C887" s="50">
        <v>34.549999999999955</v>
      </c>
      <c r="D887" s="51">
        <v>34.6</v>
      </c>
      <c r="E887" s="52">
        <f t="shared" si="52"/>
        <v>-5.0000000000046896E-2</v>
      </c>
      <c r="F887" s="50">
        <f t="shared" si="53"/>
        <v>34.6</v>
      </c>
      <c r="G887" s="50">
        <f t="shared" si="54"/>
        <v>5.0000000000046896E-2</v>
      </c>
      <c r="H887" s="53">
        <f t="shared" si="55"/>
        <v>34.574999999999974</v>
      </c>
    </row>
    <row r="888" spans="1:8" x14ac:dyDescent="0.25">
      <c r="A888" s="56"/>
      <c r="B888" s="49" t="s">
        <v>54</v>
      </c>
      <c r="C888" s="50">
        <v>34.460000000000036</v>
      </c>
      <c r="D888" s="51">
        <v>34.44</v>
      </c>
      <c r="E888" s="52">
        <f t="shared" si="52"/>
        <v>2.0000000000038654E-2</v>
      </c>
      <c r="F888" s="50">
        <f t="shared" si="53"/>
        <v>34.44</v>
      </c>
      <c r="G888" s="50">
        <f t="shared" si="54"/>
        <v>2.0000000000038654E-2</v>
      </c>
      <c r="H888" s="53">
        <f t="shared" si="55"/>
        <v>34.450000000000017</v>
      </c>
    </row>
    <row r="889" spans="1:8" x14ac:dyDescent="0.25">
      <c r="A889" s="56"/>
      <c r="B889" s="49" t="s">
        <v>55</v>
      </c>
      <c r="C889" s="50">
        <v>34.690000000000055</v>
      </c>
      <c r="D889" s="51">
        <v>34.82</v>
      </c>
      <c r="E889" s="52">
        <f t="shared" si="52"/>
        <v>-0.12999999999994571</v>
      </c>
      <c r="F889" s="50">
        <f t="shared" si="53"/>
        <v>34.82</v>
      </c>
      <c r="G889" s="50">
        <f t="shared" si="54"/>
        <v>0.12999999999994571</v>
      </c>
      <c r="H889" s="53">
        <f t="shared" si="55"/>
        <v>34.755000000000024</v>
      </c>
    </row>
    <row r="890" spans="1:8" x14ac:dyDescent="0.25">
      <c r="A890" s="56"/>
      <c r="B890" s="49" t="s">
        <v>56</v>
      </c>
      <c r="C890" s="50">
        <v>34.180000000000064</v>
      </c>
      <c r="D890" s="51">
        <v>33.950000000000003</v>
      </c>
      <c r="E890" s="52">
        <f t="shared" si="52"/>
        <v>0.23000000000006082</v>
      </c>
      <c r="F890" s="50">
        <f t="shared" si="53"/>
        <v>33.950000000000003</v>
      </c>
      <c r="G890" s="50">
        <f t="shared" si="54"/>
        <v>0.23000000000006082</v>
      </c>
      <c r="H890" s="53">
        <f t="shared" si="55"/>
        <v>34.065000000000033</v>
      </c>
    </row>
    <row r="891" spans="1:8" x14ac:dyDescent="0.25">
      <c r="A891" s="56"/>
      <c r="B891" s="49" t="s">
        <v>57</v>
      </c>
      <c r="C891" s="50">
        <v>34.339999999999918</v>
      </c>
      <c r="D891" s="51">
        <v>34.43</v>
      </c>
      <c r="E891" s="52">
        <f t="shared" si="52"/>
        <v>-9.000000000008157E-2</v>
      </c>
      <c r="F891" s="50">
        <f t="shared" si="53"/>
        <v>34.43</v>
      </c>
      <c r="G891" s="50">
        <f t="shared" si="54"/>
        <v>9.000000000008157E-2</v>
      </c>
      <c r="H891" s="53">
        <f t="shared" si="55"/>
        <v>34.384999999999962</v>
      </c>
    </row>
    <row r="892" spans="1:8" x14ac:dyDescent="0.25">
      <c r="A892" s="56"/>
      <c r="B892" s="49" t="s">
        <v>58</v>
      </c>
      <c r="C892" s="50">
        <v>34.149999999999864</v>
      </c>
      <c r="D892" s="51">
        <v>34.18</v>
      </c>
      <c r="E892" s="52">
        <f t="shared" si="52"/>
        <v>-3.000000000013614E-2</v>
      </c>
      <c r="F892" s="50">
        <f t="shared" si="53"/>
        <v>34.18</v>
      </c>
      <c r="G892" s="50">
        <f t="shared" si="54"/>
        <v>3.000000000013614E-2</v>
      </c>
      <c r="H892" s="53">
        <f t="shared" si="55"/>
        <v>34.164999999999935</v>
      </c>
    </row>
    <row r="893" spans="1:8" x14ac:dyDescent="0.25">
      <c r="A893" s="56"/>
      <c r="B893" s="49" t="s">
        <v>59</v>
      </c>
      <c r="C893" s="50">
        <v>34.110000000000127</v>
      </c>
      <c r="D893" s="51">
        <v>34.04</v>
      </c>
      <c r="E893" s="52">
        <f t="shared" si="52"/>
        <v>7.0000000000128182E-2</v>
      </c>
      <c r="F893" s="50">
        <f t="shared" si="53"/>
        <v>34.04</v>
      </c>
      <c r="G893" s="50">
        <f t="shared" si="54"/>
        <v>7.0000000000128182E-2</v>
      </c>
      <c r="H893" s="53">
        <f t="shared" si="55"/>
        <v>34.07500000000006</v>
      </c>
    </row>
    <row r="894" spans="1:8" x14ac:dyDescent="0.25">
      <c r="A894" s="56"/>
      <c r="B894" s="49" t="s">
        <v>60</v>
      </c>
      <c r="C894" s="50">
        <v>34.379999999999882</v>
      </c>
      <c r="D894" s="51">
        <v>34.39</v>
      </c>
      <c r="E894" s="52">
        <f t="shared" si="52"/>
        <v>-1.0000000000118803E-2</v>
      </c>
      <c r="F894" s="50">
        <f t="shared" si="53"/>
        <v>34.39</v>
      </c>
      <c r="G894" s="50">
        <f t="shared" si="54"/>
        <v>1.0000000000118803E-2</v>
      </c>
      <c r="H894" s="53">
        <f t="shared" si="55"/>
        <v>34.384999999999941</v>
      </c>
    </row>
    <row r="895" spans="1:8" x14ac:dyDescent="0.25">
      <c r="A895" s="56"/>
      <c r="B895" s="49" t="s">
        <v>61</v>
      </c>
      <c r="C895" s="50">
        <v>34.370000000000118</v>
      </c>
      <c r="D895" s="51">
        <v>34.44</v>
      </c>
      <c r="E895" s="52">
        <f t="shared" si="52"/>
        <v>-6.9999999999879492E-2</v>
      </c>
      <c r="F895" s="50">
        <f t="shared" si="53"/>
        <v>34.44</v>
      </c>
      <c r="G895" s="50">
        <f t="shared" si="54"/>
        <v>6.9999999999879492E-2</v>
      </c>
      <c r="H895" s="53">
        <f t="shared" si="55"/>
        <v>34.405000000000058</v>
      </c>
    </row>
    <row r="896" spans="1:8" x14ac:dyDescent="0.25">
      <c r="A896" s="56"/>
      <c r="B896" s="49" t="s">
        <v>62</v>
      </c>
      <c r="C896" s="50">
        <v>34.460000000000036</v>
      </c>
      <c r="D896" s="51">
        <v>34.380000000000003</v>
      </c>
      <c r="E896" s="52">
        <f t="shared" si="52"/>
        <v>8.0000000000033822E-2</v>
      </c>
      <c r="F896" s="50">
        <f t="shared" si="53"/>
        <v>34.380000000000003</v>
      </c>
      <c r="G896" s="50">
        <f t="shared" si="54"/>
        <v>8.0000000000033822E-2</v>
      </c>
      <c r="H896" s="53">
        <f t="shared" si="55"/>
        <v>34.420000000000016</v>
      </c>
    </row>
    <row r="897" spans="1:8" x14ac:dyDescent="0.25">
      <c r="A897" s="56"/>
      <c r="B897" s="49" t="s">
        <v>63</v>
      </c>
      <c r="C897" s="50">
        <v>34.200000000000045</v>
      </c>
      <c r="D897" s="51">
        <v>34.21</v>
      </c>
      <c r="E897" s="52">
        <f t="shared" si="52"/>
        <v>-9.9999999999553779E-3</v>
      </c>
      <c r="F897" s="50">
        <f t="shared" si="53"/>
        <v>34.21</v>
      </c>
      <c r="G897" s="50">
        <f t="shared" si="54"/>
        <v>9.9999999999553779E-3</v>
      </c>
      <c r="H897" s="53">
        <f t="shared" si="55"/>
        <v>34.205000000000027</v>
      </c>
    </row>
    <row r="898" spans="1:8" x14ac:dyDescent="0.25">
      <c r="A898" s="56"/>
      <c r="B898" s="49" t="s">
        <v>64</v>
      </c>
      <c r="C898" s="50">
        <v>34</v>
      </c>
      <c r="D898" s="51">
        <v>33.97</v>
      </c>
      <c r="E898" s="52">
        <f t="shared" si="52"/>
        <v>3.0000000000001137E-2</v>
      </c>
      <c r="F898" s="50">
        <f t="shared" si="53"/>
        <v>33.97</v>
      </c>
      <c r="G898" s="50">
        <f t="shared" si="54"/>
        <v>3.0000000000001137E-2</v>
      </c>
      <c r="H898" s="53">
        <f t="shared" si="55"/>
        <v>33.984999999999999</v>
      </c>
    </row>
    <row r="899" spans="1:8" x14ac:dyDescent="0.25">
      <c r="A899" s="56"/>
      <c r="B899" s="49" t="s">
        <v>65</v>
      </c>
      <c r="C899" s="50">
        <v>34.329999999999927</v>
      </c>
      <c r="D899" s="51">
        <v>34.340000000000003</v>
      </c>
      <c r="E899" s="52">
        <f t="shared" si="52"/>
        <v>-1.000000000007617E-2</v>
      </c>
      <c r="F899" s="50">
        <f t="shared" si="53"/>
        <v>34.340000000000003</v>
      </c>
      <c r="G899" s="50">
        <f t="shared" si="54"/>
        <v>1.000000000007617E-2</v>
      </c>
      <c r="H899" s="53">
        <f t="shared" si="55"/>
        <v>34.334999999999965</v>
      </c>
    </row>
    <row r="900" spans="1:8" x14ac:dyDescent="0.25">
      <c r="A900" s="56"/>
      <c r="B900" s="49" t="s">
        <v>66</v>
      </c>
      <c r="C900" s="50">
        <v>34.170000000000073</v>
      </c>
      <c r="D900" s="51">
        <v>34.19</v>
      </c>
      <c r="E900" s="52">
        <f t="shared" si="52"/>
        <v>-1.9999999999924967E-2</v>
      </c>
      <c r="F900" s="50">
        <f t="shared" si="53"/>
        <v>34.19</v>
      </c>
      <c r="G900" s="50">
        <f t="shared" si="54"/>
        <v>1.9999999999924967E-2</v>
      </c>
      <c r="H900" s="53">
        <f t="shared" si="55"/>
        <v>34.180000000000035</v>
      </c>
    </row>
    <row r="901" spans="1:8" x14ac:dyDescent="0.25">
      <c r="A901" s="56"/>
      <c r="B901" s="49" t="s">
        <v>67</v>
      </c>
      <c r="C901" s="50">
        <v>34.259999999999991</v>
      </c>
      <c r="D901" s="51">
        <v>34.299999999999997</v>
      </c>
      <c r="E901" s="52">
        <f t="shared" si="52"/>
        <v>-4.0000000000006253E-2</v>
      </c>
      <c r="F901" s="50">
        <f t="shared" si="53"/>
        <v>34.299999999999997</v>
      </c>
      <c r="G901" s="50">
        <f t="shared" si="54"/>
        <v>4.0000000000006253E-2</v>
      </c>
      <c r="H901" s="53">
        <f t="shared" si="55"/>
        <v>34.279999999999994</v>
      </c>
    </row>
    <row r="902" spans="1:8" x14ac:dyDescent="0.25">
      <c r="A902" s="56"/>
      <c r="B902" s="49" t="s">
        <v>68</v>
      </c>
      <c r="C902" s="50">
        <v>34.399999999999864</v>
      </c>
      <c r="D902" s="51">
        <v>34.32</v>
      </c>
      <c r="E902" s="52">
        <f t="shared" si="52"/>
        <v>7.9999999999863292E-2</v>
      </c>
      <c r="F902" s="50">
        <f t="shared" si="53"/>
        <v>34.32</v>
      </c>
      <c r="G902" s="50">
        <f t="shared" si="54"/>
        <v>7.9999999999863292E-2</v>
      </c>
      <c r="H902" s="53">
        <f t="shared" si="55"/>
        <v>34.359999999999928</v>
      </c>
    </row>
    <row r="903" spans="1:8" x14ac:dyDescent="0.25">
      <c r="A903" s="56"/>
      <c r="B903" s="49" t="s">
        <v>69</v>
      </c>
      <c r="C903" s="50">
        <v>34.450000000000045</v>
      </c>
      <c r="D903" s="51">
        <v>34.44</v>
      </c>
      <c r="E903" s="52">
        <f t="shared" si="52"/>
        <v>1.0000000000047748E-2</v>
      </c>
      <c r="F903" s="50">
        <f t="shared" si="53"/>
        <v>34.44</v>
      </c>
      <c r="G903" s="50">
        <f t="shared" si="54"/>
        <v>1.0000000000047748E-2</v>
      </c>
      <c r="H903" s="53">
        <f t="shared" si="55"/>
        <v>34.445000000000022</v>
      </c>
    </row>
    <row r="904" spans="1:8" x14ac:dyDescent="0.25">
      <c r="A904" s="56"/>
      <c r="B904" s="49" t="s">
        <v>70</v>
      </c>
      <c r="C904" s="50">
        <v>34.460000000000036</v>
      </c>
      <c r="D904" s="51">
        <v>34.520000000000003</v>
      </c>
      <c r="E904" s="52">
        <f t="shared" si="52"/>
        <v>-5.9999999999966747E-2</v>
      </c>
      <c r="F904" s="50">
        <f t="shared" si="53"/>
        <v>34.520000000000003</v>
      </c>
      <c r="G904" s="50">
        <f t="shared" si="54"/>
        <v>5.9999999999966747E-2</v>
      </c>
      <c r="H904" s="53">
        <f t="shared" si="55"/>
        <v>34.490000000000023</v>
      </c>
    </row>
    <row r="905" spans="1:8" x14ac:dyDescent="0.25">
      <c r="A905" s="56"/>
      <c r="B905" s="49" t="s">
        <v>71</v>
      </c>
      <c r="C905" s="50">
        <v>34.930000000000064</v>
      </c>
      <c r="D905" s="51">
        <v>34.979999999999997</v>
      </c>
      <c r="E905" s="52">
        <f t="shared" si="52"/>
        <v>-4.9999999999933209E-2</v>
      </c>
      <c r="F905" s="50">
        <f t="shared" si="53"/>
        <v>34.979999999999997</v>
      </c>
      <c r="G905" s="50">
        <f t="shared" si="54"/>
        <v>4.9999999999933209E-2</v>
      </c>
      <c r="H905" s="53">
        <f t="shared" si="55"/>
        <v>34.955000000000027</v>
      </c>
    </row>
    <row r="906" spans="1:8" x14ac:dyDescent="0.25">
      <c r="A906" s="56"/>
      <c r="B906" s="49" t="s">
        <v>72</v>
      </c>
      <c r="C906" s="50">
        <v>34.909999999999854</v>
      </c>
      <c r="D906" s="51">
        <v>34.880000000000003</v>
      </c>
      <c r="E906" s="52">
        <f t="shared" si="52"/>
        <v>2.9999999999851923E-2</v>
      </c>
      <c r="F906" s="50">
        <f t="shared" si="53"/>
        <v>34.880000000000003</v>
      </c>
      <c r="G906" s="50">
        <f t="shared" si="54"/>
        <v>2.9999999999851923E-2</v>
      </c>
      <c r="H906" s="53">
        <f t="shared" si="55"/>
        <v>34.894999999999925</v>
      </c>
    </row>
    <row r="907" spans="1:8" x14ac:dyDescent="0.25">
      <c r="A907" s="56"/>
      <c r="B907" s="49" t="s">
        <v>73</v>
      </c>
      <c r="C907" s="50">
        <v>34.850000000000136</v>
      </c>
      <c r="D907" s="51">
        <v>34.82</v>
      </c>
      <c r="E907" s="52">
        <f t="shared" si="52"/>
        <v>3.000000000013614E-2</v>
      </c>
      <c r="F907" s="50">
        <f t="shared" si="53"/>
        <v>34.82</v>
      </c>
      <c r="G907" s="50">
        <f t="shared" si="54"/>
        <v>3.000000000013614E-2</v>
      </c>
      <c r="H907" s="53">
        <f t="shared" si="55"/>
        <v>34.835000000000065</v>
      </c>
    </row>
    <row r="908" spans="1:8" x14ac:dyDescent="0.25">
      <c r="A908" s="56"/>
      <c r="B908" s="49" t="s">
        <v>74</v>
      </c>
      <c r="C908" s="50">
        <v>34.789999999999964</v>
      </c>
      <c r="D908" s="51">
        <v>34.729999999999997</v>
      </c>
      <c r="E908" s="52">
        <f t="shared" si="52"/>
        <v>5.9999999999966747E-2</v>
      </c>
      <c r="F908" s="50">
        <f t="shared" si="53"/>
        <v>34.729999999999997</v>
      </c>
      <c r="G908" s="50">
        <f t="shared" si="54"/>
        <v>5.9999999999966747E-2</v>
      </c>
      <c r="H908" s="53">
        <f t="shared" si="55"/>
        <v>34.759999999999977</v>
      </c>
    </row>
    <row r="909" spans="1:8" x14ac:dyDescent="0.25">
      <c r="A909" s="56"/>
      <c r="B909" s="49" t="s">
        <v>75</v>
      </c>
      <c r="C909" s="50">
        <v>34.700000000000045</v>
      </c>
      <c r="D909" s="51">
        <v>34.89</v>
      </c>
      <c r="E909" s="52">
        <f t="shared" ref="E909:E971" si="56">C909-D909</f>
        <v>-0.18999999999995509</v>
      </c>
      <c r="F909" s="50">
        <f t="shared" ref="F909:F971" si="57">IF(AND(E909&gt;E$6,E909&lt;E$7),D909,"")</f>
        <v>34.89</v>
      </c>
      <c r="G909" s="50">
        <f t="shared" ref="G909:G971" si="58">IF(F909&lt;&gt;"",ABS(F909-$C909),"")</f>
        <v>0.18999999999995509</v>
      </c>
      <c r="H909" s="53">
        <f t="shared" ref="H909:H971" si="59">IF(F909&lt;&gt;"",AVERAGE($C909,D909),"")</f>
        <v>34.795000000000023</v>
      </c>
    </row>
    <row r="910" spans="1:8" x14ac:dyDescent="0.25">
      <c r="A910" s="56"/>
      <c r="B910" s="49" t="s">
        <v>76</v>
      </c>
      <c r="C910" s="50">
        <v>34.3599999999999</v>
      </c>
      <c r="D910" s="51">
        <v>34.33</v>
      </c>
      <c r="E910" s="52">
        <f t="shared" si="56"/>
        <v>2.9999999999901661E-2</v>
      </c>
      <c r="F910" s="50">
        <f t="shared" si="57"/>
        <v>34.33</v>
      </c>
      <c r="G910" s="50">
        <f t="shared" si="58"/>
        <v>2.9999999999901661E-2</v>
      </c>
      <c r="H910" s="53">
        <f t="shared" si="59"/>
        <v>34.344999999999949</v>
      </c>
    </row>
    <row r="911" spans="1:8" x14ac:dyDescent="0.25">
      <c r="A911" s="56"/>
      <c r="B911" s="49" t="s">
        <v>77</v>
      </c>
      <c r="C911" s="50">
        <v>33.409999999999854</v>
      </c>
      <c r="D911" s="51">
        <v>33.74</v>
      </c>
      <c r="E911" s="52">
        <f t="shared" si="56"/>
        <v>-0.33000000000014751</v>
      </c>
      <c r="F911" s="50" t="str">
        <f t="shared" si="57"/>
        <v/>
      </c>
      <c r="G911" s="50" t="str">
        <f t="shared" si="58"/>
        <v/>
      </c>
      <c r="H911" s="53" t="str">
        <f t="shared" si="59"/>
        <v/>
      </c>
    </row>
    <row r="912" spans="1:8" x14ac:dyDescent="0.25">
      <c r="A912" s="56">
        <v>16</v>
      </c>
      <c r="B912" s="49" t="s">
        <v>18</v>
      </c>
      <c r="C912" s="50">
        <v>33.46</v>
      </c>
      <c r="D912" s="51">
        <v>33.409999999999997</v>
      </c>
      <c r="E912" s="52">
        <f t="shared" si="56"/>
        <v>5.0000000000004263E-2</v>
      </c>
      <c r="F912" s="50">
        <f t="shared" si="57"/>
        <v>33.409999999999997</v>
      </c>
      <c r="G912" s="50">
        <f t="shared" si="58"/>
        <v>5.0000000000004263E-2</v>
      </c>
      <c r="H912" s="53">
        <f t="shared" si="59"/>
        <v>33.435000000000002</v>
      </c>
    </row>
    <row r="913" spans="1:8" x14ac:dyDescent="0.25">
      <c r="A913" s="56"/>
      <c r="B913" s="49" t="s">
        <v>19</v>
      </c>
      <c r="C913" s="50">
        <v>33.74</v>
      </c>
      <c r="D913" s="51">
        <v>33.840000000000003</v>
      </c>
      <c r="E913" s="52">
        <f t="shared" si="56"/>
        <v>-0.10000000000000142</v>
      </c>
      <c r="F913" s="50">
        <f t="shared" si="57"/>
        <v>33.840000000000003</v>
      </c>
      <c r="G913" s="50">
        <f t="shared" si="58"/>
        <v>0.10000000000000142</v>
      </c>
      <c r="H913" s="53">
        <f t="shared" si="59"/>
        <v>33.790000000000006</v>
      </c>
    </row>
    <row r="914" spans="1:8" x14ac:dyDescent="0.25">
      <c r="A914" s="56"/>
      <c r="B914" s="49" t="s">
        <v>20</v>
      </c>
      <c r="C914" s="50">
        <v>34</v>
      </c>
      <c r="D914" s="51">
        <v>34.03</v>
      </c>
      <c r="E914" s="52">
        <f t="shared" si="56"/>
        <v>-3.0000000000001137E-2</v>
      </c>
      <c r="F914" s="50">
        <f t="shared" si="57"/>
        <v>34.03</v>
      </c>
      <c r="G914" s="50">
        <f t="shared" si="58"/>
        <v>3.0000000000001137E-2</v>
      </c>
      <c r="H914" s="53">
        <f t="shared" si="59"/>
        <v>34.015000000000001</v>
      </c>
    </row>
    <row r="915" spans="1:8" x14ac:dyDescent="0.25">
      <c r="A915" s="56"/>
      <c r="B915" s="49" t="s">
        <v>21</v>
      </c>
      <c r="C915" s="50">
        <v>34.320000000000007</v>
      </c>
      <c r="D915" s="51">
        <v>34.31</v>
      </c>
      <c r="E915" s="52">
        <f t="shared" si="56"/>
        <v>1.0000000000005116E-2</v>
      </c>
      <c r="F915" s="50">
        <f t="shared" si="57"/>
        <v>34.31</v>
      </c>
      <c r="G915" s="50">
        <f t="shared" si="58"/>
        <v>1.0000000000005116E-2</v>
      </c>
      <c r="H915" s="53">
        <f t="shared" si="59"/>
        <v>34.315000000000005</v>
      </c>
    </row>
    <row r="916" spans="1:8" x14ac:dyDescent="0.25">
      <c r="A916" s="56"/>
      <c r="B916" s="49" t="s">
        <v>22</v>
      </c>
      <c r="C916" s="50">
        <v>34.269999999999982</v>
      </c>
      <c r="D916" s="51">
        <v>34.28</v>
      </c>
      <c r="E916" s="52">
        <f t="shared" si="56"/>
        <v>-1.0000000000019327E-2</v>
      </c>
      <c r="F916" s="50">
        <f t="shared" si="57"/>
        <v>34.28</v>
      </c>
      <c r="G916" s="50">
        <f t="shared" si="58"/>
        <v>1.0000000000019327E-2</v>
      </c>
      <c r="H916" s="53">
        <f t="shared" si="59"/>
        <v>34.274999999999991</v>
      </c>
    </row>
    <row r="917" spans="1:8" x14ac:dyDescent="0.25">
      <c r="A917" s="56"/>
      <c r="B917" s="49" t="s">
        <v>23</v>
      </c>
      <c r="C917" s="50">
        <v>34.75</v>
      </c>
      <c r="D917" s="51">
        <v>34.479999999999997</v>
      </c>
      <c r="E917" s="52">
        <f t="shared" si="56"/>
        <v>0.27000000000000313</v>
      </c>
      <c r="F917" s="50" t="str">
        <f t="shared" si="57"/>
        <v/>
      </c>
      <c r="G917" s="50" t="str">
        <f t="shared" si="58"/>
        <v/>
      </c>
      <c r="H917" s="53" t="str">
        <f t="shared" si="59"/>
        <v/>
      </c>
    </row>
    <row r="918" spans="1:8" x14ac:dyDescent="0.25">
      <c r="A918" s="56"/>
      <c r="B918" s="49" t="s">
        <v>24</v>
      </c>
      <c r="C918" s="50">
        <v>34.099999999999994</v>
      </c>
      <c r="D918" s="51">
        <v>34.380000000000003</v>
      </c>
      <c r="E918" s="52">
        <f t="shared" si="56"/>
        <v>-0.28000000000000824</v>
      </c>
      <c r="F918" s="50" t="str">
        <f t="shared" si="57"/>
        <v/>
      </c>
      <c r="G918" s="50" t="str">
        <f t="shared" si="58"/>
        <v/>
      </c>
      <c r="H918" s="53" t="str">
        <f t="shared" si="59"/>
        <v/>
      </c>
    </row>
    <row r="919" spans="1:8" x14ac:dyDescent="0.25">
      <c r="A919" s="56"/>
      <c r="B919" s="49" t="s">
        <v>25</v>
      </c>
      <c r="C919" s="50">
        <v>34.56</v>
      </c>
      <c r="D919" s="51">
        <v>34.5</v>
      </c>
      <c r="E919" s="52">
        <f t="shared" si="56"/>
        <v>6.0000000000002274E-2</v>
      </c>
      <c r="F919" s="50">
        <f t="shared" si="57"/>
        <v>34.5</v>
      </c>
      <c r="G919" s="50">
        <f t="shared" si="58"/>
        <v>6.0000000000002274E-2</v>
      </c>
      <c r="H919" s="53">
        <f t="shared" si="59"/>
        <v>34.53</v>
      </c>
    </row>
    <row r="920" spans="1:8" x14ac:dyDescent="0.25">
      <c r="A920" s="56"/>
      <c r="B920" s="49" t="s">
        <v>26</v>
      </c>
      <c r="C920" s="50">
        <v>35.150000000000034</v>
      </c>
      <c r="D920" s="51">
        <v>34.840000000000003</v>
      </c>
      <c r="E920" s="52">
        <f t="shared" si="56"/>
        <v>0.3100000000000307</v>
      </c>
      <c r="F920" s="50" t="str">
        <f t="shared" si="57"/>
        <v/>
      </c>
      <c r="G920" s="50" t="str">
        <f t="shared" si="58"/>
        <v/>
      </c>
      <c r="H920" s="53" t="str">
        <f t="shared" si="59"/>
        <v/>
      </c>
    </row>
    <row r="921" spans="1:8" x14ac:dyDescent="0.25">
      <c r="A921" s="56"/>
      <c r="B921" s="49" t="s">
        <v>27</v>
      </c>
      <c r="C921" s="50">
        <v>34.829999999999984</v>
      </c>
      <c r="D921" s="51">
        <v>34.9</v>
      </c>
      <c r="E921" s="52">
        <f t="shared" si="56"/>
        <v>-7.0000000000014495E-2</v>
      </c>
      <c r="F921" s="50">
        <f t="shared" si="57"/>
        <v>34.9</v>
      </c>
      <c r="G921" s="50">
        <f t="shared" si="58"/>
        <v>7.0000000000014495E-2</v>
      </c>
      <c r="H921" s="53">
        <f t="shared" si="59"/>
        <v>34.864999999999995</v>
      </c>
    </row>
    <row r="922" spans="1:8" x14ac:dyDescent="0.25">
      <c r="A922" s="56"/>
      <c r="B922" s="49" t="s">
        <v>28</v>
      </c>
      <c r="C922" s="50">
        <v>34.329999999999984</v>
      </c>
      <c r="D922" s="51">
        <v>34.549999999999997</v>
      </c>
      <c r="E922" s="52">
        <f t="shared" si="56"/>
        <v>-0.22000000000001307</v>
      </c>
      <c r="F922" s="50">
        <f t="shared" si="57"/>
        <v>34.549999999999997</v>
      </c>
      <c r="G922" s="50">
        <f t="shared" si="58"/>
        <v>0.22000000000001307</v>
      </c>
      <c r="H922" s="53">
        <f t="shared" si="59"/>
        <v>34.439999999999991</v>
      </c>
    </row>
    <row r="923" spans="1:8" x14ac:dyDescent="0.25">
      <c r="A923" s="56"/>
      <c r="B923" s="49" t="s">
        <v>29</v>
      </c>
      <c r="C923" s="50">
        <v>34.920000000000016</v>
      </c>
      <c r="D923" s="51">
        <v>34.700000000000003</v>
      </c>
      <c r="E923" s="52">
        <f t="shared" si="56"/>
        <v>0.22000000000001307</v>
      </c>
      <c r="F923" s="50">
        <f t="shared" si="57"/>
        <v>34.700000000000003</v>
      </c>
      <c r="G923" s="50">
        <f t="shared" si="58"/>
        <v>0.22000000000001307</v>
      </c>
      <c r="H923" s="53">
        <f t="shared" si="59"/>
        <v>34.810000000000009</v>
      </c>
    </row>
    <row r="924" spans="1:8" x14ac:dyDescent="0.25">
      <c r="A924" s="56"/>
      <c r="B924" s="49" t="s">
        <v>30</v>
      </c>
      <c r="C924" s="50">
        <v>34.769999999999982</v>
      </c>
      <c r="D924" s="51">
        <v>35.049999999999997</v>
      </c>
      <c r="E924" s="52">
        <f t="shared" si="56"/>
        <v>-0.28000000000001535</v>
      </c>
      <c r="F924" s="50" t="str">
        <f t="shared" si="57"/>
        <v/>
      </c>
      <c r="G924" s="50" t="str">
        <f t="shared" si="58"/>
        <v/>
      </c>
      <c r="H924" s="53" t="str">
        <f t="shared" si="59"/>
        <v/>
      </c>
    </row>
    <row r="925" spans="1:8" x14ac:dyDescent="0.25">
      <c r="A925" s="56"/>
      <c r="B925" s="49" t="s">
        <v>31</v>
      </c>
      <c r="C925" s="50">
        <v>34.970000000000027</v>
      </c>
      <c r="D925" s="51">
        <v>34.950000000000003</v>
      </c>
      <c r="E925" s="52">
        <f t="shared" si="56"/>
        <v>2.0000000000024443E-2</v>
      </c>
      <c r="F925" s="50">
        <f t="shared" si="57"/>
        <v>34.950000000000003</v>
      </c>
      <c r="G925" s="50">
        <f t="shared" si="58"/>
        <v>2.0000000000024443E-2</v>
      </c>
      <c r="H925" s="53">
        <f t="shared" si="59"/>
        <v>34.960000000000015</v>
      </c>
    </row>
    <row r="926" spans="1:8" x14ac:dyDescent="0.25">
      <c r="A926" s="56"/>
      <c r="B926" s="49" t="s">
        <v>32</v>
      </c>
      <c r="C926" s="50">
        <v>34.78000000000003</v>
      </c>
      <c r="D926" s="51">
        <v>34.520000000000003</v>
      </c>
      <c r="E926" s="52">
        <f t="shared" si="56"/>
        <v>0.26000000000002643</v>
      </c>
      <c r="F926" s="50" t="str">
        <f t="shared" si="57"/>
        <v/>
      </c>
      <c r="G926" s="50" t="str">
        <f t="shared" si="58"/>
        <v/>
      </c>
      <c r="H926" s="53" t="str">
        <f t="shared" si="59"/>
        <v/>
      </c>
    </row>
    <row r="927" spans="1:8" x14ac:dyDescent="0.25">
      <c r="A927" s="56"/>
      <c r="B927" s="49" t="s">
        <v>33</v>
      </c>
      <c r="C927" s="50">
        <v>34.199999999999932</v>
      </c>
      <c r="D927" s="51">
        <v>34.47</v>
      </c>
      <c r="E927" s="52">
        <f t="shared" si="56"/>
        <v>-0.27000000000006708</v>
      </c>
      <c r="F927" s="50" t="str">
        <f t="shared" si="57"/>
        <v/>
      </c>
      <c r="G927" s="50" t="str">
        <f t="shared" si="58"/>
        <v/>
      </c>
      <c r="H927" s="53" t="str">
        <f t="shared" si="59"/>
        <v/>
      </c>
    </row>
    <row r="928" spans="1:8" x14ac:dyDescent="0.25">
      <c r="A928" s="56"/>
      <c r="B928" s="49" t="s">
        <v>34</v>
      </c>
      <c r="C928" s="50">
        <v>35.269999999999982</v>
      </c>
      <c r="D928" s="51">
        <v>35.24</v>
      </c>
      <c r="E928" s="52">
        <f t="shared" si="56"/>
        <v>2.9999999999979821E-2</v>
      </c>
      <c r="F928" s="50">
        <f t="shared" si="57"/>
        <v>35.24</v>
      </c>
      <c r="G928" s="50">
        <f t="shared" si="58"/>
        <v>2.9999999999979821E-2</v>
      </c>
      <c r="H928" s="53">
        <f t="shared" si="59"/>
        <v>35.254999999999995</v>
      </c>
    </row>
    <row r="929" spans="1:8" x14ac:dyDescent="0.25">
      <c r="A929" s="56"/>
      <c r="B929" s="49" t="s">
        <v>35</v>
      </c>
      <c r="C929" s="50">
        <v>35.200000000000045</v>
      </c>
      <c r="D929" s="51">
        <v>35.25</v>
      </c>
      <c r="E929" s="52">
        <f t="shared" si="56"/>
        <v>-4.9999999999954525E-2</v>
      </c>
      <c r="F929" s="50">
        <f t="shared" si="57"/>
        <v>35.25</v>
      </c>
      <c r="G929" s="50">
        <f t="shared" si="58"/>
        <v>4.9999999999954525E-2</v>
      </c>
      <c r="H929" s="53">
        <f t="shared" si="59"/>
        <v>35.225000000000023</v>
      </c>
    </row>
    <row r="930" spans="1:8" x14ac:dyDescent="0.25">
      <c r="A930" s="56"/>
      <c r="B930" s="49" t="s">
        <v>36</v>
      </c>
      <c r="C930" s="50">
        <v>35.67999999999995</v>
      </c>
      <c r="D930" s="51">
        <v>35.69</v>
      </c>
      <c r="E930" s="52">
        <f t="shared" si="56"/>
        <v>-1.0000000000047748E-2</v>
      </c>
      <c r="F930" s="50">
        <f t="shared" si="57"/>
        <v>35.69</v>
      </c>
      <c r="G930" s="50">
        <f t="shared" si="58"/>
        <v>1.0000000000047748E-2</v>
      </c>
      <c r="H930" s="53">
        <f t="shared" si="59"/>
        <v>35.684999999999974</v>
      </c>
    </row>
    <row r="931" spans="1:8" x14ac:dyDescent="0.25">
      <c r="A931" s="56"/>
      <c r="B931" s="49" t="s">
        <v>37</v>
      </c>
      <c r="C931" s="50">
        <v>34.910000000000082</v>
      </c>
      <c r="D931" s="51">
        <v>34.869999999999997</v>
      </c>
      <c r="E931" s="52">
        <f t="shared" si="56"/>
        <v>4.0000000000084412E-2</v>
      </c>
      <c r="F931" s="50">
        <f t="shared" si="57"/>
        <v>34.869999999999997</v>
      </c>
      <c r="G931" s="50">
        <f t="shared" si="58"/>
        <v>4.0000000000084412E-2</v>
      </c>
      <c r="H931" s="53">
        <f t="shared" si="59"/>
        <v>34.890000000000043</v>
      </c>
    </row>
    <row r="932" spans="1:8" x14ac:dyDescent="0.25">
      <c r="A932" s="56"/>
      <c r="B932" s="49" t="s">
        <v>38</v>
      </c>
      <c r="C932" s="50">
        <v>34.939999999999941</v>
      </c>
      <c r="D932" s="51">
        <v>34.97</v>
      </c>
      <c r="E932" s="52">
        <f t="shared" si="56"/>
        <v>-3.000000000005798E-2</v>
      </c>
      <c r="F932" s="50">
        <f t="shared" si="57"/>
        <v>34.97</v>
      </c>
      <c r="G932" s="50">
        <f t="shared" si="58"/>
        <v>3.000000000005798E-2</v>
      </c>
      <c r="H932" s="53">
        <f t="shared" si="59"/>
        <v>34.95499999999997</v>
      </c>
    </row>
    <row r="933" spans="1:8" x14ac:dyDescent="0.25">
      <c r="A933" s="56"/>
      <c r="B933" s="49" t="s">
        <v>39</v>
      </c>
      <c r="C933" s="50">
        <v>35.82000000000005</v>
      </c>
      <c r="D933" s="51">
        <v>35.83</v>
      </c>
      <c r="E933" s="52">
        <f t="shared" si="56"/>
        <v>-9.9999999999482725E-3</v>
      </c>
      <c r="F933" s="50">
        <f t="shared" si="57"/>
        <v>35.83</v>
      </c>
      <c r="G933" s="50">
        <f t="shared" si="58"/>
        <v>9.9999999999482725E-3</v>
      </c>
      <c r="H933" s="53">
        <f t="shared" si="59"/>
        <v>35.825000000000024</v>
      </c>
    </row>
    <row r="934" spans="1:8" x14ac:dyDescent="0.25">
      <c r="A934" s="56"/>
      <c r="B934" s="49" t="s">
        <v>40</v>
      </c>
      <c r="C934" s="50">
        <v>34.689999999999941</v>
      </c>
      <c r="D934" s="51">
        <v>34.74</v>
      </c>
      <c r="E934" s="52">
        <f t="shared" si="56"/>
        <v>-5.0000000000061107E-2</v>
      </c>
      <c r="F934" s="50">
        <f t="shared" si="57"/>
        <v>34.74</v>
      </c>
      <c r="G934" s="50">
        <f t="shared" si="58"/>
        <v>5.0000000000061107E-2</v>
      </c>
      <c r="H934" s="53">
        <f t="shared" si="59"/>
        <v>34.714999999999975</v>
      </c>
    </row>
    <row r="935" spans="1:8" x14ac:dyDescent="0.25">
      <c r="A935" s="56"/>
      <c r="B935" s="49" t="s">
        <v>41</v>
      </c>
      <c r="C935" s="50">
        <v>34.950000000000045</v>
      </c>
      <c r="D935" s="51">
        <v>34.869999999999997</v>
      </c>
      <c r="E935" s="52">
        <f t="shared" si="56"/>
        <v>8.0000000000048033E-2</v>
      </c>
      <c r="F935" s="50">
        <f t="shared" si="57"/>
        <v>34.869999999999997</v>
      </c>
      <c r="G935" s="50">
        <f t="shared" si="58"/>
        <v>8.0000000000048033E-2</v>
      </c>
      <c r="H935" s="53">
        <f t="shared" si="59"/>
        <v>34.910000000000025</v>
      </c>
    </row>
    <row r="936" spans="1:8" x14ac:dyDescent="0.25">
      <c r="A936" s="56"/>
      <c r="B936" s="49" t="s">
        <v>42</v>
      </c>
      <c r="C936" s="50">
        <v>35.949999999999932</v>
      </c>
      <c r="D936" s="51">
        <v>35.71</v>
      </c>
      <c r="E936" s="52">
        <f t="shared" si="56"/>
        <v>0.23999999999993094</v>
      </c>
      <c r="F936" s="50" t="str">
        <f t="shared" si="57"/>
        <v/>
      </c>
      <c r="G936" s="50" t="str">
        <f t="shared" si="58"/>
        <v/>
      </c>
      <c r="H936" s="53" t="str">
        <f t="shared" si="59"/>
        <v/>
      </c>
    </row>
    <row r="937" spans="1:8" x14ac:dyDescent="0.25">
      <c r="A937" s="56"/>
      <c r="B937" s="49" t="s">
        <v>43</v>
      </c>
      <c r="C937" s="50">
        <v>34.920000000000073</v>
      </c>
      <c r="D937" s="51">
        <v>35.21</v>
      </c>
      <c r="E937" s="52">
        <f t="shared" si="56"/>
        <v>-0.28999999999992809</v>
      </c>
      <c r="F937" s="50" t="str">
        <f t="shared" si="57"/>
        <v/>
      </c>
      <c r="G937" s="50" t="str">
        <f t="shared" si="58"/>
        <v/>
      </c>
      <c r="H937" s="53" t="str">
        <f t="shared" si="59"/>
        <v/>
      </c>
    </row>
    <row r="938" spans="1:8" x14ac:dyDescent="0.25">
      <c r="A938" s="56"/>
      <c r="B938" s="49" t="s">
        <v>44</v>
      </c>
      <c r="C938" s="50">
        <v>35.519999999999982</v>
      </c>
      <c r="D938" s="51">
        <v>35.520000000000003</v>
      </c>
      <c r="E938" s="52">
        <f t="shared" si="56"/>
        <v>0</v>
      </c>
      <c r="F938" s="50">
        <f t="shared" si="57"/>
        <v>35.520000000000003</v>
      </c>
      <c r="G938" s="50">
        <f t="shared" si="58"/>
        <v>2.1316282072803006E-14</v>
      </c>
      <c r="H938" s="53">
        <f t="shared" si="59"/>
        <v>35.519999999999996</v>
      </c>
    </row>
    <row r="939" spans="1:8" x14ac:dyDescent="0.25">
      <c r="A939" s="56"/>
      <c r="B939" s="49" t="s">
        <v>45</v>
      </c>
      <c r="C939" s="50">
        <v>34.990000000000009</v>
      </c>
      <c r="D939" s="51">
        <v>35.44</v>
      </c>
      <c r="E939" s="52">
        <f t="shared" si="56"/>
        <v>-0.44999999999998863</v>
      </c>
      <c r="F939" s="50" t="str">
        <f t="shared" si="57"/>
        <v/>
      </c>
      <c r="G939" s="50" t="str">
        <f t="shared" si="58"/>
        <v/>
      </c>
      <c r="H939" s="53" t="str">
        <f t="shared" si="59"/>
        <v/>
      </c>
    </row>
    <row r="940" spans="1:8" x14ac:dyDescent="0.25">
      <c r="A940" s="56"/>
      <c r="B940" s="49" t="s">
        <v>46</v>
      </c>
      <c r="C940" s="50">
        <v>35.460000000000036</v>
      </c>
      <c r="D940" s="51">
        <v>35.450000000000003</v>
      </c>
      <c r="E940" s="52">
        <f t="shared" si="56"/>
        <v>1.0000000000033538E-2</v>
      </c>
      <c r="F940" s="50">
        <f t="shared" si="57"/>
        <v>35.450000000000003</v>
      </c>
      <c r="G940" s="50">
        <f t="shared" si="58"/>
        <v>1.0000000000033538E-2</v>
      </c>
      <c r="H940" s="53">
        <f t="shared" si="59"/>
        <v>35.45500000000002</v>
      </c>
    </row>
    <row r="941" spans="1:8" x14ac:dyDescent="0.25">
      <c r="A941" s="56"/>
      <c r="B941" s="49" t="s">
        <v>47</v>
      </c>
      <c r="C941" s="50">
        <v>35.409999999999854</v>
      </c>
      <c r="D941" s="51">
        <v>35.729999999999997</v>
      </c>
      <c r="E941" s="52">
        <f t="shared" si="56"/>
        <v>-0.32000000000014239</v>
      </c>
      <c r="F941" s="50" t="str">
        <f t="shared" si="57"/>
        <v/>
      </c>
      <c r="G941" s="50" t="str">
        <f t="shared" si="58"/>
        <v/>
      </c>
      <c r="H941" s="53" t="str">
        <f t="shared" si="59"/>
        <v/>
      </c>
    </row>
    <row r="942" spans="1:8" x14ac:dyDescent="0.25">
      <c r="A942" s="56"/>
      <c r="B942" s="49" t="s">
        <v>48</v>
      </c>
      <c r="C942" s="50">
        <v>35.810000000000173</v>
      </c>
      <c r="D942" s="51">
        <v>35.03</v>
      </c>
      <c r="E942" s="52">
        <f t="shared" si="56"/>
        <v>0.78000000000017167</v>
      </c>
      <c r="F942" s="50" t="str">
        <f t="shared" si="57"/>
        <v/>
      </c>
      <c r="G942" s="50" t="str">
        <f t="shared" si="58"/>
        <v/>
      </c>
      <c r="H942" s="53" t="str">
        <f t="shared" si="59"/>
        <v/>
      </c>
    </row>
    <row r="943" spans="1:8" x14ac:dyDescent="0.25">
      <c r="A943" s="56"/>
      <c r="B943" s="49" t="s">
        <v>49</v>
      </c>
      <c r="C943" s="50">
        <v>36.069999999999936</v>
      </c>
      <c r="D943" s="51">
        <v>36.07</v>
      </c>
      <c r="E943" s="52">
        <f t="shared" si="56"/>
        <v>-6.3948846218409017E-14</v>
      </c>
      <c r="F943" s="50">
        <f t="shared" si="57"/>
        <v>36.07</v>
      </c>
      <c r="G943" s="50">
        <f t="shared" si="58"/>
        <v>6.3948846218409017E-14</v>
      </c>
      <c r="H943" s="53">
        <f t="shared" si="59"/>
        <v>36.069999999999965</v>
      </c>
    </row>
    <row r="944" spans="1:8" x14ac:dyDescent="0.25">
      <c r="A944" s="56"/>
      <c r="B944" s="49" t="s">
        <v>50</v>
      </c>
      <c r="C944" s="50">
        <v>35.539999999999964</v>
      </c>
      <c r="D944" s="51">
        <v>35.49</v>
      </c>
      <c r="E944" s="52">
        <f t="shared" si="56"/>
        <v>4.9999999999961631E-2</v>
      </c>
      <c r="F944" s="50">
        <f t="shared" si="57"/>
        <v>35.49</v>
      </c>
      <c r="G944" s="50">
        <f t="shared" si="58"/>
        <v>4.9999999999961631E-2</v>
      </c>
      <c r="H944" s="53">
        <f t="shared" si="59"/>
        <v>35.514999999999986</v>
      </c>
    </row>
    <row r="945" spans="1:8" x14ac:dyDescent="0.25">
      <c r="A945" s="56"/>
      <c r="B945" s="49" t="s">
        <v>51</v>
      </c>
      <c r="C945" s="50">
        <v>35.360000000000127</v>
      </c>
      <c r="D945" s="51">
        <v>35.409999999999997</v>
      </c>
      <c r="E945" s="52">
        <f t="shared" si="56"/>
        <v>-4.999999999986926E-2</v>
      </c>
      <c r="F945" s="50">
        <f t="shared" si="57"/>
        <v>35.409999999999997</v>
      </c>
      <c r="G945" s="50">
        <f t="shared" si="58"/>
        <v>4.999999999986926E-2</v>
      </c>
      <c r="H945" s="53">
        <f t="shared" si="59"/>
        <v>35.385000000000062</v>
      </c>
    </row>
    <row r="946" spans="1:8" x14ac:dyDescent="0.25">
      <c r="A946" s="56"/>
      <c r="B946" s="49" t="s">
        <v>52</v>
      </c>
      <c r="C946" s="50">
        <v>35.379999999999882</v>
      </c>
      <c r="D946" s="51">
        <v>35.299999999999997</v>
      </c>
      <c r="E946" s="52">
        <f t="shared" si="56"/>
        <v>7.9999999999884608E-2</v>
      </c>
      <c r="F946" s="50">
        <f t="shared" si="57"/>
        <v>35.299999999999997</v>
      </c>
      <c r="G946" s="50">
        <f t="shared" si="58"/>
        <v>7.9999999999884608E-2</v>
      </c>
      <c r="H946" s="53">
        <f t="shared" si="59"/>
        <v>35.339999999999939</v>
      </c>
    </row>
    <row r="947" spans="1:8" x14ac:dyDescent="0.25">
      <c r="A947" s="56"/>
      <c r="B947" s="49" t="s">
        <v>53</v>
      </c>
      <c r="C947" s="50">
        <v>35.240000000000009</v>
      </c>
      <c r="D947" s="51">
        <v>35.299999999999997</v>
      </c>
      <c r="E947" s="52">
        <f t="shared" si="56"/>
        <v>-5.9999999999988063E-2</v>
      </c>
      <c r="F947" s="50">
        <f t="shared" si="57"/>
        <v>35.299999999999997</v>
      </c>
      <c r="G947" s="50">
        <f t="shared" si="58"/>
        <v>5.9999999999988063E-2</v>
      </c>
      <c r="H947" s="53">
        <f t="shared" si="59"/>
        <v>35.270000000000003</v>
      </c>
    </row>
    <row r="948" spans="1:8" x14ac:dyDescent="0.25">
      <c r="A948" s="56"/>
      <c r="B948" s="49" t="s">
        <v>54</v>
      </c>
      <c r="C948" s="50">
        <v>36.349999999999909</v>
      </c>
      <c r="D948" s="51">
        <v>36.08</v>
      </c>
      <c r="E948" s="52">
        <f t="shared" si="56"/>
        <v>0.26999999999991076</v>
      </c>
      <c r="F948" s="50" t="str">
        <f t="shared" si="57"/>
        <v/>
      </c>
      <c r="G948" s="50" t="str">
        <f t="shared" si="58"/>
        <v/>
      </c>
      <c r="H948" s="53" t="str">
        <f t="shared" si="59"/>
        <v/>
      </c>
    </row>
    <row r="949" spans="1:8" x14ac:dyDescent="0.25">
      <c r="A949" s="56"/>
      <c r="B949" s="49" t="s">
        <v>55</v>
      </c>
      <c r="C949" s="50">
        <v>34.960000000000036</v>
      </c>
      <c r="D949" s="51">
        <v>34.78</v>
      </c>
      <c r="E949" s="52">
        <f t="shared" si="56"/>
        <v>0.18000000000003524</v>
      </c>
      <c r="F949" s="50">
        <f t="shared" si="57"/>
        <v>34.78</v>
      </c>
      <c r="G949" s="50">
        <f t="shared" si="58"/>
        <v>0.18000000000003524</v>
      </c>
      <c r="H949" s="53">
        <f t="shared" si="59"/>
        <v>34.870000000000019</v>
      </c>
    </row>
    <row r="950" spans="1:8" x14ac:dyDescent="0.25">
      <c r="A950" s="56"/>
      <c r="B950" s="49" t="s">
        <v>56</v>
      </c>
      <c r="C950" s="50">
        <v>34.6400000000001</v>
      </c>
      <c r="D950" s="51">
        <v>34.979999999999997</v>
      </c>
      <c r="E950" s="52">
        <f t="shared" si="56"/>
        <v>-0.33999999999989683</v>
      </c>
      <c r="F950" s="50" t="str">
        <f t="shared" si="57"/>
        <v/>
      </c>
      <c r="G950" s="50" t="str">
        <f t="shared" si="58"/>
        <v/>
      </c>
      <c r="H950" s="53" t="str">
        <f t="shared" si="59"/>
        <v/>
      </c>
    </row>
    <row r="951" spans="1:8" x14ac:dyDescent="0.25">
      <c r="A951" s="56"/>
      <c r="B951" s="49" t="s">
        <v>57</v>
      </c>
      <c r="C951" s="50">
        <v>35.399999999999864</v>
      </c>
      <c r="D951" s="51">
        <v>35.24</v>
      </c>
      <c r="E951" s="52">
        <f t="shared" si="56"/>
        <v>0.15999999999986159</v>
      </c>
      <c r="F951" s="50">
        <f t="shared" si="57"/>
        <v>35.24</v>
      </c>
      <c r="G951" s="50">
        <f t="shared" si="58"/>
        <v>0.15999999999986159</v>
      </c>
      <c r="H951" s="53">
        <f t="shared" si="59"/>
        <v>35.319999999999936</v>
      </c>
    </row>
    <row r="952" spans="1:8" x14ac:dyDescent="0.25">
      <c r="A952" s="56"/>
      <c r="B952" s="49" t="s">
        <v>58</v>
      </c>
      <c r="C952" s="50">
        <v>35.350000000000136</v>
      </c>
      <c r="D952" s="51">
        <v>35.340000000000003</v>
      </c>
      <c r="E952" s="52">
        <f t="shared" si="56"/>
        <v>1.0000000000133014E-2</v>
      </c>
      <c r="F952" s="50">
        <f t="shared" si="57"/>
        <v>35.340000000000003</v>
      </c>
      <c r="G952" s="50">
        <f t="shared" si="58"/>
        <v>1.0000000000133014E-2</v>
      </c>
      <c r="H952" s="53">
        <f t="shared" si="59"/>
        <v>35.34500000000007</v>
      </c>
    </row>
    <row r="953" spans="1:8" x14ac:dyDescent="0.25">
      <c r="A953" s="56"/>
      <c r="B953" s="49" t="s">
        <v>59</v>
      </c>
      <c r="C953" s="50">
        <v>34.420000000000073</v>
      </c>
      <c r="D953" s="51">
        <v>34.69</v>
      </c>
      <c r="E953" s="52">
        <f t="shared" si="56"/>
        <v>-0.26999999999992497</v>
      </c>
      <c r="F953" s="50" t="str">
        <f t="shared" si="57"/>
        <v/>
      </c>
      <c r="G953" s="50" t="str">
        <f t="shared" si="58"/>
        <v/>
      </c>
      <c r="H953" s="53" t="str">
        <f t="shared" si="59"/>
        <v/>
      </c>
    </row>
    <row r="954" spans="1:8" x14ac:dyDescent="0.25">
      <c r="A954" s="56"/>
      <c r="B954" s="49" t="s">
        <v>60</v>
      </c>
      <c r="C954" s="50">
        <v>35.639999999999873</v>
      </c>
      <c r="D954" s="51">
        <v>35.4</v>
      </c>
      <c r="E954" s="52">
        <f t="shared" si="56"/>
        <v>0.23999999999987409</v>
      </c>
      <c r="F954" s="50" t="str">
        <f t="shared" si="57"/>
        <v/>
      </c>
      <c r="G954" s="50" t="str">
        <f t="shared" si="58"/>
        <v/>
      </c>
      <c r="H954" s="53" t="str">
        <f t="shared" si="59"/>
        <v/>
      </c>
    </row>
    <row r="955" spans="1:8" x14ac:dyDescent="0.25">
      <c r="A955" s="56"/>
      <c r="B955" s="49" t="s">
        <v>61</v>
      </c>
      <c r="C955" s="50">
        <v>35.539999999999964</v>
      </c>
      <c r="D955" s="51">
        <v>35.56</v>
      </c>
      <c r="E955" s="52">
        <f t="shared" si="56"/>
        <v>-2.0000000000038654E-2</v>
      </c>
      <c r="F955" s="50">
        <f t="shared" si="57"/>
        <v>35.56</v>
      </c>
      <c r="G955" s="50">
        <f t="shared" si="58"/>
        <v>2.0000000000038654E-2</v>
      </c>
      <c r="H955" s="53">
        <f t="shared" si="59"/>
        <v>35.549999999999983</v>
      </c>
    </row>
    <row r="956" spans="1:8" x14ac:dyDescent="0.25">
      <c r="A956" s="56"/>
      <c r="B956" s="49" t="s">
        <v>62</v>
      </c>
      <c r="C956" s="50">
        <v>35.580000000000155</v>
      </c>
      <c r="D956" s="51">
        <v>35.53</v>
      </c>
      <c r="E956" s="52">
        <f t="shared" si="56"/>
        <v>5.0000000000153477E-2</v>
      </c>
      <c r="F956" s="50">
        <f t="shared" si="57"/>
        <v>35.53</v>
      </c>
      <c r="G956" s="50">
        <f t="shared" si="58"/>
        <v>5.0000000000153477E-2</v>
      </c>
      <c r="H956" s="53">
        <f t="shared" si="59"/>
        <v>35.555000000000078</v>
      </c>
    </row>
    <row r="957" spans="1:8" x14ac:dyDescent="0.25">
      <c r="A957" s="56"/>
      <c r="B957" s="49" t="s">
        <v>63</v>
      </c>
      <c r="C957" s="50">
        <v>35.839999999999918</v>
      </c>
      <c r="D957" s="51">
        <v>36.049999999999997</v>
      </c>
      <c r="E957" s="52">
        <f t="shared" si="56"/>
        <v>-0.21000000000007901</v>
      </c>
      <c r="F957" s="50">
        <f t="shared" si="57"/>
        <v>36.049999999999997</v>
      </c>
      <c r="G957" s="50">
        <f t="shared" si="58"/>
        <v>0.21000000000007901</v>
      </c>
      <c r="H957" s="53">
        <f t="shared" si="59"/>
        <v>35.944999999999958</v>
      </c>
    </row>
    <row r="958" spans="1:8" x14ac:dyDescent="0.25">
      <c r="A958" s="56"/>
      <c r="B958" s="49" t="s">
        <v>64</v>
      </c>
      <c r="C958" s="50">
        <v>35.730000000000018</v>
      </c>
      <c r="D958" s="51">
        <v>35.799999999999997</v>
      </c>
      <c r="E958" s="52">
        <f t="shared" si="56"/>
        <v>-6.9999999999978968E-2</v>
      </c>
      <c r="F958" s="50">
        <f t="shared" si="57"/>
        <v>35.799999999999997</v>
      </c>
      <c r="G958" s="50">
        <f t="shared" si="58"/>
        <v>6.9999999999978968E-2</v>
      </c>
      <c r="H958" s="53">
        <f t="shared" si="59"/>
        <v>35.765000000000008</v>
      </c>
    </row>
    <row r="959" spans="1:8" x14ac:dyDescent="0.25">
      <c r="A959" s="56"/>
      <c r="B959" s="49" t="s">
        <v>65</v>
      </c>
      <c r="C959" s="50">
        <v>35.129999999999882</v>
      </c>
      <c r="D959" s="51">
        <v>35.200000000000003</v>
      </c>
      <c r="E959" s="52">
        <f t="shared" si="56"/>
        <v>-7.0000000000121076E-2</v>
      </c>
      <c r="F959" s="50">
        <f t="shared" si="57"/>
        <v>35.200000000000003</v>
      </c>
      <c r="G959" s="50">
        <f t="shared" si="58"/>
        <v>7.0000000000121076E-2</v>
      </c>
      <c r="H959" s="53">
        <f t="shared" si="59"/>
        <v>35.164999999999942</v>
      </c>
    </row>
    <row r="960" spans="1:8" x14ac:dyDescent="0.25">
      <c r="A960" s="56"/>
      <c r="B960" s="49" t="s">
        <v>66</v>
      </c>
      <c r="C960" s="50">
        <v>35.740000000000009</v>
      </c>
      <c r="D960" s="51">
        <v>35.42</v>
      </c>
      <c r="E960" s="52">
        <f t="shared" si="56"/>
        <v>0.32000000000000739</v>
      </c>
      <c r="F960" s="50" t="str">
        <f t="shared" si="57"/>
        <v/>
      </c>
      <c r="G960" s="50" t="str">
        <f t="shared" si="58"/>
        <v/>
      </c>
      <c r="H960" s="53" t="str">
        <f t="shared" si="59"/>
        <v/>
      </c>
    </row>
    <row r="961" spans="1:8" x14ac:dyDescent="0.25">
      <c r="A961" s="56"/>
      <c r="B961" s="49" t="s">
        <v>67</v>
      </c>
      <c r="C961" s="50">
        <v>35.080000000000155</v>
      </c>
      <c r="D961" s="51">
        <v>35.36</v>
      </c>
      <c r="E961" s="52">
        <f t="shared" si="56"/>
        <v>-0.27999999999984482</v>
      </c>
      <c r="F961" s="50" t="str">
        <f t="shared" si="57"/>
        <v/>
      </c>
      <c r="G961" s="50" t="str">
        <f t="shared" si="58"/>
        <v/>
      </c>
      <c r="H961" s="53" t="str">
        <f t="shared" si="59"/>
        <v/>
      </c>
    </row>
    <row r="962" spans="1:8" x14ac:dyDescent="0.25">
      <c r="A962" s="56"/>
      <c r="B962" s="49" t="s">
        <v>68</v>
      </c>
      <c r="C962" s="50">
        <v>35.349999999999909</v>
      </c>
      <c r="D962" s="51">
        <v>35.380000000000003</v>
      </c>
      <c r="E962" s="52">
        <f t="shared" si="56"/>
        <v>-3.0000000000093507E-2</v>
      </c>
      <c r="F962" s="50">
        <f t="shared" si="57"/>
        <v>35.380000000000003</v>
      </c>
      <c r="G962" s="50">
        <f t="shared" si="58"/>
        <v>3.0000000000093507E-2</v>
      </c>
      <c r="H962" s="53">
        <f t="shared" si="59"/>
        <v>35.364999999999952</v>
      </c>
    </row>
    <row r="963" spans="1:8" x14ac:dyDescent="0.25">
      <c r="A963" s="56"/>
      <c r="B963" s="49" t="s">
        <v>69</v>
      </c>
      <c r="C963" s="50">
        <v>35.460000000000036</v>
      </c>
      <c r="D963" s="51">
        <v>35.46</v>
      </c>
      <c r="E963" s="52">
        <f t="shared" si="56"/>
        <v>0</v>
      </c>
      <c r="F963" s="50">
        <f t="shared" si="57"/>
        <v>35.46</v>
      </c>
      <c r="G963" s="50">
        <f t="shared" si="58"/>
        <v>3.5527136788005009E-14</v>
      </c>
      <c r="H963" s="53">
        <f t="shared" si="59"/>
        <v>35.460000000000022</v>
      </c>
    </row>
    <row r="964" spans="1:8" x14ac:dyDescent="0.25">
      <c r="A964" s="56"/>
      <c r="B964" s="49" t="s">
        <v>70</v>
      </c>
      <c r="C964" s="50">
        <v>35.680000000000064</v>
      </c>
      <c r="D964" s="51">
        <v>35.5</v>
      </c>
      <c r="E964" s="52">
        <f t="shared" si="56"/>
        <v>0.18000000000006366</v>
      </c>
      <c r="F964" s="50">
        <f t="shared" si="57"/>
        <v>35.5</v>
      </c>
      <c r="G964" s="50">
        <f t="shared" si="58"/>
        <v>0.18000000000006366</v>
      </c>
      <c r="H964" s="53">
        <f t="shared" si="59"/>
        <v>35.590000000000032</v>
      </c>
    </row>
    <row r="965" spans="1:8" x14ac:dyDescent="0.25">
      <c r="A965" s="56"/>
      <c r="B965" s="49" t="s">
        <v>71</v>
      </c>
      <c r="C965" s="50">
        <v>35.849999999999909</v>
      </c>
      <c r="D965" s="51">
        <v>35.97</v>
      </c>
      <c r="E965" s="52">
        <f t="shared" si="56"/>
        <v>-0.12000000000008981</v>
      </c>
      <c r="F965" s="50">
        <f t="shared" si="57"/>
        <v>35.97</v>
      </c>
      <c r="G965" s="50">
        <f t="shared" si="58"/>
        <v>0.12000000000008981</v>
      </c>
      <c r="H965" s="53">
        <f t="shared" si="59"/>
        <v>35.909999999999954</v>
      </c>
    </row>
    <row r="966" spans="1:8" x14ac:dyDescent="0.25">
      <c r="A966" s="56"/>
      <c r="B966" s="49" t="s">
        <v>72</v>
      </c>
      <c r="C966" s="50">
        <v>35.630000000000109</v>
      </c>
      <c r="D966" s="51">
        <v>35.65</v>
      </c>
      <c r="E966" s="52">
        <f t="shared" si="56"/>
        <v>-1.999999999988944E-2</v>
      </c>
      <c r="F966" s="50">
        <f t="shared" si="57"/>
        <v>35.65</v>
      </c>
      <c r="G966" s="50">
        <f t="shared" si="58"/>
        <v>1.999999999988944E-2</v>
      </c>
      <c r="H966" s="53">
        <f t="shared" si="59"/>
        <v>35.640000000000057</v>
      </c>
    </row>
    <row r="967" spans="1:8" x14ac:dyDescent="0.25">
      <c r="A967" s="56"/>
      <c r="B967" s="49" t="s">
        <v>73</v>
      </c>
      <c r="C967" s="50">
        <v>35.939999999999827</v>
      </c>
      <c r="D967" s="51">
        <v>35.67</v>
      </c>
      <c r="E967" s="52">
        <f t="shared" si="56"/>
        <v>0.26999999999982549</v>
      </c>
      <c r="F967" s="50" t="str">
        <f t="shared" si="57"/>
        <v/>
      </c>
      <c r="G967" s="50" t="str">
        <f t="shared" si="58"/>
        <v/>
      </c>
      <c r="H967" s="53" t="str">
        <f t="shared" si="59"/>
        <v/>
      </c>
    </row>
    <row r="968" spans="1:8" x14ac:dyDescent="0.25">
      <c r="A968" s="56"/>
      <c r="B968" s="49" t="s">
        <v>74</v>
      </c>
      <c r="C968" s="50">
        <v>35.519999999999982</v>
      </c>
      <c r="D968" s="51">
        <v>35.81</v>
      </c>
      <c r="E968" s="52">
        <f t="shared" si="56"/>
        <v>-0.29000000000002046</v>
      </c>
      <c r="F968" s="50" t="str">
        <f t="shared" si="57"/>
        <v/>
      </c>
      <c r="G968" s="50" t="str">
        <f t="shared" si="58"/>
        <v/>
      </c>
      <c r="H968" s="53" t="str">
        <f t="shared" si="59"/>
        <v/>
      </c>
    </row>
    <row r="969" spans="1:8" x14ac:dyDescent="0.25">
      <c r="A969" s="56"/>
      <c r="B969" s="49" t="s">
        <v>75</v>
      </c>
      <c r="C969" s="50">
        <v>35.6400000000001</v>
      </c>
      <c r="D969" s="51">
        <v>35.700000000000003</v>
      </c>
      <c r="E969" s="52">
        <f t="shared" si="56"/>
        <v>-5.9999999999902798E-2</v>
      </c>
      <c r="F969" s="50">
        <f t="shared" si="57"/>
        <v>35.700000000000003</v>
      </c>
      <c r="G969" s="50">
        <f t="shared" si="58"/>
        <v>5.9999999999902798E-2</v>
      </c>
      <c r="H969" s="53">
        <f t="shared" si="59"/>
        <v>35.670000000000051</v>
      </c>
    </row>
    <row r="970" spans="1:8" x14ac:dyDescent="0.25">
      <c r="A970" s="56"/>
      <c r="B970" s="49" t="s">
        <v>76</v>
      </c>
      <c r="C970" s="50">
        <v>35.639999999999873</v>
      </c>
      <c r="D970" s="51">
        <v>35.33</v>
      </c>
      <c r="E970" s="52">
        <f t="shared" si="56"/>
        <v>0.30999999999987438</v>
      </c>
      <c r="F970" s="50" t="str">
        <f t="shared" si="57"/>
        <v/>
      </c>
      <c r="G970" s="50" t="str">
        <f t="shared" si="58"/>
        <v/>
      </c>
      <c r="H970" s="53" t="str">
        <f t="shared" si="59"/>
        <v/>
      </c>
    </row>
    <row r="971" spans="1:8" x14ac:dyDescent="0.25">
      <c r="A971" s="56"/>
      <c r="B971" s="49" t="s">
        <v>77</v>
      </c>
      <c r="C971" s="50">
        <v>34.700000000000273</v>
      </c>
      <c r="D971" s="51">
        <v>34.76</v>
      </c>
      <c r="E971" s="52">
        <f t="shared" si="56"/>
        <v>-5.9999999999725162E-2</v>
      </c>
      <c r="F971" s="50">
        <f t="shared" si="57"/>
        <v>34.76</v>
      </c>
      <c r="G971" s="50">
        <f t="shared" si="58"/>
        <v>5.9999999999725162E-2</v>
      </c>
      <c r="H971" s="53">
        <f t="shared" si="59"/>
        <v>34.730000000000132</v>
      </c>
    </row>
    <row r="972" spans="1:8" x14ac:dyDescent="0.25">
      <c r="A972" s="55"/>
      <c r="B972" s="39"/>
      <c r="C972" s="1"/>
      <c r="D972" s="1"/>
    </row>
    <row r="973" spans="1:8" x14ac:dyDescent="0.25">
      <c r="A973" s="55"/>
      <c r="B973" s="39"/>
      <c r="C973" s="1"/>
      <c r="D973" s="1"/>
    </row>
    <row r="974" spans="1:8" x14ac:dyDescent="0.25">
      <c r="A974" s="55"/>
      <c r="B974" s="39"/>
      <c r="C974" s="1"/>
      <c r="D974" s="1"/>
    </row>
    <row r="975" spans="1:8" x14ac:dyDescent="0.25">
      <c r="A975" s="55"/>
      <c r="B975" s="39"/>
      <c r="C975" s="1"/>
      <c r="D975" s="1"/>
    </row>
    <row r="976" spans="1:8" x14ac:dyDescent="0.25">
      <c r="A976" s="55"/>
      <c r="B976" s="39"/>
      <c r="C976" s="1"/>
      <c r="D976" s="1"/>
    </row>
    <row r="977" spans="1:4" x14ac:dyDescent="0.25">
      <c r="A977" s="55"/>
      <c r="B977" s="39"/>
      <c r="C977" s="1"/>
      <c r="D977" s="1"/>
    </row>
    <row r="978" spans="1:4" x14ac:dyDescent="0.25">
      <c r="A978" s="55"/>
      <c r="B978" s="39"/>
      <c r="C978" s="1"/>
      <c r="D978" s="1"/>
    </row>
    <row r="979" spans="1:4" x14ac:dyDescent="0.25">
      <c r="A979" s="55"/>
      <c r="B979" s="39"/>
      <c r="C979" s="1"/>
      <c r="D979" s="1"/>
    </row>
    <row r="980" spans="1:4" x14ac:dyDescent="0.25">
      <c r="A980" s="55"/>
      <c r="B980" s="39"/>
      <c r="C980" s="1"/>
      <c r="D980" s="1"/>
    </row>
    <row r="981" spans="1:4" x14ac:dyDescent="0.25">
      <c r="A981" s="55"/>
      <c r="B981" s="39"/>
      <c r="C981" s="1"/>
      <c r="D981" s="1"/>
    </row>
    <row r="982" spans="1:4" x14ac:dyDescent="0.25">
      <c r="A982" s="55"/>
      <c r="B982" s="39"/>
      <c r="C982" s="1"/>
      <c r="D982" s="1"/>
    </row>
    <row r="983" spans="1:4" x14ac:dyDescent="0.25">
      <c r="A983" s="55"/>
      <c r="B983" s="39"/>
      <c r="C983" s="1"/>
      <c r="D983" s="1"/>
    </row>
    <row r="984" spans="1:4" x14ac:dyDescent="0.25">
      <c r="A984" s="55"/>
      <c r="B984" s="39"/>
      <c r="C984" s="1"/>
      <c r="D984" s="1"/>
    </row>
    <row r="985" spans="1:4" x14ac:dyDescent="0.25">
      <c r="A985" s="55"/>
      <c r="B985" s="39"/>
      <c r="C985" s="1"/>
      <c r="D985" s="1"/>
    </row>
    <row r="986" spans="1:4" x14ac:dyDescent="0.25">
      <c r="A986" s="55"/>
      <c r="B986" s="39"/>
      <c r="C986" s="1"/>
      <c r="D986" s="1"/>
    </row>
    <row r="987" spans="1:4" x14ac:dyDescent="0.25">
      <c r="A987" s="55"/>
      <c r="B987" s="39"/>
      <c r="C987" s="1"/>
      <c r="D987" s="1"/>
    </row>
    <row r="988" spans="1:4" x14ac:dyDescent="0.25">
      <c r="A988" s="55"/>
      <c r="B988" s="39"/>
      <c r="C988" s="1"/>
      <c r="D988" s="1"/>
    </row>
    <row r="989" spans="1:4" x14ac:dyDescent="0.25">
      <c r="A989" s="55"/>
      <c r="B989" s="39"/>
      <c r="C989" s="1"/>
      <c r="D989" s="1"/>
    </row>
    <row r="990" spans="1:4" x14ac:dyDescent="0.25">
      <c r="A990" s="55"/>
      <c r="B990" s="39"/>
      <c r="C990" s="1"/>
      <c r="D990" s="1"/>
    </row>
    <row r="991" spans="1:4" x14ac:dyDescent="0.25">
      <c r="A991" s="55"/>
      <c r="B991" s="39"/>
      <c r="C991" s="1"/>
      <c r="D991" s="1"/>
    </row>
    <row r="992" spans="1:4" x14ac:dyDescent="0.25">
      <c r="A992" s="55"/>
      <c r="B992" s="39"/>
      <c r="C992" s="1"/>
      <c r="D992" s="1"/>
    </row>
    <row r="993" spans="1:4" x14ac:dyDescent="0.25">
      <c r="A993" s="55"/>
      <c r="B993" s="39"/>
      <c r="C993" s="1"/>
      <c r="D993" s="1"/>
    </row>
    <row r="994" spans="1:4" x14ac:dyDescent="0.25">
      <c r="A994" s="55"/>
      <c r="B994" s="39"/>
      <c r="C994" s="1"/>
      <c r="D994" s="1"/>
    </row>
    <row r="995" spans="1:4" x14ac:dyDescent="0.25">
      <c r="A995" s="55"/>
      <c r="B995" s="39"/>
      <c r="C995" s="1"/>
      <c r="D995" s="1"/>
    </row>
    <row r="996" spans="1:4" x14ac:dyDescent="0.25">
      <c r="A996" s="55"/>
      <c r="B996" s="39"/>
      <c r="C996" s="1"/>
      <c r="D996" s="1"/>
    </row>
    <row r="997" spans="1:4" x14ac:dyDescent="0.25">
      <c r="A997" s="55"/>
      <c r="B997" s="39"/>
      <c r="C997" s="1"/>
      <c r="D997" s="1"/>
    </row>
    <row r="998" spans="1:4" x14ac:dyDescent="0.25">
      <c r="A998" s="55"/>
      <c r="B998" s="39"/>
      <c r="C998" s="1"/>
      <c r="D998" s="1"/>
    </row>
    <row r="999" spans="1:4" x14ac:dyDescent="0.25">
      <c r="A999" s="55"/>
      <c r="B999" s="39"/>
      <c r="C999" s="1"/>
      <c r="D999" s="1"/>
    </row>
    <row r="1000" spans="1:4" x14ac:dyDescent="0.25">
      <c r="A1000" s="55"/>
      <c r="B1000" s="39"/>
      <c r="C1000" s="1"/>
      <c r="D1000" s="1"/>
    </row>
    <row r="1001" spans="1:4" x14ac:dyDescent="0.25">
      <c r="A1001" s="55"/>
      <c r="B1001" s="39"/>
      <c r="C1001" s="1"/>
      <c r="D1001" s="1"/>
    </row>
    <row r="1002" spans="1:4" x14ac:dyDescent="0.25">
      <c r="A1002" s="55"/>
      <c r="B1002" s="39"/>
      <c r="C1002" s="1"/>
      <c r="D1002" s="1"/>
    </row>
    <row r="1003" spans="1:4" x14ac:dyDescent="0.25">
      <c r="A1003" s="55"/>
      <c r="B1003" s="39"/>
      <c r="C1003" s="1"/>
      <c r="D1003" s="1"/>
    </row>
    <row r="1004" spans="1:4" x14ac:dyDescent="0.25">
      <c r="A1004" s="55"/>
      <c r="B1004" s="39"/>
      <c r="C1004" s="1"/>
      <c r="D1004" s="1"/>
    </row>
    <row r="1005" spans="1:4" x14ac:dyDescent="0.25">
      <c r="A1005" s="55"/>
      <c r="B1005" s="39"/>
      <c r="C1005" s="1"/>
      <c r="D1005" s="1"/>
    </row>
    <row r="1006" spans="1:4" x14ac:dyDescent="0.25">
      <c r="A1006" s="55"/>
      <c r="B1006" s="39"/>
      <c r="C1006" s="1"/>
      <c r="D1006" s="1"/>
    </row>
    <row r="1007" spans="1:4" x14ac:dyDescent="0.25">
      <c r="A1007" s="55"/>
      <c r="B1007" s="39"/>
      <c r="C1007" s="1"/>
      <c r="D1007" s="1"/>
    </row>
    <row r="1008" spans="1:4" x14ac:dyDescent="0.25">
      <c r="A1008" s="55"/>
      <c r="B1008" s="39"/>
      <c r="C1008" s="1"/>
      <c r="D1008" s="1"/>
    </row>
    <row r="1009" spans="1:4" x14ac:dyDescent="0.25">
      <c r="A1009" s="55"/>
      <c r="B1009" s="39"/>
      <c r="C1009" s="1"/>
      <c r="D1009" s="1"/>
    </row>
    <row r="1010" spans="1:4" x14ac:dyDescent="0.25">
      <c r="A1010" s="55"/>
      <c r="B1010" s="39"/>
      <c r="C1010" s="1"/>
      <c r="D1010" s="1"/>
    </row>
    <row r="1011" spans="1:4" x14ac:dyDescent="0.25">
      <c r="A1011" s="55"/>
      <c r="B1011" s="39"/>
      <c r="C1011" s="1"/>
      <c r="D1011" s="1"/>
    </row>
    <row r="1012" spans="1:4" x14ac:dyDescent="0.25">
      <c r="A1012" s="55"/>
      <c r="B1012" s="39"/>
      <c r="C1012" s="1"/>
      <c r="D1012" s="1"/>
    </row>
    <row r="1013" spans="1:4" x14ac:dyDescent="0.25">
      <c r="A1013" s="55"/>
      <c r="B1013" s="39"/>
      <c r="C1013" s="1"/>
      <c r="D1013" s="1"/>
    </row>
    <row r="1014" spans="1:4" x14ac:dyDescent="0.25">
      <c r="A1014" s="55"/>
      <c r="B1014" s="39"/>
      <c r="C1014" s="1"/>
      <c r="D1014" s="1"/>
    </row>
    <row r="1015" spans="1:4" x14ac:dyDescent="0.25">
      <c r="A1015" s="55"/>
      <c r="B1015" s="39"/>
      <c r="C1015" s="1"/>
      <c r="D1015" s="1"/>
    </row>
    <row r="1016" spans="1:4" x14ac:dyDescent="0.25">
      <c r="A1016" s="55"/>
      <c r="B1016" s="39"/>
      <c r="C1016" s="1"/>
      <c r="D1016" s="1"/>
    </row>
    <row r="1017" spans="1:4" x14ac:dyDescent="0.25">
      <c r="A1017" s="55"/>
      <c r="B1017" s="39"/>
      <c r="C1017" s="1"/>
      <c r="D1017" s="1"/>
    </row>
    <row r="1018" spans="1:4" x14ac:dyDescent="0.25">
      <c r="A1018" s="55"/>
      <c r="B1018" s="39"/>
      <c r="C1018" s="1"/>
      <c r="D1018" s="1"/>
    </row>
    <row r="1019" spans="1:4" x14ac:dyDescent="0.25">
      <c r="A1019" s="55"/>
      <c r="B1019" s="39"/>
      <c r="C1019" s="1"/>
      <c r="D1019" s="1"/>
    </row>
    <row r="1020" spans="1:4" x14ac:dyDescent="0.25">
      <c r="A1020" s="55"/>
      <c r="B1020" s="39"/>
      <c r="C1020" s="1"/>
      <c r="D1020" s="1"/>
    </row>
    <row r="1021" spans="1:4" x14ac:dyDescent="0.25">
      <c r="A1021" s="55"/>
      <c r="B1021" s="39"/>
      <c r="C1021" s="1"/>
      <c r="D1021" s="1"/>
    </row>
    <row r="1022" spans="1:4" x14ac:dyDescent="0.25">
      <c r="A1022" s="55"/>
      <c r="B1022" s="39"/>
      <c r="C1022" s="1"/>
      <c r="D1022" s="1"/>
    </row>
    <row r="1023" spans="1:4" x14ac:dyDescent="0.25">
      <c r="A1023" s="55"/>
      <c r="B1023" s="39"/>
      <c r="C1023" s="1"/>
      <c r="D1023" s="1"/>
    </row>
    <row r="1024" spans="1:4" x14ac:dyDescent="0.25">
      <c r="A1024" s="55"/>
      <c r="B1024" s="39"/>
      <c r="C1024" s="1"/>
      <c r="D1024" s="1"/>
    </row>
    <row r="1025" spans="1:4" x14ac:dyDescent="0.25">
      <c r="A1025" s="55"/>
      <c r="B1025" s="39"/>
      <c r="C1025" s="1"/>
      <c r="D1025" s="1"/>
    </row>
    <row r="1026" spans="1:4" x14ac:dyDescent="0.25">
      <c r="A1026" s="55"/>
      <c r="B1026" s="39"/>
      <c r="C1026" s="1"/>
      <c r="D1026" s="1"/>
    </row>
    <row r="1027" spans="1:4" x14ac:dyDescent="0.25">
      <c r="A1027" s="55"/>
      <c r="B1027" s="39"/>
      <c r="C1027" s="1"/>
      <c r="D1027" s="1"/>
    </row>
    <row r="1028" spans="1:4" x14ac:dyDescent="0.25">
      <c r="A1028" s="55"/>
      <c r="B1028" s="39"/>
      <c r="C1028" s="1"/>
      <c r="D1028" s="1"/>
    </row>
    <row r="1029" spans="1:4" x14ac:dyDescent="0.25">
      <c r="A1029" s="55"/>
      <c r="B1029" s="39"/>
      <c r="C1029" s="1"/>
      <c r="D1029" s="1"/>
    </row>
    <row r="1030" spans="1:4" x14ac:dyDescent="0.25">
      <c r="A1030" s="55"/>
      <c r="B1030" s="39"/>
      <c r="C1030" s="1"/>
      <c r="D1030" s="1"/>
    </row>
    <row r="1031" spans="1:4" x14ac:dyDescent="0.25">
      <c r="A1031" s="55"/>
      <c r="B1031" s="39"/>
      <c r="C1031" s="1"/>
      <c r="D1031" s="1"/>
    </row>
    <row r="1032" spans="1:4" x14ac:dyDescent="0.25">
      <c r="A1032" s="55"/>
      <c r="B1032" s="39"/>
      <c r="C1032" s="1"/>
      <c r="D1032" s="1"/>
    </row>
    <row r="1033" spans="1:4" x14ac:dyDescent="0.25">
      <c r="A1033" s="55"/>
      <c r="B1033" s="39"/>
      <c r="C1033" s="1"/>
      <c r="D1033" s="1"/>
    </row>
    <row r="1034" spans="1:4" x14ac:dyDescent="0.25">
      <c r="A1034" s="55"/>
      <c r="B1034" s="39"/>
      <c r="C1034" s="1"/>
      <c r="D1034" s="1"/>
    </row>
    <row r="1035" spans="1:4" x14ac:dyDescent="0.25">
      <c r="A1035" s="55"/>
      <c r="B1035" s="39"/>
      <c r="C1035" s="1"/>
      <c r="D1035" s="1"/>
    </row>
    <row r="1036" spans="1:4" x14ac:dyDescent="0.25">
      <c r="A1036" s="55"/>
      <c r="B1036" s="39"/>
      <c r="C1036" s="1"/>
      <c r="D1036" s="1"/>
    </row>
    <row r="1037" spans="1:4" x14ac:dyDescent="0.25">
      <c r="A1037" s="55"/>
      <c r="B1037" s="39"/>
      <c r="C1037" s="1"/>
      <c r="D1037" s="1"/>
    </row>
    <row r="1038" spans="1:4" x14ac:dyDescent="0.25">
      <c r="A1038" s="55"/>
      <c r="B1038" s="39"/>
      <c r="C1038" s="1"/>
      <c r="D1038" s="1"/>
    </row>
    <row r="1039" spans="1:4" x14ac:dyDescent="0.25">
      <c r="A1039" s="55"/>
      <c r="B1039" s="39"/>
      <c r="C1039" s="1"/>
      <c r="D1039" s="1"/>
    </row>
    <row r="1040" spans="1:4" x14ac:dyDescent="0.25">
      <c r="A1040" s="55"/>
      <c r="B1040" s="39"/>
      <c r="C1040" s="1"/>
      <c r="D1040" s="1"/>
    </row>
    <row r="1041" spans="1:4" x14ac:dyDescent="0.25">
      <c r="A1041" s="55"/>
      <c r="B1041" s="39"/>
      <c r="C1041" s="1"/>
      <c r="D1041" s="1"/>
    </row>
    <row r="1042" spans="1:4" x14ac:dyDescent="0.25">
      <c r="A1042" s="55"/>
      <c r="B1042" s="39"/>
      <c r="C1042" s="1"/>
      <c r="D1042" s="1"/>
    </row>
    <row r="1043" spans="1:4" x14ac:dyDescent="0.25">
      <c r="A1043" s="55"/>
      <c r="B1043" s="39"/>
      <c r="C1043" s="1"/>
      <c r="D1043" s="1"/>
    </row>
    <row r="1044" spans="1:4" x14ac:dyDescent="0.25">
      <c r="A1044" s="55"/>
      <c r="B1044" s="39"/>
      <c r="C1044" s="1"/>
      <c r="D1044" s="1"/>
    </row>
    <row r="1045" spans="1:4" x14ac:dyDescent="0.25">
      <c r="A1045" s="55"/>
      <c r="B1045" s="39"/>
      <c r="C1045" s="1"/>
      <c r="D1045" s="1"/>
    </row>
    <row r="1046" spans="1:4" x14ac:dyDescent="0.25">
      <c r="A1046" s="55"/>
      <c r="B1046" s="39"/>
      <c r="C1046" s="1"/>
      <c r="D1046" s="1"/>
    </row>
    <row r="1047" spans="1:4" x14ac:dyDescent="0.25">
      <c r="A1047" s="55"/>
      <c r="B1047" s="39"/>
      <c r="C1047" s="1"/>
      <c r="D1047" s="1"/>
    </row>
    <row r="1048" spans="1:4" x14ac:dyDescent="0.25">
      <c r="A1048" s="55"/>
      <c r="B1048" s="39"/>
      <c r="C1048" s="1"/>
      <c r="D1048" s="1"/>
    </row>
    <row r="1049" spans="1:4" x14ac:dyDescent="0.25">
      <c r="A1049" s="55"/>
      <c r="B1049" s="39"/>
      <c r="C1049" s="1"/>
      <c r="D1049" s="1"/>
    </row>
    <row r="1050" spans="1:4" x14ac:dyDescent="0.25">
      <c r="A1050" s="55"/>
      <c r="B1050" s="39"/>
      <c r="C1050" s="1"/>
      <c r="D1050" s="1"/>
    </row>
    <row r="1051" spans="1:4" x14ac:dyDescent="0.25">
      <c r="A1051" s="55"/>
      <c r="B1051" s="39"/>
      <c r="C1051" s="1"/>
      <c r="D1051" s="1"/>
    </row>
    <row r="1052" spans="1:4" x14ac:dyDescent="0.25">
      <c r="A1052" s="55"/>
      <c r="B1052" s="39"/>
      <c r="C1052" s="1"/>
      <c r="D1052" s="1"/>
    </row>
    <row r="1053" spans="1:4" x14ac:dyDescent="0.25">
      <c r="A1053" s="55"/>
      <c r="B1053" s="39"/>
      <c r="C1053" s="1"/>
      <c r="D1053" s="1"/>
    </row>
    <row r="1054" spans="1:4" x14ac:dyDescent="0.25">
      <c r="A1054" s="55"/>
      <c r="B1054" s="39"/>
      <c r="C1054" s="1"/>
      <c r="D1054" s="1"/>
    </row>
    <row r="1055" spans="1:4" x14ac:dyDescent="0.25">
      <c r="A1055" s="55"/>
      <c r="B1055" s="39"/>
      <c r="C1055" s="1"/>
      <c r="D1055" s="1"/>
    </row>
    <row r="1056" spans="1:4" x14ac:dyDescent="0.25">
      <c r="A1056" s="55"/>
      <c r="B1056" s="39"/>
      <c r="C1056" s="1"/>
      <c r="D1056" s="1"/>
    </row>
    <row r="1057" spans="1:4" x14ac:dyDescent="0.25">
      <c r="A1057" s="55"/>
      <c r="B1057" s="39"/>
      <c r="C1057" s="1"/>
      <c r="D1057" s="1"/>
    </row>
    <row r="1058" spans="1:4" x14ac:dyDescent="0.25">
      <c r="A1058" s="55"/>
      <c r="B1058" s="39"/>
      <c r="C1058" s="1"/>
      <c r="D1058" s="1"/>
    </row>
    <row r="1059" spans="1:4" ht="15.75" thickBot="1" x14ac:dyDescent="0.3">
      <c r="A1059" s="55"/>
      <c r="B1059" s="39"/>
      <c r="C1059" s="1"/>
      <c r="D1059" s="1"/>
    </row>
    <row r="1060" spans="1:4" x14ac:dyDescent="0.25">
      <c r="A1060" s="55"/>
      <c r="B1060" s="42"/>
      <c r="C1060" s="13"/>
      <c r="D1060" s="14"/>
    </row>
    <row r="1061" spans="1:4" x14ac:dyDescent="0.25">
      <c r="A1061" s="55"/>
      <c r="B1061" s="43"/>
      <c r="C1061" s="16"/>
      <c r="D1061" s="17"/>
    </row>
    <row r="1062" spans="1:4" x14ac:dyDescent="0.25">
      <c r="A1062" s="55"/>
      <c r="B1062" s="43"/>
      <c r="C1062" s="16"/>
      <c r="D1062" s="19"/>
    </row>
    <row r="1063" spans="1:4" x14ac:dyDescent="0.25">
      <c r="A1063" s="55"/>
      <c r="B1063" s="43"/>
      <c r="C1063" s="16"/>
      <c r="D1063" s="17"/>
    </row>
    <row r="1064" spans="1:4" x14ac:dyDescent="0.25">
      <c r="A1064" s="55"/>
      <c r="B1064" s="43"/>
      <c r="C1064" s="16"/>
      <c r="D1064" s="19"/>
    </row>
    <row r="1065" spans="1:4" x14ac:dyDescent="0.25">
      <c r="A1065" s="55"/>
      <c r="B1065" s="43"/>
      <c r="C1065" s="16"/>
      <c r="D1065" s="17"/>
    </row>
    <row r="1066" spans="1:4" x14ac:dyDescent="0.25">
      <c r="A1066" s="55"/>
      <c r="B1066" s="43"/>
      <c r="C1066" s="16"/>
      <c r="D1066" s="19"/>
    </row>
    <row r="1067" spans="1:4" ht="15.75" thickBot="1" x14ac:dyDescent="0.3">
      <c r="A1067" s="55"/>
      <c r="B1067" s="44"/>
      <c r="C1067" s="20"/>
      <c r="D1067" s="21"/>
    </row>
    <row r="1068" spans="1:4" x14ac:dyDescent="0.25">
      <c r="A1068" s="55"/>
      <c r="B1068" s="42"/>
      <c r="C1068" s="23"/>
      <c r="D1068" s="14"/>
    </row>
    <row r="1069" spans="1:4" x14ac:dyDescent="0.25">
      <c r="A1069" s="55"/>
      <c r="B1069" s="43"/>
      <c r="C1069" s="17"/>
      <c r="D1069" s="17"/>
    </row>
    <row r="1070" spans="1:4" x14ac:dyDescent="0.25">
      <c r="A1070" s="55"/>
      <c r="B1070" s="43"/>
      <c r="C1070" s="17"/>
      <c r="D1070" s="19"/>
    </row>
    <row r="1071" spans="1:4" x14ac:dyDescent="0.25">
      <c r="A1071" s="55"/>
      <c r="B1071" s="43"/>
      <c r="C1071" s="17"/>
      <c r="D1071" s="17"/>
    </row>
    <row r="1072" spans="1:4" x14ac:dyDescent="0.25">
      <c r="A1072" s="55"/>
      <c r="B1072" s="43"/>
      <c r="C1072" s="17"/>
      <c r="D1072" s="19"/>
    </row>
    <row r="1073" spans="1:4" x14ac:dyDescent="0.25">
      <c r="A1073" s="55"/>
      <c r="B1073" s="43"/>
      <c r="C1073" s="17"/>
      <c r="D1073" s="17"/>
    </row>
    <row r="1074" spans="1:4" x14ac:dyDescent="0.25">
      <c r="A1074" s="55"/>
      <c r="B1074" s="43"/>
      <c r="C1074" s="17"/>
      <c r="D1074" s="19"/>
    </row>
    <row r="1075" spans="1:4" ht="15.75" thickBot="1" x14ac:dyDescent="0.3">
      <c r="A1075" s="55"/>
      <c r="B1075" s="44"/>
      <c r="C1075" s="21"/>
      <c r="D1075" s="21"/>
    </row>
    <row r="1076" spans="1:4" x14ac:dyDescent="0.25">
      <c r="A1076" s="55"/>
      <c r="B1076" s="42"/>
      <c r="C1076" s="23"/>
      <c r="D1076" s="14"/>
    </row>
    <row r="1077" spans="1:4" x14ac:dyDescent="0.25">
      <c r="A1077" s="55"/>
      <c r="B1077" s="43"/>
      <c r="C1077" s="17"/>
      <c r="D1077" s="17"/>
    </row>
    <row r="1078" spans="1:4" x14ac:dyDescent="0.25">
      <c r="A1078" s="55"/>
      <c r="B1078" s="43"/>
      <c r="C1078" s="17"/>
      <c r="D1078" s="19"/>
    </row>
    <row r="1079" spans="1:4" x14ac:dyDescent="0.25">
      <c r="A1079" s="55"/>
      <c r="B1079" s="43"/>
      <c r="C1079" s="17"/>
      <c r="D1079" s="17"/>
    </row>
    <row r="1080" spans="1:4" x14ac:dyDescent="0.25">
      <c r="A1080" s="55"/>
      <c r="B1080" s="43"/>
      <c r="C1080" s="17"/>
      <c r="D1080" s="19"/>
    </row>
    <row r="1081" spans="1:4" x14ac:dyDescent="0.25">
      <c r="A1081" s="55"/>
      <c r="B1081" s="43"/>
      <c r="C1081" s="17"/>
      <c r="D1081" s="17"/>
    </row>
    <row r="1082" spans="1:4" x14ac:dyDescent="0.25">
      <c r="A1082" s="55"/>
      <c r="B1082" s="43"/>
      <c r="C1082" s="17"/>
      <c r="D1082" s="19"/>
    </row>
    <row r="1083" spans="1:4" ht="15.75" thickBot="1" x14ac:dyDescent="0.3">
      <c r="A1083" s="55"/>
      <c r="B1083" s="44"/>
      <c r="C1083" s="33"/>
      <c r="D1083" s="33"/>
    </row>
    <row r="1084" spans="1:4" x14ac:dyDescent="0.25">
      <c r="A1084" s="55"/>
      <c r="B1084" s="42"/>
      <c r="C1084" s="13"/>
      <c r="D1084" s="14"/>
    </row>
    <row r="1085" spans="1:4" x14ac:dyDescent="0.25">
      <c r="A1085" s="55"/>
      <c r="B1085" s="43"/>
      <c r="C1085" s="16"/>
      <c r="D1085" s="17"/>
    </row>
    <row r="1086" spans="1:4" x14ac:dyDescent="0.25">
      <c r="A1086" s="55"/>
      <c r="B1086" s="43"/>
      <c r="C1086" s="16"/>
      <c r="D1086" s="19"/>
    </row>
    <row r="1087" spans="1:4" x14ac:dyDescent="0.25">
      <c r="A1087" s="55"/>
      <c r="B1087" s="43"/>
      <c r="C1087" s="16"/>
      <c r="D1087" s="17"/>
    </row>
    <row r="1088" spans="1:4" x14ac:dyDescent="0.25">
      <c r="A1088" s="55"/>
      <c r="B1088" s="43"/>
      <c r="C1088" s="16"/>
      <c r="D1088" s="19"/>
    </row>
    <row r="1089" spans="1:4" x14ac:dyDescent="0.25">
      <c r="A1089" s="55"/>
      <c r="B1089" s="43"/>
      <c r="C1089" s="16"/>
      <c r="D1089" s="17"/>
    </row>
    <row r="1090" spans="1:4" x14ac:dyDescent="0.25">
      <c r="A1090" s="55"/>
      <c r="B1090" s="43"/>
      <c r="C1090" s="16"/>
      <c r="D1090" s="19"/>
    </row>
    <row r="1091" spans="1:4" ht="15.75" thickBot="1" x14ac:dyDescent="0.3">
      <c r="A1091" s="55"/>
      <c r="B1091" s="44"/>
      <c r="C1091" s="36"/>
      <c r="D1091" s="33"/>
    </row>
    <row r="1092" spans="1:4" x14ac:dyDescent="0.25">
      <c r="A1092" s="55"/>
      <c r="B1092" s="42"/>
      <c r="C1092" s="23"/>
      <c r="D1092" s="14"/>
    </row>
    <row r="1093" spans="1:4" x14ac:dyDescent="0.25">
      <c r="A1093" s="55"/>
      <c r="B1093" s="43"/>
      <c r="C1093" s="17"/>
      <c r="D1093" s="17"/>
    </row>
    <row r="1094" spans="1:4" x14ac:dyDescent="0.25">
      <c r="A1094" s="55"/>
      <c r="B1094" s="43"/>
      <c r="C1094" s="17"/>
      <c r="D1094" s="19"/>
    </row>
    <row r="1095" spans="1:4" x14ac:dyDescent="0.25">
      <c r="A1095" s="55"/>
      <c r="B1095" s="43"/>
      <c r="C1095" s="17"/>
      <c r="D1095" s="17"/>
    </row>
    <row r="1096" spans="1:4" x14ac:dyDescent="0.25">
      <c r="A1096" s="55"/>
      <c r="B1096" s="43"/>
      <c r="C1096" s="17"/>
      <c r="D1096" s="19"/>
    </row>
    <row r="1097" spans="1:4" x14ac:dyDescent="0.25">
      <c r="A1097" s="55"/>
      <c r="B1097" s="43"/>
      <c r="C1097" s="17"/>
      <c r="D1097" s="17"/>
    </row>
    <row r="1098" spans="1:4" x14ac:dyDescent="0.25">
      <c r="A1098" s="55"/>
      <c r="B1098" s="43"/>
      <c r="C1098" s="17"/>
      <c r="D1098" s="19"/>
    </row>
    <row r="1099" spans="1:4" ht="15.75" thickBot="1" x14ac:dyDescent="0.3">
      <c r="A1099" s="55"/>
      <c r="B1099" s="44"/>
      <c r="C1099" s="33"/>
      <c r="D1099" s="33"/>
    </row>
  </sheetData>
  <mergeCells count="32">
    <mergeCell ref="A672:A731"/>
    <mergeCell ref="A12:A71"/>
    <mergeCell ref="A72:A131"/>
    <mergeCell ref="A132:A191"/>
    <mergeCell ref="A192:A251"/>
    <mergeCell ref="A252:A311"/>
    <mergeCell ref="A312:A371"/>
    <mergeCell ref="A372:A431"/>
    <mergeCell ref="A432:A491"/>
    <mergeCell ref="A492:A551"/>
    <mergeCell ref="A552:A611"/>
    <mergeCell ref="A612:A671"/>
    <mergeCell ref="A1028:A1035"/>
    <mergeCell ref="A732:A791"/>
    <mergeCell ref="A792:A851"/>
    <mergeCell ref="A852:A911"/>
    <mergeCell ref="A912:A971"/>
    <mergeCell ref="A972:A979"/>
    <mergeCell ref="A980:A987"/>
    <mergeCell ref="A988:A995"/>
    <mergeCell ref="A996:A1003"/>
    <mergeCell ref="A1004:A1011"/>
    <mergeCell ref="A1012:A1019"/>
    <mergeCell ref="A1020:A1027"/>
    <mergeCell ref="A1084:A1091"/>
    <mergeCell ref="A1092:A1099"/>
    <mergeCell ref="A1036:A1043"/>
    <mergeCell ref="A1044:A1051"/>
    <mergeCell ref="A1052:A1059"/>
    <mergeCell ref="A1060:A1067"/>
    <mergeCell ref="A1068:A1075"/>
    <mergeCell ref="A1076:A1083"/>
  </mergeCells>
  <conditionalFormatting sqref="C12:D13 C67:D71 C15:D15 C972:D1099">
    <cfRule type="cellIs" dxfId="2623" priority="1311" operator="lessThan">
      <formula>1</formula>
    </cfRule>
    <cfRule type="cellIs" dxfId="2622" priority="1312" operator="lessThan">
      <formula>0</formula>
    </cfRule>
  </conditionalFormatting>
  <conditionalFormatting sqref="C17:D17">
    <cfRule type="cellIs" dxfId="2621" priority="1309" operator="lessThan">
      <formula>1</formula>
    </cfRule>
    <cfRule type="cellIs" dxfId="2620" priority="1310" operator="lessThan">
      <formula>0</formula>
    </cfRule>
  </conditionalFormatting>
  <conditionalFormatting sqref="C59:D59">
    <cfRule type="cellIs" dxfId="2619" priority="1307" operator="lessThan">
      <formula>1</formula>
    </cfRule>
    <cfRule type="cellIs" dxfId="2618" priority="1308" operator="lessThan">
      <formula>0</formula>
    </cfRule>
  </conditionalFormatting>
  <conditionalFormatting sqref="C66:D66">
    <cfRule type="cellIs" dxfId="2617" priority="1305" operator="lessThan">
      <formula>1</formula>
    </cfRule>
    <cfRule type="cellIs" dxfId="2616" priority="1306" operator="lessThan">
      <formula>0</formula>
    </cfRule>
  </conditionalFormatting>
  <conditionalFormatting sqref="C14:D14">
    <cfRule type="cellIs" dxfId="2615" priority="1303" operator="lessThan">
      <formula>1</formula>
    </cfRule>
    <cfRule type="cellIs" dxfId="2614" priority="1304" operator="lessThan">
      <formula>0</formula>
    </cfRule>
  </conditionalFormatting>
  <conditionalFormatting sqref="C58:D58">
    <cfRule type="cellIs" dxfId="2613" priority="1301" operator="lessThan">
      <formula>1</formula>
    </cfRule>
    <cfRule type="cellIs" dxfId="2612" priority="1302" operator="lessThan">
      <formula>0</formula>
    </cfRule>
  </conditionalFormatting>
  <conditionalFormatting sqref="C16:D16">
    <cfRule type="cellIs" dxfId="2611" priority="1299" operator="lessThan">
      <formula>1</formula>
    </cfRule>
    <cfRule type="cellIs" dxfId="2610" priority="1300" operator="lessThan">
      <formula>0</formula>
    </cfRule>
  </conditionalFormatting>
  <conditionalFormatting sqref="C18:D18">
    <cfRule type="cellIs" dxfId="2609" priority="1297" operator="lessThan">
      <formula>1</formula>
    </cfRule>
    <cfRule type="cellIs" dxfId="2608" priority="1298" operator="lessThan">
      <formula>0</formula>
    </cfRule>
  </conditionalFormatting>
  <conditionalFormatting sqref="C64:D64">
    <cfRule type="cellIs" dxfId="2607" priority="1289" operator="lessThan">
      <formula>1</formula>
    </cfRule>
    <cfRule type="cellIs" dxfId="2606" priority="1290" operator="lessThan">
      <formula>0</formula>
    </cfRule>
  </conditionalFormatting>
  <conditionalFormatting sqref="C57:D57">
    <cfRule type="cellIs" dxfId="2605" priority="1279" operator="lessThan">
      <formula>1</formula>
    </cfRule>
    <cfRule type="cellIs" dxfId="2604" priority="1280" operator="lessThan">
      <formula>0</formula>
    </cfRule>
  </conditionalFormatting>
  <conditionalFormatting sqref="C60:D61 C63:D63">
    <cfRule type="cellIs" dxfId="2603" priority="1295" operator="lessThan">
      <formula>1</formula>
    </cfRule>
    <cfRule type="cellIs" dxfId="2602" priority="1296" operator="lessThan">
      <formula>0</formula>
    </cfRule>
  </conditionalFormatting>
  <conditionalFormatting sqref="C65:D65">
    <cfRule type="cellIs" dxfId="2601" priority="1293" operator="lessThan">
      <formula>1</formula>
    </cfRule>
    <cfRule type="cellIs" dxfId="2600" priority="1294" operator="lessThan">
      <formula>0</formula>
    </cfRule>
  </conditionalFormatting>
  <conditionalFormatting sqref="C62:D62">
    <cfRule type="cellIs" dxfId="2599" priority="1291" operator="lessThan">
      <formula>1</formula>
    </cfRule>
    <cfRule type="cellIs" dxfId="2598" priority="1292" operator="lessThan">
      <formula>0</formula>
    </cfRule>
  </conditionalFormatting>
  <conditionalFormatting sqref="C53:D53">
    <cfRule type="cellIs" dxfId="2597" priority="1265" operator="lessThan">
      <formula>1</formula>
    </cfRule>
    <cfRule type="cellIs" dxfId="2596" priority="1266" operator="lessThan">
      <formula>0</formula>
    </cfRule>
  </conditionalFormatting>
  <conditionalFormatting sqref="C19:D20 C54:D54">
    <cfRule type="cellIs" dxfId="2595" priority="1287" operator="lessThan">
      <formula>1</formula>
    </cfRule>
    <cfRule type="cellIs" dxfId="2594" priority="1288" operator="lessThan">
      <formula>0</formula>
    </cfRule>
  </conditionalFormatting>
  <conditionalFormatting sqref="C56:D56">
    <cfRule type="cellIs" dxfId="2593" priority="1285" operator="lessThan">
      <formula>1</formula>
    </cfRule>
    <cfRule type="cellIs" dxfId="2592" priority="1286" operator="lessThan">
      <formula>0</formula>
    </cfRule>
  </conditionalFormatting>
  <conditionalFormatting sqref="C21:D21">
    <cfRule type="cellIs" dxfId="2591" priority="1283" operator="lessThan">
      <formula>1</formula>
    </cfRule>
    <cfRule type="cellIs" dxfId="2590" priority="1284" operator="lessThan">
      <formula>0</formula>
    </cfRule>
  </conditionalFormatting>
  <conditionalFormatting sqref="C55:D55">
    <cfRule type="cellIs" dxfId="2589" priority="1281" operator="lessThan">
      <formula>1</formula>
    </cfRule>
    <cfRule type="cellIs" dxfId="2588" priority="1282" operator="lessThan">
      <formula>0</formula>
    </cfRule>
  </conditionalFormatting>
  <conditionalFormatting sqref="C32:D32">
    <cfRule type="cellIs" dxfId="2587" priority="1251" operator="lessThan">
      <formula>1</formula>
    </cfRule>
    <cfRule type="cellIs" dxfId="2586" priority="1252" operator="lessThan">
      <formula>0</formula>
    </cfRule>
  </conditionalFormatting>
  <conditionalFormatting sqref="C22:D22 C35:D35 C33:D33">
    <cfRule type="cellIs" dxfId="2585" priority="1277" operator="lessThan">
      <formula>1</formula>
    </cfRule>
    <cfRule type="cellIs" dxfId="2584" priority="1278" operator="lessThan">
      <formula>0</formula>
    </cfRule>
  </conditionalFormatting>
  <conditionalFormatting sqref="C37:D37">
    <cfRule type="cellIs" dxfId="2583" priority="1275" operator="lessThan">
      <formula>1</formula>
    </cfRule>
    <cfRule type="cellIs" dxfId="2582" priority="1276" operator="lessThan">
      <formula>0</formula>
    </cfRule>
  </conditionalFormatting>
  <conditionalFormatting sqref="C34:D34">
    <cfRule type="cellIs" dxfId="2581" priority="1273" operator="lessThan">
      <formula>1</formula>
    </cfRule>
    <cfRule type="cellIs" dxfId="2580" priority="1274" operator="lessThan">
      <formula>0</formula>
    </cfRule>
  </conditionalFormatting>
  <conditionalFormatting sqref="C36:D36">
    <cfRule type="cellIs" dxfId="2579" priority="1271" operator="lessThan">
      <formula>1</formula>
    </cfRule>
    <cfRule type="cellIs" dxfId="2578" priority="1272" operator="lessThan">
      <formula>0</formula>
    </cfRule>
  </conditionalFormatting>
  <conditionalFormatting sqref="C38:D38">
    <cfRule type="cellIs" dxfId="2577" priority="1269" operator="lessThan">
      <formula>1</formula>
    </cfRule>
    <cfRule type="cellIs" dxfId="2576" priority="1270" operator="lessThan">
      <formula>0</formula>
    </cfRule>
  </conditionalFormatting>
  <conditionalFormatting sqref="C39:D39 C52:D52">
    <cfRule type="cellIs" dxfId="2575" priority="1267" operator="lessThan">
      <formula>1</formula>
    </cfRule>
    <cfRule type="cellIs" dxfId="2574" priority="1268" operator="lessThan">
      <formula>0</formula>
    </cfRule>
  </conditionalFormatting>
  <conditionalFormatting sqref="C40:D40">
    <cfRule type="cellIs" dxfId="2573" priority="1231" operator="lessThan">
      <formula>1</formula>
    </cfRule>
    <cfRule type="cellIs" dxfId="2572" priority="1232" operator="lessThan">
      <formula>0</formula>
    </cfRule>
  </conditionalFormatting>
  <conditionalFormatting sqref="C23:D24 C26:D26">
    <cfRule type="cellIs" dxfId="2571" priority="1263" operator="lessThan">
      <formula>1</formula>
    </cfRule>
    <cfRule type="cellIs" dxfId="2570" priority="1264" operator="lessThan">
      <formula>0</formula>
    </cfRule>
  </conditionalFormatting>
  <conditionalFormatting sqref="C28:D28">
    <cfRule type="cellIs" dxfId="2569" priority="1261" operator="lessThan">
      <formula>1</formula>
    </cfRule>
    <cfRule type="cellIs" dxfId="2568" priority="1262" operator="lessThan">
      <formula>0</formula>
    </cfRule>
  </conditionalFormatting>
  <conditionalFormatting sqref="C25:D25">
    <cfRule type="cellIs" dxfId="2567" priority="1259" operator="lessThan">
      <formula>1</formula>
    </cfRule>
    <cfRule type="cellIs" dxfId="2566" priority="1260" operator="lessThan">
      <formula>0</formula>
    </cfRule>
  </conditionalFormatting>
  <conditionalFormatting sqref="C27:D27">
    <cfRule type="cellIs" dxfId="2565" priority="1257" operator="lessThan">
      <formula>1</formula>
    </cfRule>
    <cfRule type="cellIs" dxfId="2564" priority="1258" operator="lessThan">
      <formula>0</formula>
    </cfRule>
  </conditionalFormatting>
  <conditionalFormatting sqref="C29:D29">
    <cfRule type="cellIs" dxfId="2563" priority="1255" operator="lessThan">
      <formula>1</formula>
    </cfRule>
    <cfRule type="cellIs" dxfId="2562" priority="1256" operator="lessThan">
      <formula>0</formula>
    </cfRule>
  </conditionalFormatting>
  <conditionalFormatting sqref="C30:D31">
    <cfRule type="cellIs" dxfId="2561" priority="1253" operator="lessThan">
      <formula>1</formula>
    </cfRule>
    <cfRule type="cellIs" dxfId="2560" priority="1254" operator="lessThan">
      <formula>0</formula>
    </cfRule>
  </conditionalFormatting>
  <conditionalFormatting sqref="C100:D100">
    <cfRule type="cellIs" dxfId="2559" priority="1149" operator="lessThan">
      <formula>1</formula>
    </cfRule>
    <cfRule type="cellIs" dxfId="2558" priority="1150" operator="lessThan">
      <formula>0</formula>
    </cfRule>
  </conditionalFormatting>
  <conditionalFormatting sqref="C46:D46">
    <cfRule type="cellIs" dxfId="2557" priority="1249" operator="lessThan">
      <formula>1</formula>
    </cfRule>
    <cfRule type="cellIs" dxfId="2556" priority="1250" operator="lessThan">
      <formula>0</formula>
    </cfRule>
  </conditionalFormatting>
  <conditionalFormatting sqref="C45:D45">
    <cfRule type="cellIs" dxfId="2555" priority="1247" operator="lessThan">
      <formula>1</formula>
    </cfRule>
    <cfRule type="cellIs" dxfId="2554" priority="1248" operator="lessThan">
      <formula>0</formula>
    </cfRule>
  </conditionalFormatting>
  <conditionalFormatting sqref="C51:D51">
    <cfRule type="cellIs" dxfId="2553" priority="1241" operator="lessThan">
      <formula>1</formula>
    </cfRule>
    <cfRule type="cellIs" dxfId="2552" priority="1242" operator="lessThan">
      <formula>0</formula>
    </cfRule>
  </conditionalFormatting>
  <conditionalFormatting sqref="C44:D44">
    <cfRule type="cellIs" dxfId="2551" priority="1233" operator="lessThan">
      <formula>1</formula>
    </cfRule>
    <cfRule type="cellIs" dxfId="2550" priority="1234" operator="lessThan">
      <formula>0</formula>
    </cfRule>
  </conditionalFormatting>
  <conditionalFormatting sqref="C47:D48 C50:D50">
    <cfRule type="cellIs" dxfId="2549" priority="1245" operator="lessThan">
      <formula>1</formula>
    </cfRule>
    <cfRule type="cellIs" dxfId="2548" priority="1246" operator="lessThan">
      <formula>0</formula>
    </cfRule>
  </conditionalFormatting>
  <conditionalFormatting sqref="C49:D49">
    <cfRule type="cellIs" dxfId="2547" priority="1243" operator="lessThan">
      <formula>1</formula>
    </cfRule>
    <cfRule type="cellIs" dxfId="2546" priority="1244" operator="lessThan">
      <formula>0</formula>
    </cfRule>
  </conditionalFormatting>
  <conditionalFormatting sqref="C160:D160">
    <cfRule type="cellIs" dxfId="2545" priority="1067" operator="lessThan">
      <formula>1</formula>
    </cfRule>
    <cfRule type="cellIs" dxfId="2544" priority="1068" operator="lessThan">
      <formula>0</formula>
    </cfRule>
  </conditionalFormatting>
  <conditionalFormatting sqref="C41:D41">
    <cfRule type="cellIs" dxfId="2543" priority="1239" operator="lessThan">
      <formula>1</formula>
    </cfRule>
    <cfRule type="cellIs" dxfId="2542" priority="1240" operator="lessThan">
      <formula>0</formula>
    </cfRule>
  </conditionalFormatting>
  <conditionalFormatting sqref="C43:D43">
    <cfRule type="cellIs" dxfId="2541" priority="1237" operator="lessThan">
      <formula>1</formula>
    </cfRule>
    <cfRule type="cellIs" dxfId="2540" priority="1238" operator="lessThan">
      <formula>0</formula>
    </cfRule>
  </conditionalFormatting>
  <conditionalFormatting sqref="C42:D42">
    <cfRule type="cellIs" dxfId="2539" priority="1235" operator="lessThan">
      <formula>1</formula>
    </cfRule>
    <cfRule type="cellIs" dxfId="2538" priority="1236" operator="lessThan">
      <formula>0</formula>
    </cfRule>
  </conditionalFormatting>
  <conditionalFormatting sqref="C72:D73 C127:D131 C75:D75">
    <cfRule type="cellIs" dxfId="2537" priority="1229" operator="lessThan">
      <formula>1</formula>
    </cfRule>
    <cfRule type="cellIs" dxfId="2536" priority="1230" operator="lessThan">
      <formula>0</formula>
    </cfRule>
  </conditionalFormatting>
  <conditionalFormatting sqref="C77:D77">
    <cfRule type="cellIs" dxfId="2535" priority="1227" operator="lessThan">
      <formula>1</formula>
    </cfRule>
    <cfRule type="cellIs" dxfId="2534" priority="1228" operator="lessThan">
      <formula>0</formula>
    </cfRule>
  </conditionalFormatting>
  <conditionalFormatting sqref="C119:D119">
    <cfRule type="cellIs" dxfId="2533" priority="1225" operator="lessThan">
      <formula>1</formula>
    </cfRule>
    <cfRule type="cellIs" dxfId="2532" priority="1226" operator="lessThan">
      <formula>0</formula>
    </cfRule>
  </conditionalFormatting>
  <conditionalFormatting sqref="C126:D126">
    <cfRule type="cellIs" dxfId="2531" priority="1223" operator="lessThan">
      <formula>1</formula>
    </cfRule>
    <cfRule type="cellIs" dxfId="2530" priority="1224" operator="lessThan">
      <formula>0</formula>
    </cfRule>
  </conditionalFormatting>
  <conditionalFormatting sqref="C74:D74">
    <cfRule type="cellIs" dxfId="2529" priority="1221" operator="lessThan">
      <formula>1</formula>
    </cfRule>
    <cfRule type="cellIs" dxfId="2528" priority="1222" operator="lessThan">
      <formula>0</formula>
    </cfRule>
  </conditionalFormatting>
  <conditionalFormatting sqref="C118:D118">
    <cfRule type="cellIs" dxfId="2527" priority="1219" operator="lessThan">
      <formula>1</formula>
    </cfRule>
    <cfRule type="cellIs" dxfId="2526" priority="1220" operator="lessThan">
      <formula>0</formula>
    </cfRule>
  </conditionalFormatting>
  <conditionalFormatting sqref="C76:D76">
    <cfRule type="cellIs" dxfId="2525" priority="1217" operator="lessThan">
      <formula>1</formula>
    </cfRule>
    <cfRule type="cellIs" dxfId="2524" priority="1218" operator="lessThan">
      <formula>0</formula>
    </cfRule>
  </conditionalFormatting>
  <conditionalFormatting sqref="C78:D78">
    <cfRule type="cellIs" dxfId="2523" priority="1215" operator="lessThan">
      <formula>1</formula>
    </cfRule>
    <cfRule type="cellIs" dxfId="2522" priority="1216" operator="lessThan">
      <formula>0</formula>
    </cfRule>
  </conditionalFormatting>
  <conditionalFormatting sqref="C124:D124">
    <cfRule type="cellIs" dxfId="2521" priority="1207" operator="lessThan">
      <formula>1</formula>
    </cfRule>
    <cfRule type="cellIs" dxfId="2520" priority="1208" operator="lessThan">
      <formula>0</formula>
    </cfRule>
  </conditionalFormatting>
  <conditionalFormatting sqref="C117:D117">
    <cfRule type="cellIs" dxfId="2519" priority="1197" operator="lessThan">
      <formula>1</formula>
    </cfRule>
    <cfRule type="cellIs" dxfId="2518" priority="1198" operator="lessThan">
      <formula>0</formula>
    </cfRule>
  </conditionalFormatting>
  <conditionalFormatting sqref="C120:D121 C123:D123">
    <cfRule type="cellIs" dxfId="2517" priority="1213" operator="lessThan">
      <formula>1</formula>
    </cfRule>
    <cfRule type="cellIs" dxfId="2516" priority="1214" operator="lessThan">
      <formula>0</formula>
    </cfRule>
  </conditionalFormatting>
  <conditionalFormatting sqref="C125:D125">
    <cfRule type="cellIs" dxfId="2515" priority="1211" operator="lessThan">
      <formula>1</formula>
    </cfRule>
    <cfRule type="cellIs" dxfId="2514" priority="1212" operator="lessThan">
      <formula>0</formula>
    </cfRule>
  </conditionalFormatting>
  <conditionalFormatting sqref="C122:D122">
    <cfRule type="cellIs" dxfId="2513" priority="1209" operator="lessThan">
      <formula>1</formula>
    </cfRule>
    <cfRule type="cellIs" dxfId="2512" priority="1210" operator="lessThan">
      <formula>0</formula>
    </cfRule>
  </conditionalFormatting>
  <conditionalFormatting sqref="C113:D113">
    <cfRule type="cellIs" dxfId="2511" priority="1183" operator="lessThan">
      <formula>1</formula>
    </cfRule>
    <cfRule type="cellIs" dxfId="2510" priority="1184" operator="lessThan">
      <formula>0</formula>
    </cfRule>
  </conditionalFormatting>
  <conditionalFormatting sqref="C79:D80 C114:D114">
    <cfRule type="cellIs" dxfId="2509" priority="1205" operator="lessThan">
      <formula>1</formula>
    </cfRule>
    <cfRule type="cellIs" dxfId="2508" priority="1206" operator="lessThan">
      <formula>0</formula>
    </cfRule>
  </conditionalFormatting>
  <conditionalFormatting sqref="C116:D116">
    <cfRule type="cellIs" dxfId="2507" priority="1203" operator="lessThan">
      <formula>1</formula>
    </cfRule>
    <cfRule type="cellIs" dxfId="2506" priority="1204" operator="lessThan">
      <formula>0</formula>
    </cfRule>
  </conditionalFormatting>
  <conditionalFormatting sqref="C81:D81">
    <cfRule type="cellIs" dxfId="2505" priority="1201" operator="lessThan">
      <formula>1</formula>
    </cfRule>
    <cfRule type="cellIs" dxfId="2504" priority="1202" operator="lessThan">
      <formula>0</formula>
    </cfRule>
  </conditionalFormatting>
  <conditionalFormatting sqref="C115:D115">
    <cfRule type="cellIs" dxfId="2503" priority="1199" operator="lessThan">
      <formula>1</formula>
    </cfRule>
    <cfRule type="cellIs" dxfId="2502" priority="1200" operator="lessThan">
      <formula>0</formula>
    </cfRule>
  </conditionalFormatting>
  <conditionalFormatting sqref="C92:D92">
    <cfRule type="cellIs" dxfId="2501" priority="1169" operator="lessThan">
      <formula>1</formula>
    </cfRule>
    <cfRule type="cellIs" dxfId="2500" priority="1170" operator="lessThan">
      <formula>0</formula>
    </cfRule>
  </conditionalFormatting>
  <conditionalFormatting sqref="C82:D82 C95:D95 C93:D93">
    <cfRule type="cellIs" dxfId="2499" priority="1195" operator="lessThan">
      <formula>1</formula>
    </cfRule>
    <cfRule type="cellIs" dxfId="2498" priority="1196" operator="lessThan">
      <formula>0</formula>
    </cfRule>
  </conditionalFormatting>
  <conditionalFormatting sqref="C97:D97">
    <cfRule type="cellIs" dxfId="2497" priority="1193" operator="lessThan">
      <formula>1</formula>
    </cfRule>
    <cfRule type="cellIs" dxfId="2496" priority="1194" operator="lessThan">
      <formula>0</formula>
    </cfRule>
  </conditionalFormatting>
  <conditionalFormatting sqref="C94:D94">
    <cfRule type="cellIs" dxfId="2495" priority="1191" operator="lessThan">
      <formula>1</formula>
    </cfRule>
    <cfRule type="cellIs" dxfId="2494" priority="1192" operator="lessThan">
      <formula>0</formula>
    </cfRule>
  </conditionalFormatting>
  <conditionalFormatting sqref="C96:D96">
    <cfRule type="cellIs" dxfId="2493" priority="1189" operator="lessThan">
      <formula>1</formula>
    </cfRule>
    <cfRule type="cellIs" dxfId="2492" priority="1190" operator="lessThan">
      <formula>0</formula>
    </cfRule>
  </conditionalFormatting>
  <conditionalFormatting sqref="C98:D98">
    <cfRule type="cellIs" dxfId="2491" priority="1187" operator="lessThan">
      <formula>1</formula>
    </cfRule>
    <cfRule type="cellIs" dxfId="2490" priority="1188" operator="lessThan">
      <formula>0</formula>
    </cfRule>
  </conditionalFormatting>
  <conditionalFormatting sqref="C99:D99 C112:D112">
    <cfRule type="cellIs" dxfId="2489" priority="1185" operator="lessThan">
      <formula>1</formula>
    </cfRule>
    <cfRule type="cellIs" dxfId="2488" priority="1186" operator="lessThan">
      <formula>0</formula>
    </cfRule>
  </conditionalFormatting>
  <conditionalFormatting sqref="C220:D220">
    <cfRule type="cellIs" dxfId="2487" priority="985" operator="lessThan">
      <formula>1</formula>
    </cfRule>
    <cfRule type="cellIs" dxfId="2486" priority="986" operator="lessThan">
      <formula>0</formula>
    </cfRule>
  </conditionalFormatting>
  <conditionalFormatting sqref="C83:D84 C86:D86">
    <cfRule type="cellIs" dxfId="2485" priority="1181" operator="lessThan">
      <formula>1</formula>
    </cfRule>
    <cfRule type="cellIs" dxfId="2484" priority="1182" operator="lessThan">
      <formula>0</formula>
    </cfRule>
  </conditionalFormatting>
  <conditionalFormatting sqref="C88:D88">
    <cfRule type="cellIs" dxfId="2483" priority="1179" operator="lessThan">
      <formula>1</formula>
    </cfRule>
    <cfRule type="cellIs" dxfId="2482" priority="1180" operator="lessThan">
      <formula>0</formula>
    </cfRule>
  </conditionalFormatting>
  <conditionalFormatting sqref="C85:D85">
    <cfRule type="cellIs" dxfId="2481" priority="1177" operator="lessThan">
      <formula>1</formula>
    </cfRule>
    <cfRule type="cellIs" dxfId="2480" priority="1178" operator="lessThan">
      <formula>0</formula>
    </cfRule>
  </conditionalFormatting>
  <conditionalFormatting sqref="C87:D87">
    <cfRule type="cellIs" dxfId="2479" priority="1175" operator="lessThan">
      <formula>1</formula>
    </cfRule>
    <cfRule type="cellIs" dxfId="2478" priority="1176" operator="lessThan">
      <formula>0</formula>
    </cfRule>
  </conditionalFormatting>
  <conditionalFormatting sqref="C89:D89">
    <cfRule type="cellIs" dxfId="2477" priority="1173" operator="lessThan">
      <formula>1</formula>
    </cfRule>
    <cfRule type="cellIs" dxfId="2476" priority="1174" operator="lessThan">
      <formula>0</formula>
    </cfRule>
  </conditionalFormatting>
  <conditionalFormatting sqref="C90:D91">
    <cfRule type="cellIs" dxfId="2475" priority="1171" operator="lessThan">
      <formula>1</formula>
    </cfRule>
    <cfRule type="cellIs" dxfId="2474" priority="1172" operator="lessThan">
      <formula>0</formula>
    </cfRule>
  </conditionalFormatting>
  <conditionalFormatting sqref="C106:D106">
    <cfRule type="cellIs" dxfId="2473" priority="1167" operator="lessThan">
      <formula>1</formula>
    </cfRule>
    <cfRule type="cellIs" dxfId="2472" priority="1168" operator="lessThan">
      <formula>0</formula>
    </cfRule>
  </conditionalFormatting>
  <conditionalFormatting sqref="C105:D105">
    <cfRule type="cellIs" dxfId="2471" priority="1165" operator="lessThan">
      <formula>1</formula>
    </cfRule>
    <cfRule type="cellIs" dxfId="2470" priority="1166" operator="lessThan">
      <formula>0</formula>
    </cfRule>
  </conditionalFormatting>
  <conditionalFormatting sqref="C111:D111">
    <cfRule type="cellIs" dxfId="2469" priority="1159" operator="lessThan">
      <formula>1</formula>
    </cfRule>
    <cfRule type="cellIs" dxfId="2468" priority="1160" operator="lessThan">
      <formula>0</formula>
    </cfRule>
  </conditionalFormatting>
  <conditionalFormatting sqref="C104:D104">
    <cfRule type="cellIs" dxfId="2467" priority="1151" operator="lessThan">
      <formula>1</formula>
    </cfRule>
    <cfRule type="cellIs" dxfId="2466" priority="1152" operator="lessThan">
      <formula>0</formula>
    </cfRule>
  </conditionalFormatting>
  <conditionalFormatting sqref="C107:D108 C110:D110">
    <cfRule type="cellIs" dxfId="2465" priority="1163" operator="lessThan">
      <formula>1</formula>
    </cfRule>
    <cfRule type="cellIs" dxfId="2464" priority="1164" operator="lessThan">
      <formula>0</formula>
    </cfRule>
  </conditionalFormatting>
  <conditionalFormatting sqref="C109:D109">
    <cfRule type="cellIs" dxfId="2463" priority="1161" operator="lessThan">
      <formula>1</formula>
    </cfRule>
    <cfRule type="cellIs" dxfId="2462" priority="1162" operator="lessThan">
      <formula>0</formula>
    </cfRule>
  </conditionalFormatting>
  <conditionalFormatting sqref="C101:D101">
    <cfRule type="cellIs" dxfId="2461" priority="1157" operator="lessThan">
      <formula>1</formula>
    </cfRule>
    <cfRule type="cellIs" dxfId="2460" priority="1158" operator="lessThan">
      <formula>0</formula>
    </cfRule>
  </conditionalFormatting>
  <conditionalFormatting sqref="C103:D103">
    <cfRule type="cellIs" dxfId="2459" priority="1155" operator="lessThan">
      <formula>1</formula>
    </cfRule>
    <cfRule type="cellIs" dxfId="2458" priority="1156" operator="lessThan">
      <formula>0</formula>
    </cfRule>
  </conditionalFormatting>
  <conditionalFormatting sqref="C102:D102">
    <cfRule type="cellIs" dxfId="2457" priority="1153" operator="lessThan">
      <formula>1</formula>
    </cfRule>
    <cfRule type="cellIs" dxfId="2456" priority="1154" operator="lessThan">
      <formula>0</formula>
    </cfRule>
  </conditionalFormatting>
  <conditionalFormatting sqref="C132:D133 C187:D191 C135:D135">
    <cfRule type="cellIs" dxfId="2455" priority="1147" operator="lessThan">
      <formula>1</formula>
    </cfRule>
    <cfRule type="cellIs" dxfId="2454" priority="1148" operator="lessThan">
      <formula>0</formula>
    </cfRule>
  </conditionalFormatting>
  <conditionalFormatting sqref="C137:D137">
    <cfRule type="cellIs" dxfId="2453" priority="1145" operator="lessThan">
      <formula>1</formula>
    </cfRule>
    <cfRule type="cellIs" dxfId="2452" priority="1146" operator="lessThan">
      <formula>0</formula>
    </cfRule>
  </conditionalFormatting>
  <conditionalFormatting sqref="C179:D179">
    <cfRule type="cellIs" dxfId="2451" priority="1143" operator="lessThan">
      <formula>1</formula>
    </cfRule>
    <cfRule type="cellIs" dxfId="2450" priority="1144" operator="lessThan">
      <formula>0</formula>
    </cfRule>
  </conditionalFormatting>
  <conditionalFormatting sqref="C186:D186">
    <cfRule type="cellIs" dxfId="2449" priority="1141" operator="lessThan">
      <formula>1</formula>
    </cfRule>
    <cfRule type="cellIs" dxfId="2448" priority="1142" operator="lessThan">
      <formula>0</formula>
    </cfRule>
  </conditionalFormatting>
  <conditionalFormatting sqref="C134:D134">
    <cfRule type="cellIs" dxfId="2447" priority="1139" operator="lessThan">
      <formula>1</formula>
    </cfRule>
    <cfRule type="cellIs" dxfId="2446" priority="1140" operator="lessThan">
      <formula>0</formula>
    </cfRule>
  </conditionalFormatting>
  <conditionalFormatting sqref="C178:D178">
    <cfRule type="cellIs" dxfId="2445" priority="1137" operator="lessThan">
      <formula>1</formula>
    </cfRule>
    <cfRule type="cellIs" dxfId="2444" priority="1138" operator="lessThan">
      <formula>0</formula>
    </cfRule>
  </conditionalFormatting>
  <conditionalFormatting sqref="C136:D136">
    <cfRule type="cellIs" dxfId="2443" priority="1135" operator="lessThan">
      <formula>1</formula>
    </cfRule>
    <cfRule type="cellIs" dxfId="2442" priority="1136" operator="lessThan">
      <formula>0</formula>
    </cfRule>
  </conditionalFormatting>
  <conditionalFormatting sqref="C138:D138">
    <cfRule type="cellIs" dxfId="2441" priority="1133" operator="lessThan">
      <formula>1</formula>
    </cfRule>
    <cfRule type="cellIs" dxfId="2440" priority="1134" operator="lessThan">
      <formula>0</formula>
    </cfRule>
  </conditionalFormatting>
  <conditionalFormatting sqref="C184:D184">
    <cfRule type="cellIs" dxfId="2439" priority="1125" operator="lessThan">
      <formula>1</formula>
    </cfRule>
    <cfRule type="cellIs" dxfId="2438" priority="1126" operator="lessThan">
      <formula>0</formula>
    </cfRule>
  </conditionalFormatting>
  <conditionalFormatting sqref="C177:D177">
    <cfRule type="cellIs" dxfId="2437" priority="1115" operator="lessThan">
      <formula>1</formula>
    </cfRule>
    <cfRule type="cellIs" dxfId="2436" priority="1116" operator="lessThan">
      <formula>0</formula>
    </cfRule>
  </conditionalFormatting>
  <conditionalFormatting sqref="C180:D181 C183:D183">
    <cfRule type="cellIs" dxfId="2435" priority="1131" operator="lessThan">
      <formula>1</formula>
    </cfRule>
    <cfRule type="cellIs" dxfId="2434" priority="1132" operator="lessThan">
      <formula>0</formula>
    </cfRule>
  </conditionalFormatting>
  <conditionalFormatting sqref="C185:D185">
    <cfRule type="cellIs" dxfId="2433" priority="1129" operator="lessThan">
      <formula>1</formula>
    </cfRule>
    <cfRule type="cellIs" dxfId="2432" priority="1130" operator="lessThan">
      <formula>0</formula>
    </cfRule>
  </conditionalFormatting>
  <conditionalFormatting sqref="C182:D182">
    <cfRule type="cellIs" dxfId="2431" priority="1127" operator="lessThan">
      <formula>1</formula>
    </cfRule>
    <cfRule type="cellIs" dxfId="2430" priority="1128" operator="lessThan">
      <formula>0</formula>
    </cfRule>
  </conditionalFormatting>
  <conditionalFormatting sqref="C173:D173">
    <cfRule type="cellIs" dxfId="2429" priority="1101" operator="lessThan">
      <formula>1</formula>
    </cfRule>
    <cfRule type="cellIs" dxfId="2428" priority="1102" operator="lessThan">
      <formula>0</formula>
    </cfRule>
  </conditionalFormatting>
  <conditionalFormatting sqref="C139:D140 C174:D174">
    <cfRule type="cellIs" dxfId="2427" priority="1123" operator="lessThan">
      <formula>1</formula>
    </cfRule>
    <cfRule type="cellIs" dxfId="2426" priority="1124" operator="lessThan">
      <formula>0</formula>
    </cfRule>
  </conditionalFormatting>
  <conditionalFormatting sqref="C176:D176">
    <cfRule type="cellIs" dxfId="2425" priority="1121" operator="lessThan">
      <formula>1</formula>
    </cfRule>
    <cfRule type="cellIs" dxfId="2424" priority="1122" operator="lessThan">
      <formula>0</formula>
    </cfRule>
  </conditionalFormatting>
  <conditionalFormatting sqref="C141:D141">
    <cfRule type="cellIs" dxfId="2423" priority="1119" operator="lessThan">
      <formula>1</formula>
    </cfRule>
    <cfRule type="cellIs" dxfId="2422" priority="1120" operator="lessThan">
      <formula>0</formula>
    </cfRule>
  </conditionalFormatting>
  <conditionalFormatting sqref="C175:D175">
    <cfRule type="cellIs" dxfId="2421" priority="1117" operator="lessThan">
      <formula>1</formula>
    </cfRule>
    <cfRule type="cellIs" dxfId="2420" priority="1118" operator="lessThan">
      <formula>0</formula>
    </cfRule>
  </conditionalFormatting>
  <conditionalFormatting sqref="C152:D152">
    <cfRule type="cellIs" dxfId="2419" priority="1087" operator="lessThan">
      <formula>1</formula>
    </cfRule>
    <cfRule type="cellIs" dxfId="2418" priority="1088" operator="lessThan">
      <formula>0</formula>
    </cfRule>
  </conditionalFormatting>
  <conditionalFormatting sqref="C142:D142 C155:D155 C153:D153">
    <cfRule type="cellIs" dxfId="2417" priority="1113" operator="lessThan">
      <formula>1</formula>
    </cfRule>
    <cfRule type="cellIs" dxfId="2416" priority="1114" operator="lessThan">
      <formula>0</formula>
    </cfRule>
  </conditionalFormatting>
  <conditionalFormatting sqref="C157:D157">
    <cfRule type="cellIs" dxfId="2415" priority="1111" operator="lessThan">
      <formula>1</formula>
    </cfRule>
    <cfRule type="cellIs" dxfId="2414" priority="1112" operator="lessThan">
      <formula>0</formula>
    </cfRule>
  </conditionalFormatting>
  <conditionalFormatting sqref="C154:D154">
    <cfRule type="cellIs" dxfId="2413" priority="1109" operator="lessThan">
      <formula>1</formula>
    </cfRule>
    <cfRule type="cellIs" dxfId="2412" priority="1110" operator="lessThan">
      <formula>0</formula>
    </cfRule>
  </conditionalFormatting>
  <conditionalFormatting sqref="C156:D156">
    <cfRule type="cellIs" dxfId="2411" priority="1107" operator="lessThan">
      <formula>1</formula>
    </cfRule>
    <cfRule type="cellIs" dxfId="2410" priority="1108" operator="lessThan">
      <formula>0</formula>
    </cfRule>
  </conditionalFormatting>
  <conditionalFormatting sqref="C158:D158">
    <cfRule type="cellIs" dxfId="2409" priority="1105" operator="lessThan">
      <formula>1</formula>
    </cfRule>
    <cfRule type="cellIs" dxfId="2408" priority="1106" operator="lessThan">
      <formula>0</formula>
    </cfRule>
  </conditionalFormatting>
  <conditionalFormatting sqref="C159:D159 C172:D172">
    <cfRule type="cellIs" dxfId="2407" priority="1103" operator="lessThan">
      <formula>1</formula>
    </cfRule>
    <cfRule type="cellIs" dxfId="2406" priority="1104" operator="lessThan">
      <formula>0</formula>
    </cfRule>
  </conditionalFormatting>
  <conditionalFormatting sqref="C280:D280">
    <cfRule type="cellIs" dxfId="2405" priority="903" operator="lessThan">
      <formula>1</formula>
    </cfRule>
    <cfRule type="cellIs" dxfId="2404" priority="904" operator="lessThan">
      <formula>0</formula>
    </cfRule>
  </conditionalFormatting>
  <conditionalFormatting sqref="C143:D144 C146:D146">
    <cfRule type="cellIs" dxfId="2403" priority="1099" operator="lessThan">
      <formula>1</formula>
    </cfRule>
    <cfRule type="cellIs" dxfId="2402" priority="1100" operator="lessThan">
      <formula>0</formula>
    </cfRule>
  </conditionalFormatting>
  <conditionalFormatting sqref="C148:D148">
    <cfRule type="cellIs" dxfId="2401" priority="1097" operator="lessThan">
      <formula>1</formula>
    </cfRule>
    <cfRule type="cellIs" dxfId="2400" priority="1098" operator="lessThan">
      <formula>0</formula>
    </cfRule>
  </conditionalFormatting>
  <conditionalFormatting sqref="C145:D145">
    <cfRule type="cellIs" dxfId="2399" priority="1095" operator="lessThan">
      <formula>1</formula>
    </cfRule>
    <cfRule type="cellIs" dxfId="2398" priority="1096" operator="lessThan">
      <formula>0</formula>
    </cfRule>
  </conditionalFormatting>
  <conditionalFormatting sqref="C147:D147">
    <cfRule type="cellIs" dxfId="2397" priority="1093" operator="lessThan">
      <formula>1</formula>
    </cfRule>
    <cfRule type="cellIs" dxfId="2396" priority="1094" operator="lessThan">
      <formula>0</formula>
    </cfRule>
  </conditionalFormatting>
  <conditionalFormatting sqref="C149:D149">
    <cfRule type="cellIs" dxfId="2395" priority="1091" operator="lessThan">
      <formula>1</formula>
    </cfRule>
    <cfRule type="cellIs" dxfId="2394" priority="1092" operator="lessThan">
      <formula>0</formula>
    </cfRule>
  </conditionalFormatting>
  <conditionalFormatting sqref="C150:D151">
    <cfRule type="cellIs" dxfId="2393" priority="1089" operator="lessThan">
      <formula>1</formula>
    </cfRule>
    <cfRule type="cellIs" dxfId="2392" priority="1090" operator="lessThan">
      <formula>0</formula>
    </cfRule>
  </conditionalFormatting>
  <conditionalFormatting sqref="C166:D166">
    <cfRule type="cellIs" dxfId="2391" priority="1085" operator="lessThan">
      <formula>1</formula>
    </cfRule>
    <cfRule type="cellIs" dxfId="2390" priority="1086" operator="lessThan">
      <formula>0</formula>
    </cfRule>
  </conditionalFormatting>
  <conditionalFormatting sqref="C165:D165">
    <cfRule type="cellIs" dxfId="2389" priority="1083" operator="lessThan">
      <formula>1</formula>
    </cfRule>
    <cfRule type="cellIs" dxfId="2388" priority="1084" operator="lessThan">
      <formula>0</formula>
    </cfRule>
  </conditionalFormatting>
  <conditionalFormatting sqref="C171:D171">
    <cfRule type="cellIs" dxfId="2387" priority="1077" operator="lessThan">
      <formula>1</formula>
    </cfRule>
    <cfRule type="cellIs" dxfId="2386" priority="1078" operator="lessThan">
      <formula>0</formula>
    </cfRule>
  </conditionalFormatting>
  <conditionalFormatting sqref="C164:D164">
    <cfRule type="cellIs" dxfId="2385" priority="1069" operator="lessThan">
      <formula>1</formula>
    </cfRule>
    <cfRule type="cellIs" dxfId="2384" priority="1070" operator="lessThan">
      <formula>0</formula>
    </cfRule>
  </conditionalFormatting>
  <conditionalFormatting sqref="C167:D168 C170:D170">
    <cfRule type="cellIs" dxfId="2383" priority="1081" operator="lessThan">
      <formula>1</formula>
    </cfRule>
    <cfRule type="cellIs" dxfId="2382" priority="1082" operator="lessThan">
      <formula>0</formula>
    </cfRule>
  </conditionalFormatting>
  <conditionalFormatting sqref="C169:D169">
    <cfRule type="cellIs" dxfId="2381" priority="1079" operator="lessThan">
      <formula>1</formula>
    </cfRule>
    <cfRule type="cellIs" dxfId="2380" priority="1080" operator="lessThan">
      <formula>0</formula>
    </cfRule>
  </conditionalFormatting>
  <conditionalFormatting sqref="C161:D161">
    <cfRule type="cellIs" dxfId="2379" priority="1075" operator="lessThan">
      <formula>1</formula>
    </cfRule>
    <cfRule type="cellIs" dxfId="2378" priority="1076" operator="lessThan">
      <formula>0</formula>
    </cfRule>
  </conditionalFormatting>
  <conditionalFormatting sqref="C163:D163">
    <cfRule type="cellIs" dxfId="2377" priority="1073" operator="lessThan">
      <formula>1</formula>
    </cfRule>
    <cfRule type="cellIs" dxfId="2376" priority="1074" operator="lessThan">
      <formula>0</formula>
    </cfRule>
  </conditionalFormatting>
  <conditionalFormatting sqref="C162:D162">
    <cfRule type="cellIs" dxfId="2375" priority="1071" operator="lessThan">
      <formula>1</formula>
    </cfRule>
    <cfRule type="cellIs" dxfId="2374" priority="1072" operator="lessThan">
      <formula>0</formula>
    </cfRule>
  </conditionalFormatting>
  <conditionalFormatting sqref="C340:D340">
    <cfRule type="cellIs" dxfId="2373" priority="821" operator="lessThan">
      <formula>1</formula>
    </cfRule>
    <cfRule type="cellIs" dxfId="2372" priority="822" operator="lessThan">
      <formula>0</formula>
    </cfRule>
  </conditionalFormatting>
  <conditionalFormatting sqref="C192:D193 C247:D251 C195:D195">
    <cfRule type="cellIs" dxfId="2371" priority="1065" operator="lessThan">
      <formula>1</formula>
    </cfRule>
    <cfRule type="cellIs" dxfId="2370" priority="1066" operator="lessThan">
      <formula>0</formula>
    </cfRule>
  </conditionalFormatting>
  <conditionalFormatting sqref="C197:D197">
    <cfRule type="cellIs" dxfId="2369" priority="1063" operator="lessThan">
      <formula>1</formula>
    </cfRule>
    <cfRule type="cellIs" dxfId="2368" priority="1064" operator="lessThan">
      <formula>0</formula>
    </cfRule>
  </conditionalFormatting>
  <conditionalFormatting sqref="C239:D239">
    <cfRule type="cellIs" dxfId="2367" priority="1061" operator="lessThan">
      <formula>1</formula>
    </cfRule>
    <cfRule type="cellIs" dxfId="2366" priority="1062" operator="lessThan">
      <formula>0</formula>
    </cfRule>
  </conditionalFormatting>
  <conditionalFormatting sqref="C246:D246">
    <cfRule type="cellIs" dxfId="2365" priority="1059" operator="lessThan">
      <formula>1</formula>
    </cfRule>
    <cfRule type="cellIs" dxfId="2364" priority="1060" operator="lessThan">
      <formula>0</formula>
    </cfRule>
  </conditionalFormatting>
  <conditionalFormatting sqref="C194:D194">
    <cfRule type="cellIs" dxfId="2363" priority="1057" operator="lessThan">
      <formula>1</formula>
    </cfRule>
    <cfRule type="cellIs" dxfId="2362" priority="1058" operator="lessThan">
      <formula>0</formula>
    </cfRule>
  </conditionalFormatting>
  <conditionalFormatting sqref="C238:D238">
    <cfRule type="cellIs" dxfId="2361" priority="1055" operator="lessThan">
      <formula>1</formula>
    </cfRule>
    <cfRule type="cellIs" dxfId="2360" priority="1056" operator="lessThan">
      <formula>0</formula>
    </cfRule>
  </conditionalFormatting>
  <conditionalFormatting sqref="C196:D196">
    <cfRule type="cellIs" dxfId="2359" priority="1053" operator="lessThan">
      <formula>1</formula>
    </cfRule>
    <cfRule type="cellIs" dxfId="2358" priority="1054" operator="lessThan">
      <formula>0</formula>
    </cfRule>
  </conditionalFormatting>
  <conditionalFormatting sqref="C198:D198">
    <cfRule type="cellIs" dxfId="2357" priority="1051" operator="lessThan">
      <formula>1</formula>
    </cfRule>
    <cfRule type="cellIs" dxfId="2356" priority="1052" operator="lessThan">
      <formula>0</formula>
    </cfRule>
  </conditionalFormatting>
  <conditionalFormatting sqref="C244:D244">
    <cfRule type="cellIs" dxfId="2355" priority="1043" operator="lessThan">
      <formula>1</formula>
    </cfRule>
    <cfRule type="cellIs" dxfId="2354" priority="1044" operator="lessThan">
      <formula>0</formula>
    </cfRule>
  </conditionalFormatting>
  <conditionalFormatting sqref="C237:D237">
    <cfRule type="cellIs" dxfId="2353" priority="1033" operator="lessThan">
      <formula>1</formula>
    </cfRule>
    <cfRule type="cellIs" dxfId="2352" priority="1034" operator="lessThan">
      <formula>0</formula>
    </cfRule>
  </conditionalFormatting>
  <conditionalFormatting sqref="C240:D241 C243:D243">
    <cfRule type="cellIs" dxfId="2351" priority="1049" operator="lessThan">
      <formula>1</formula>
    </cfRule>
    <cfRule type="cellIs" dxfId="2350" priority="1050" operator="lessThan">
      <formula>0</formula>
    </cfRule>
  </conditionalFormatting>
  <conditionalFormatting sqref="C245:D245">
    <cfRule type="cellIs" dxfId="2349" priority="1047" operator="lessThan">
      <formula>1</formula>
    </cfRule>
    <cfRule type="cellIs" dxfId="2348" priority="1048" operator="lessThan">
      <formula>0</formula>
    </cfRule>
  </conditionalFormatting>
  <conditionalFormatting sqref="C242:D242">
    <cfRule type="cellIs" dxfId="2347" priority="1045" operator="lessThan">
      <formula>1</formula>
    </cfRule>
    <cfRule type="cellIs" dxfId="2346" priority="1046" operator="lessThan">
      <formula>0</formula>
    </cfRule>
  </conditionalFormatting>
  <conditionalFormatting sqref="C233:D233">
    <cfRule type="cellIs" dxfId="2345" priority="1019" operator="lessThan">
      <formula>1</formula>
    </cfRule>
    <cfRule type="cellIs" dxfId="2344" priority="1020" operator="lessThan">
      <formula>0</formula>
    </cfRule>
  </conditionalFormatting>
  <conditionalFormatting sqref="C199:D200 C234:D234">
    <cfRule type="cellIs" dxfId="2343" priority="1041" operator="lessThan">
      <formula>1</formula>
    </cfRule>
    <cfRule type="cellIs" dxfId="2342" priority="1042" operator="lessThan">
      <formula>0</formula>
    </cfRule>
  </conditionalFormatting>
  <conditionalFormatting sqref="C236:D236">
    <cfRule type="cellIs" dxfId="2341" priority="1039" operator="lessThan">
      <formula>1</formula>
    </cfRule>
    <cfRule type="cellIs" dxfId="2340" priority="1040" operator="lessThan">
      <formula>0</formula>
    </cfRule>
  </conditionalFormatting>
  <conditionalFormatting sqref="C201:D201">
    <cfRule type="cellIs" dxfId="2339" priority="1037" operator="lessThan">
      <formula>1</formula>
    </cfRule>
    <cfRule type="cellIs" dxfId="2338" priority="1038" operator="lessThan">
      <formula>0</formula>
    </cfRule>
  </conditionalFormatting>
  <conditionalFormatting sqref="C235:D235">
    <cfRule type="cellIs" dxfId="2337" priority="1035" operator="lessThan">
      <formula>1</formula>
    </cfRule>
    <cfRule type="cellIs" dxfId="2336" priority="1036" operator="lessThan">
      <formula>0</formula>
    </cfRule>
  </conditionalFormatting>
  <conditionalFormatting sqref="C212:D212">
    <cfRule type="cellIs" dxfId="2335" priority="1005" operator="lessThan">
      <formula>1</formula>
    </cfRule>
    <cfRule type="cellIs" dxfId="2334" priority="1006" operator="lessThan">
      <formula>0</formula>
    </cfRule>
  </conditionalFormatting>
  <conditionalFormatting sqref="C202:D202 C215:D215 C213:D213">
    <cfRule type="cellIs" dxfId="2333" priority="1031" operator="lessThan">
      <formula>1</formula>
    </cfRule>
    <cfRule type="cellIs" dxfId="2332" priority="1032" operator="lessThan">
      <formula>0</formula>
    </cfRule>
  </conditionalFormatting>
  <conditionalFormatting sqref="C217:D217">
    <cfRule type="cellIs" dxfId="2331" priority="1029" operator="lessThan">
      <formula>1</formula>
    </cfRule>
    <cfRule type="cellIs" dxfId="2330" priority="1030" operator="lessThan">
      <formula>0</formula>
    </cfRule>
  </conditionalFormatting>
  <conditionalFormatting sqref="C214:D214">
    <cfRule type="cellIs" dxfId="2329" priority="1027" operator="lessThan">
      <formula>1</formula>
    </cfRule>
    <cfRule type="cellIs" dxfId="2328" priority="1028" operator="lessThan">
      <formula>0</formula>
    </cfRule>
  </conditionalFormatting>
  <conditionalFormatting sqref="C216:D216">
    <cfRule type="cellIs" dxfId="2327" priority="1025" operator="lessThan">
      <formula>1</formula>
    </cfRule>
    <cfRule type="cellIs" dxfId="2326" priority="1026" operator="lessThan">
      <formula>0</formula>
    </cfRule>
  </conditionalFormatting>
  <conditionalFormatting sqref="C218:D218">
    <cfRule type="cellIs" dxfId="2325" priority="1023" operator="lessThan">
      <formula>1</formula>
    </cfRule>
    <cfRule type="cellIs" dxfId="2324" priority="1024" operator="lessThan">
      <formula>0</formula>
    </cfRule>
  </conditionalFormatting>
  <conditionalFormatting sqref="C219:D219 C232:D232">
    <cfRule type="cellIs" dxfId="2323" priority="1021" operator="lessThan">
      <formula>1</formula>
    </cfRule>
    <cfRule type="cellIs" dxfId="2322" priority="1022" operator="lessThan">
      <formula>0</formula>
    </cfRule>
  </conditionalFormatting>
  <conditionalFormatting sqref="C203:D204 C206:D206">
    <cfRule type="cellIs" dxfId="2321" priority="1017" operator="lessThan">
      <formula>1</formula>
    </cfRule>
    <cfRule type="cellIs" dxfId="2320" priority="1018" operator="lessThan">
      <formula>0</formula>
    </cfRule>
  </conditionalFormatting>
  <conditionalFormatting sqref="C208:D208">
    <cfRule type="cellIs" dxfId="2319" priority="1015" operator="lessThan">
      <formula>1</formula>
    </cfRule>
    <cfRule type="cellIs" dxfId="2318" priority="1016" operator="lessThan">
      <formula>0</formula>
    </cfRule>
  </conditionalFormatting>
  <conditionalFormatting sqref="C205:D205">
    <cfRule type="cellIs" dxfId="2317" priority="1013" operator="lessThan">
      <formula>1</formula>
    </cfRule>
    <cfRule type="cellIs" dxfId="2316" priority="1014" operator="lessThan">
      <formula>0</formula>
    </cfRule>
  </conditionalFormatting>
  <conditionalFormatting sqref="C207:D207">
    <cfRule type="cellIs" dxfId="2315" priority="1011" operator="lessThan">
      <formula>1</formula>
    </cfRule>
    <cfRule type="cellIs" dxfId="2314" priority="1012" operator="lessThan">
      <formula>0</formula>
    </cfRule>
  </conditionalFormatting>
  <conditionalFormatting sqref="C209:D209">
    <cfRule type="cellIs" dxfId="2313" priority="1009" operator="lessThan">
      <formula>1</formula>
    </cfRule>
    <cfRule type="cellIs" dxfId="2312" priority="1010" operator="lessThan">
      <formula>0</formula>
    </cfRule>
  </conditionalFormatting>
  <conditionalFormatting sqref="C210:D211">
    <cfRule type="cellIs" dxfId="2311" priority="1007" operator="lessThan">
      <formula>1</formula>
    </cfRule>
    <cfRule type="cellIs" dxfId="2310" priority="1008" operator="lessThan">
      <formula>0</formula>
    </cfRule>
  </conditionalFormatting>
  <conditionalFormatting sqref="C226:D226">
    <cfRule type="cellIs" dxfId="2309" priority="1003" operator="lessThan">
      <formula>1</formula>
    </cfRule>
    <cfRule type="cellIs" dxfId="2308" priority="1004" operator="lessThan">
      <formula>0</formula>
    </cfRule>
  </conditionalFormatting>
  <conditionalFormatting sqref="C225:D225">
    <cfRule type="cellIs" dxfId="2307" priority="1001" operator="lessThan">
      <formula>1</formula>
    </cfRule>
    <cfRule type="cellIs" dxfId="2306" priority="1002" operator="lessThan">
      <formula>0</formula>
    </cfRule>
  </conditionalFormatting>
  <conditionalFormatting sqref="C231:D231">
    <cfRule type="cellIs" dxfId="2305" priority="995" operator="lessThan">
      <formula>1</formula>
    </cfRule>
    <cfRule type="cellIs" dxfId="2304" priority="996" operator="lessThan">
      <formula>0</formula>
    </cfRule>
  </conditionalFormatting>
  <conditionalFormatting sqref="C224:D224">
    <cfRule type="cellIs" dxfId="2303" priority="987" operator="lessThan">
      <formula>1</formula>
    </cfRule>
    <cfRule type="cellIs" dxfId="2302" priority="988" operator="lessThan">
      <formula>0</formula>
    </cfRule>
  </conditionalFormatting>
  <conditionalFormatting sqref="C227:D228 C230:D230">
    <cfRule type="cellIs" dxfId="2301" priority="999" operator="lessThan">
      <formula>1</formula>
    </cfRule>
    <cfRule type="cellIs" dxfId="2300" priority="1000" operator="lessThan">
      <formula>0</formula>
    </cfRule>
  </conditionalFormatting>
  <conditionalFormatting sqref="C229:D229">
    <cfRule type="cellIs" dxfId="2299" priority="997" operator="lessThan">
      <formula>1</formula>
    </cfRule>
    <cfRule type="cellIs" dxfId="2298" priority="998" operator="lessThan">
      <formula>0</formula>
    </cfRule>
  </conditionalFormatting>
  <conditionalFormatting sqref="C221:D221">
    <cfRule type="cellIs" dxfId="2297" priority="993" operator="lessThan">
      <formula>1</formula>
    </cfRule>
    <cfRule type="cellIs" dxfId="2296" priority="994" operator="lessThan">
      <formula>0</formula>
    </cfRule>
  </conditionalFormatting>
  <conditionalFormatting sqref="C223:D223">
    <cfRule type="cellIs" dxfId="2295" priority="991" operator="lessThan">
      <formula>1</formula>
    </cfRule>
    <cfRule type="cellIs" dxfId="2294" priority="992" operator="lessThan">
      <formula>0</formula>
    </cfRule>
  </conditionalFormatting>
  <conditionalFormatting sqref="C222:D222">
    <cfRule type="cellIs" dxfId="2293" priority="989" operator="lessThan">
      <formula>1</formula>
    </cfRule>
    <cfRule type="cellIs" dxfId="2292" priority="990" operator="lessThan">
      <formula>0</formula>
    </cfRule>
  </conditionalFormatting>
  <conditionalFormatting sqref="C400:D400">
    <cfRule type="cellIs" dxfId="2291" priority="739" operator="lessThan">
      <formula>1</formula>
    </cfRule>
    <cfRule type="cellIs" dxfId="2290" priority="740" operator="lessThan">
      <formula>0</formula>
    </cfRule>
  </conditionalFormatting>
  <conditionalFormatting sqref="C252:D253 C307:D311 C255:D255">
    <cfRule type="cellIs" dxfId="2289" priority="983" operator="lessThan">
      <formula>1</formula>
    </cfRule>
    <cfRule type="cellIs" dxfId="2288" priority="984" operator="lessThan">
      <formula>0</formula>
    </cfRule>
  </conditionalFormatting>
  <conditionalFormatting sqref="C257:D257">
    <cfRule type="cellIs" dxfId="2287" priority="981" operator="lessThan">
      <formula>1</formula>
    </cfRule>
    <cfRule type="cellIs" dxfId="2286" priority="982" operator="lessThan">
      <formula>0</formula>
    </cfRule>
  </conditionalFormatting>
  <conditionalFormatting sqref="C299:D299">
    <cfRule type="cellIs" dxfId="2285" priority="979" operator="lessThan">
      <formula>1</formula>
    </cfRule>
    <cfRule type="cellIs" dxfId="2284" priority="980" operator="lessThan">
      <formula>0</formula>
    </cfRule>
  </conditionalFormatting>
  <conditionalFormatting sqref="C306:D306">
    <cfRule type="cellIs" dxfId="2283" priority="977" operator="lessThan">
      <formula>1</formula>
    </cfRule>
    <cfRule type="cellIs" dxfId="2282" priority="978" operator="lessThan">
      <formula>0</formula>
    </cfRule>
  </conditionalFormatting>
  <conditionalFormatting sqref="C254:D254">
    <cfRule type="cellIs" dxfId="2281" priority="975" operator="lessThan">
      <formula>1</formula>
    </cfRule>
    <cfRule type="cellIs" dxfId="2280" priority="976" operator="lessThan">
      <formula>0</formula>
    </cfRule>
  </conditionalFormatting>
  <conditionalFormatting sqref="C298:D298">
    <cfRule type="cellIs" dxfId="2279" priority="973" operator="lessThan">
      <formula>1</formula>
    </cfRule>
    <cfRule type="cellIs" dxfId="2278" priority="974" operator="lessThan">
      <formula>0</formula>
    </cfRule>
  </conditionalFormatting>
  <conditionalFormatting sqref="C256:D256">
    <cfRule type="cellIs" dxfId="2277" priority="971" operator="lessThan">
      <formula>1</formula>
    </cfRule>
    <cfRule type="cellIs" dxfId="2276" priority="972" operator="lessThan">
      <formula>0</formula>
    </cfRule>
  </conditionalFormatting>
  <conditionalFormatting sqref="C258:D258">
    <cfRule type="cellIs" dxfId="2275" priority="969" operator="lessThan">
      <formula>1</formula>
    </cfRule>
    <cfRule type="cellIs" dxfId="2274" priority="970" operator="lessThan">
      <formula>0</formula>
    </cfRule>
  </conditionalFormatting>
  <conditionalFormatting sqref="C304:D304">
    <cfRule type="cellIs" dxfId="2273" priority="961" operator="lessThan">
      <formula>1</formula>
    </cfRule>
    <cfRule type="cellIs" dxfId="2272" priority="962" operator="lessThan">
      <formula>0</formula>
    </cfRule>
  </conditionalFormatting>
  <conditionalFormatting sqref="C297:D297">
    <cfRule type="cellIs" dxfId="2271" priority="951" operator="lessThan">
      <formula>1</formula>
    </cfRule>
    <cfRule type="cellIs" dxfId="2270" priority="952" operator="lessThan">
      <formula>0</formula>
    </cfRule>
  </conditionalFormatting>
  <conditionalFormatting sqref="C300:D301 C303:D303">
    <cfRule type="cellIs" dxfId="2269" priority="967" operator="lessThan">
      <formula>1</formula>
    </cfRule>
    <cfRule type="cellIs" dxfId="2268" priority="968" operator="lessThan">
      <formula>0</formula>
    </cfRule>
  </conditionalFormatting>
  <conditionalFormatting sqref="C305:D305">
    <cfRule type="cellIs" dxfId="2267" priority="965" operator="lessThan">
      <formula>1</formula>
    </cfRule>
    <cfRule type="cellIs" dxfId="2266" priority="966" operator="lessThan">
      <formula>0</formula>
    </cfRule>
  </conditionalFormatting>
  <conditionalFormatting sqref="C302:D302">
    <cfRule type="cellIs" dxfId="2265" priority="963" operator="lessThan">
      <formula>1</formula>
    </cfRule>
    <cfRule type="cellIs" dxfId="2264" priority="964" operator="lessThan">
      <formula>0</formula>
    </cfRule>
  </conditionalFormatting>
  <conditionalFormatting sqref="C293:D293">
    <cfRule type="cellIs" dxfId="2263" priority="937" operator="lessThan">
      <formula>1</formula>
    </cfRule>
    <cfRule type="cellIs" dxfId="2262" priority="938" operator="lessThan">
      <formula>0</formula>
    </cfRule>
  </conditionalFormatting>
  <conditionalFormatting sqref="C259:D260 C294:D294">
    <cfRule type="cellIs" dxfId="2261" priority="959" operator="lessThan">
      <formula>1</formula>
    </cfRule>
    <cfRule type="cellIs" dxfId="2260" priority="960" operator="lessThan">
      <formula>0</formula>
    </cfRule>
  </conditionalFormatting>
  <conditionalFormatting sqref="C296:D296">
    <cfRule type="cellIs" dxfId="2259" priority="957" operator="lessThan">
      <formula>1</formula>
    </cfRule>
    <cfRule type="cellIs" dxfId="2258" priority="958" operator="lessThan">
      <formula>0</formula>
    </cfRule>
  </conditionalFormatting>
  <conditionalFormatting sqref="C261:D261">
    <cfRule type="cellIs" dxfId="2257" priority="955" operator="lessThan">
      <formula>1</formula>
    </cfRule>
    <cfRule type="cellIs" dxfId="2256" priority="956" operator="lessThan">
      <formula>0</formula>
    </cfRule>
  </conditionalFormatting>
  <conditionalFormatting sqref="C295:D295">
    <cfRule type="cellIs" dxfId="2255" priority="953" operator="lessThan">
      <formula>1</formula>
    </cfRule>
    <cfRule type="cellIs" dxfId="2254" priority="954" operator="lessThan">
      <formula>0</formula>
    </cfRule>
  </conditionalFormatting>
  <conditionalFormatting sqref="C272:D272">
    <cfRule type="cellIs" dxfId="2253" priority="923" operator="lessThan">
      <formula>1</formula>
    </cfRule>
    <cfRule type="cellIs" dxfId="2252" priority="924" operator="lessThan">
      <formula>0</formula>
    </cfRule>
  </conditionalFormatting>
  <conditionalFormatting sqref="C262:D262 C275:D275 C273:D273">
    <cfRule type="cellIs" dxfId="2251" priority="949" operator="lessThan">
      <formula>1</formula>
    </cfRule>
    <cfRule type="cellIs" dxfId="2250" priority="950" operator="lessThan">
      <formula>0</formula>
    </cfRule>
  </conditionalFormatting>
  <conditionalFormatting sqref="C277:D277">
    <cfRule type="cellIs" dxfId="2249" priority="947" operator="lessThan">
      <formula>1</formula>
    </cfRule>
    <cfRule type="cellIs" dxfId="2248" priority="948" operator="lessThan">
      <formula>0</formula>
    </cfRule>
  </conditionalFormatting>
  <conditionalFormatting sqref="C274:D274">
    <cfRule type="cellIs" dxfId="2247" priority="945" operator="lessThan">
      <formula>1</formula>
    </cfRule>
    <cfRule type="cellIs" dxfId="2246" priority="946" operator="lessThan">
      <formula>0</formula>
    </cfRule>
  </conditionalFormatting>
  <conditionalFormatting sqref="C276:D276">
    <cfRule type="cellIs" dxfId="2245" priority="943" operator="lessThan">
      <formula>1</formula>
    </cfRule>
    <cfRule type="cellIs" dxfId="2244" priority="944" operator="lessThan">
      <formula>0</formula>
    </cfRule>
  </conditionalFormatting>
  <conditionalFormatting sqref="C278:D278">
    <cfRule type="cellIs" dxfId="2243" priority="941" operator="lessThan">
      <formula>1</formula>
    </cfRule>
    <cfRule type="cellIs" dxfId="2242" priority="942" operator="lessThan">
      <formula>0</formula>
    </cfRule>
  </conditionalFormatting>
  <conditionalFormatting sqref="C279:D279 C292:D292">
    <cfRule type="cellIs" dxfId="2241" priority="939" operator="lessThan">
      <formula>1</formula>
    </cfRule>
    <cfRule type="cellIs" dxfId="2240" priority="940" operator="lessThan">
      <formula>0</formula>
    </cfRule>
  </conditionalFormatting>
  <conditionalFormatting sqref="C263:D264 C266:D266">
    <cfRule type="cellIs" dxfId="2239" priority="935" operator="lessThan">
      <formula>1</formula>
    </cfRule>
    <cfRule type="cellIs" dxfId="2238" priority="936" operator="lessThan">
      <formula>0</formula>
    </cfRule>
  </conditionalFormatting>
  <conditionalFormatting sqref="C268:D268">
    <cfRule type="cellIs" dxfId="2237" priority="933" operator="lessThan">
      <formula>1</formula>
    </cfRule>
    <cfRule type="cellIs" dxfId="2236" priority="934" operator="lessThan">
      <formula>0</formula>
    </cfRule>
  </conditionalFormatting>
  <conditionalFormatting sqref="C265:D265">
    <cfRule type="cellIs" dxfId="2235" priority="931" operator="lessThan">
      <formula>1</formula>
    </cfRule>
    <cfRule type="cellIs" dxfId="2234" priority="932" operator="lessThan">
      <formula>0</formula>
    </cfRule>
  </conditionalFormatting>
  <conditionalFormatting sqref="C267:D267">
    <cfRule type="cellIs" dxfId="2233" priority="929" operator="lessThan">
      <formula>1</formula>
    </cfRule>
    <cfRule type="cellIs" dxfId="2232" priority="930" operator="lessThan">
      <formula>0</formula>
    </cfRule>
  </conditionalFormatting>
  <conditionalFormatting sqref="C269:D269">
    <cfRule type="cellIs" dxfId="2231" priority="927" operator="lessThan">
      <formula>1</formula>
    </cfRule>
    <cfRule type="cellIs" dxfId="2230" priority="928" operator="lessThan">
      <formula>0</formula>
    </cfRule>
  </conditionalFormatting>
  <conditionalFormatting sqref="C270:D271">
    <cfRule type="cellIs" dxfId="2229" priority="925" operator="lessThan">
      <formula>1</formula>
    </cfRule>
    <cfRule type="cellIs" dxfId="2228" priority="926" operator="lessThan">
      <formula>0</formula>
    </cfRule>
  </conditionalFormatting>
  <conditionalFormatting sqref="C286:D286">
    <cfRule type="cellIs" dxfId="2227" priority="921" operator="lessThan">
      <formula>1</formula>
    </cfRule>
    <cfRule type="cellIs" dxfId="2226" priority="922" operator="lessThan">
      <formula>0</formula>
    </cfRule>
  </conditionalFormatting>
  <conditionalFormatting sqref="C285:D285">
    <cfRule type="cellIs" dxfId="2225" priority="919" operator="lessThan">
      <formula>1</formula>
    </cfRule>
    <cfRule type="cellIs" dxfId="2224" priority="920" operator="lessThan">
      <formula>0</formula>
    </cfRule>
  </conditionalFormatting>
  <conditionalFormatting sqref="C291:D291">
    <cfRule type="cellIs" dxfId="2223" priority="913" operator="lessThan">
      <formula>1</formula>
    </cfRule>
    <cfRule type="cellIs" dxfId="2222" priority="914" operator="lessThan">
      <formula>0</formula>
    </cfRule>
  </conditionalFormatting>
  <conditionalFormatting sqref="C284:D284">
    <cfRule type="cellIs" dxfId="2221" priority="905" operator="lessThan">
      <formula>1</formula>
    </cfRule>
    <cfRule type="cellIs" dxfId="2220" priority="906" operator="lessThan">
      <formula>0</formula>
    </cfRule>
  </conditionalFormatting>
  <conditionalFormatting sqref="C287:D288 C290:D290">
    <cfRule type="cellIs" dxfId="2219" priority="917" operator="lessThan">
      <formula>1</formula>
    </cfRule>
    <cfRule type="cellIs" dxfId="2218" priority="918" operator="lessThan">
      <formula>0</formula>
    </cfRule>
  </conditionalFormatting>
  <conditionalFormatting sqref="C289:D289">
    <cfRule type="cellIs" dxfId="2217" priority="915" operator="lessThan">
      <formula>1</formula>
    </cfRule>
    <cfRule type="cellIs" dxfId="2216" priority="916" operator="lessThan">
      <formula>0</formula>
    </cfRule>
  </conditionalFormatting>
  <conditionalFormatting sqref="C281:D281">
    <cfRule type="cellIs" dxfId="2215" priority="911" operator="lessThan">
      <formula>1</formula>
    </cfRule>
    <cfRule type="cellIs" dxfId="2214" priority="912" operator="lessThan">
      <formula>0</formula>
    </cfRule>
  </conditionalFormatting>
  <conditionalFormatting sqref="C283:D283">
    <cfRule type="cellIs" dxfId="2213" priority="909" operator="lessThan">
      <formula>1</formula>
    </cfRule>
    <cfRule type="cellIs" dxfId="2212" priority="910" operator="lessThan">
      <formula>0</formula>
    </cfRule>
  </conditionalFormatting>
  <conditionalFormatting sqref="C282:D282">
    <cfRule type="cellIs" dxfId="2211" priority="907" operator="lessThan">
      <formula>1</formula>
    </cfRule>
    <cfRule type="cellIs" dxfId="2210" priority="908" operator="lessThan">
      <formula>0</formula>
    </cfRule>
  </conditionalFormatting>
  <conditionalFormatting sqref="C460:D460">
    <cfRule type="cellIs" dxfId="2209" priority="657" operator="lessThan">
      <formula>1</formula>
    </cfRule>
    <cfRule type="cellIs" dxfId="2208" priority="658" operator="lessThan">
      <formula>0</formula>
    </cfRule>
  </conditionalFormatting>
  <conditionalFormatting sqref="C312:D313 C367:D371 C315:D315">
    <cfRule type="cellIs" dxfId="2207" priority="901" operator="lessThan">
      <formula>1</formula>
    </cfRule>
    <cfRule type="cellIs" dxfId="2206" priority="902" operator="lessThan">
      <formula>0</formula>
    </cfRule>
  </conditionalFormatting>
  <conditionalFormatting sqref="C317:D317">
    <cfRule type="cellIs" dxfId="2205" priority="899" operator="lessThan">
      <formula>1</formula>
    </cfRule>
    <cfRule type="cellIs" dxfId="2204" priority="900" operator="lessThan">
      <formula>0</formula>
    </cfRule>
  </conditionalFormatting>
  <conditionalFormatting sqref="C359:D359">
    <cfRule type="cellIs" dxfId="2203" priority="897" operator="lessThan">
      <formula>1</formula>
    </cfRule>
    <cfRule type="cellIs" dxfId="2202" priority="898" operator="lessThan">
      <formula>0</formula>
    </cfRule>
  </conditionalFormatting>
  <conditionalFormatting sqref="C366:D366">
    <cfRule type="cellIs" dxfId="2201" priority="895" operator="lessThan">
      <formula>1</formula>
    </cfRule>
    <cfRule type="cellIs" dxfId="2200" priority="896" operator="lessThan">
      <formula>0</formula>
    </cfRule>
  </conditionalFormatting>
  <conditionalFormatting sqref="C314:D314">
    <cfRule type="cellIs" dxfId="2199" priority="893" operator="lessThan">
      <formula>1</formula>
    </cfRule>
    <cfRule type="cellIs" dxfId="2198" priority="894" operator="lessThan">
      <formula>0</formula>
    </cfRule>
  </conditionalFormatting>
  <conditionalFormatting sqref="C358:D358">
    <cfRule type="cellIs" dxfId="2197" priority="891" operator="lessThan">
      <formula>1</formula>
    </cfRule>
    <cfRule type="cellIs" dxfId="2196" priority="892" operator="lessThan">
      <formula>0</formula>
    </cfRule>
  </conditionalFormatting>
  <conditionalFormatting sqref="C316:D316">
    <cfRule type="cellIs" dxfId="2195" priority="889" operator="lessThan">
      <formula>1</formula>
    </cfRule>
    <cfRule type="cellIs" dxfId="2194" priority="890" operator="lessThan">
      <formula>0</formula>
    </cfRule>
  </conditionalFormatting>
  <conditionalFormatting sqref="C318:D318">
    <cfRule type="cellIs" dxfId="2193" priority="887" operator="lessThan">
      <formula>1</formula>
    </cfRule>
    <cfRule type="cellIs" dxfId="2192" priority="888" operator="lessThan">
      <formula>0</formula>
    </cfRule>
  </conditionalFormatting>
  <conditionalFormatting sqref="C364:D364">
    <cfRule type="cellIs" dxfId="2191" priority="879" operator="lessThan">
      <formula>1</formula>
    </cfRule>
    <cfRule type="cellIs" dxfId="2190" priority="880" operator="lessThan">
      <formula>0</formula>
    </cfRule>
  </conditionalFormatting>
  <conditionalFormatting sqref="C357:D357">
    <cfRule type="cellIs" dxfId="2189" priority="869" operator="lessThan">
      <formula>1</formula>
    </cfRule>
    <cfRule type="cellIs" dxfId="2188" priority="870" operator="lessThan">
      <formula>0</formula>
    </cfRule>
  </conditionalFormatting>
  <conditionalFormatting sqref="C360:D361 C363:D363">
    <cfRule type="cellIs" dxfId="2187" priority="885" operator="lessThan">
      <formula>1</formula>
    </cfRule>
    <cfRule type="cellIs" dxfId="2186" priority="886" operator="lessThan">
      <formula>0</formula>
    </cfRule>
  </conditionalFormatting>
  <conditionalFormatting sqref="C365:D365">
    <cfRule type="cellIs" dxfId="2185" priority="883" operator="lessThan">
      <formula>1</formula>
    </cfRule>
    <cfRule type="cellIs" dxfId="2184" priority="884" operator="lessThan">
      <formula>0</formula>
    </cfRule>
  </conditionalFormatting>
  <conditionalFormatting sqref="C362:D362">
    <cfRule type="cellIs" dxfId="2183" priority="881" operator="lessThan">
      <formula>1</formula>
    </cfRule>
    <cfRule type="cellIs" dxfId="2182" priority="882" operator="lessThan">
      <formula>0</formula>
    </cfRule>
  </conditionalFormatting>
  <conditionalFormatting sqref="C353:D353">
    <cfRule type="cellIs" dxfId="2181" priority="855" operator="lessThan">
      <formula>1</formula>
    </cfRule>
    <cfRule type="cellIs" dxfId="2180" priority="856" operator="lessThan">
      <formula>0</formula>
    </cfRule>
  </conditionalFormatting>
  <conditionalFormatting sqref="C319:D320 C354:D354">
    <cfRule type="cellIs" dxfId="2179" priority="877" operator="lessThan">
      <formula>1</formula>
    </cfRule>
    <cfRule type="cellIs" dxfId="2178" priority="878" operator="lessThan">
      <formula>0</formula>
    </cfRule>
  </conditionalFormatting>
  <conditionalFormatting sqref="C356:D356">
    <cfRule type="cellIs" dxfId="2177" priority="875" operator="lessThan">
      <formula>1</formula>
    </cfRule>
    <cfRule type="cellIs" dxfId="2176" priority="876" operator="lessThan">
      <formula>0</formula>
    </cfRule>
  </conditionalFormatting>
  <conditionalFormatting sqref="C321:D321">
    <cfRule type="cellIs" dxfId="2175" priority="873" operator="lessThan">
      <formula>1</formula>
    </cfRule>
    <cfRule type="cellIs" dxfId="2174" priority="874" operator="lessThan">
      <formula>0</formula>
    </cfRule>
  </conditionalFormatting>
  <conditionalFormatting sqref="C355:D355">
    <cfRule type="cellIs" dxfId="2173" priority="871" operator="lessThan">
      <formula>1</formula>
    </cfRule>
    <cfRule type="cellIs" dxfId="2172" priority="872" operator="lessThan">
      <formula>0</formula>
    </cfRule>
  </conditionalFormatting>
  <conditionalFormatting sqref="C332:D332">
    <cfRule type="cellIs" dxfId="2171" priority="841" operator="lessThan">
      <formula>1</formula>
    </cfRule>
    <cfRule type="cellIs" dxfId="2170" priority="842" operator="lessThan">
      <formula>0</formula>
    </cfRule>
  </conditionalFormatting>
  <conditionalFormatting sqref="C322:D322 C335:D335 C333:D333">
    <cfRule type="cellIs" dxfId="2169" priority="867" operator="lessThan">
      <formula>1</formula>
    </cfRule>
    <cfRule type="cellIs" dxfId="2168" priority="868" operator="lessThan">
      <formula>0</formula>
    </cfRule>
  </conditionalFormatting>
  <conditionalFormatting sqref="C337:D337">
    <cfRule type="cellIs" dxfId="2167" priority="865" operator="lessThan">
      <formula>1</formula>
    </cfRule>
    <cfRule type="cellIs" dxfId="2166" priority="866" operator="lessThan">
      <formula>0</formula>
    </cfRule>
  </conditionalFormatting>
  <conditionalFormatting sqref="C334:D334">
    <cfRule type="cellIs" dxfId="2165" priority="863" operator="lessThan">
      <formula>1</formula>
    </cfRule>
    <cfRule type="cellIs" dxfId="2164" priority="864" operator="lessThan">
      <formula>0</formula>
    </cfRule>
  </conditionalFormatting>
  <conditionalFormatting sqref="C336:D336">
    <cfRule type="cellIs" dxfId="2163" priority="861" operator="lessThan">
      <formula>1</formula>
    </cfRule>
    <cfRule type="cellIs" dxfId="2162" priority="862" operator="lessThan">
      <formula>0</formula>
    </cfRule>
  </conditionalFormatting>
  <conditionalFormatting sqref="C338:D338">
    <cfRule type="cellIs" dxfId="2161" priority="859" operator="lessThan">
      <formula>1</formula>
    </cfRule>
    <cfRule type="cellIs" dxfId="2160" priority="860" operator="lessThan">
      <formula>0</formula>
    </cfRule>
  </conditionalFormatting>
  <conditionalFormatting sqref="C339:D339 C352:D352">
    <cfRule type="cellIs" dxfId="2159" priority="857" operator="lessThan">
      <formula>1</formula>
    </cfRule>
    <cfRule type="cellIs" dxfId="2158" priority="858" operator="lessThan">
      <formula>0</formula>
    </cfRule>
  </conditionalFormatting>
  <conditionalFormatting sqref="C323:D324 C326:D326">
    <cfRule type="cellIs" dxfId="2157" priority="853" operator="lessThan">
      <formula>1</formula>
    </cfRule>
    <cfRule type="cellIs" dxfId="2156" priority="854" operator="lessThan">
      <formula>0</formula>
    </cfRule>
  </conditionalFormatting>
  <conditionalFormatting sqref="C328:D328">
    <cfRule type="cellIs" dxfId="2155" priority="851" operator="lessThan">
      <formula>1</formula>
    </cfRule>
    <cfRule type="cellIs" dxfId="2154" priority="852" operator="lessThan">
      <formula>0</formula>
    </cfRule>
  </conditionalFormatting>
  <conditionalFormatting sqref="C325:D325">
    <cfRule type="cellIs" dxfId="2153" priority="849" operator="lessThan">
      <formula>1</formula>
    </cfRule>
    <cfRule type="cellIs" dxfId="2152" priority="850" operator="lessThan">
      <formula>0</formula>
    </cfRule>
  </conditionalFormatting>
  <conditionalFormatting sqref="C327:D327">
    <cfRule type="cellIs" dxfId="2151" priority="847" operator="lessThan">
      <formula>1</formula>
    </cfRule>
    <cfRule type="cellIs" dxfId="2150" priority="848" operator="lessThan">
      <formula>0</formula>
    </cfRule>
  </conditionalFormatting>
  <conditionalFormatting sqref="C329:D329">
    <cfRule type="cellIs" dxfId="2149" priority="845" operator="lessThan">
      <formula>1</formula>
    </cfRule>
    <cfRule type="cellIs" dxfId="2148" priority="846" operator="lessThan">
      <formula>0</formula>
    </cfRule>
  </conditionalFormatting>
  <conditionalFormatting sqref="C330:D331">
    <cfRule type="cellIs" dxfId="2147" priority="843" operator="lessThan">
      <formula>1</formula>
    </cfRule>
    <cfRule type="cellIs" dxfId="2146" priority="844" operator="lessThan">
      <formula>0</formula>
    </cfRule>
  </conditionalFormatting>
  <conditionalFormatting sqref="C346:D346">
    <cfRule type="cellIs" dxfId="2145" priority="839" operator="lessThan">
      <formula>1</formula>
    </cfRule>
    <cfRule type="cellIs" dxfId="2144" priority="840" operator="lessThan">
      <formula>0</formula>
    </cfRule>
  </conditionalFormatting>
  <conditionalFormatting sqref="C345:D345">
    <cfRule type="cellIs" dxfId="2143" priority="837" operator="lessThan">
      <formula>1</formula>
    </cfRule>
    <cfRule type="cellIs" dxfId="2142" priority="838" operator="lessThan">
      <formula>0</formula>
    </cfRule>
  </conditionalFormatting>
  <conditionalFormatting sqref="C351:D351">
    <cfRule type="cellIs" dxfId="2141" priority="831" operator="lessThan">
      <formula>1</formula>
    </cfRule>
    <cfRule type="cellIs" dxfId="2140" priority="832" operator="lessThan">
      <formula>0</formula>
    </cfRule>
  </conditionalFormatting>
  <conditionalFormatting sqref="C344:D344">
    <cfRule type="cellIs" dxfId="2139" priority="823" operator="lessThan">
      <formula>1</formula>
    </cfRule>
    <cfRule type="cellIs" dxfId="2138" priority="824" operator="lessThan">
      <formula>0</formula>
    </cfRule>
  </conditionalFormatting>
  <conditionalFormatting sqref="C347:D348 C350:D350">
    <cfRule type="cellIs" dxfId="2137" priority="835" operator="lessThan">
      <formula>1</formula>
    </cfRule>
    <cfRule type="cellIs" dxfId="2136" priority="836" operator="lessThan">
      <formula>0</formula>
    </cfRule>
  </conditionalFormatting>
  <conditionalFormatting sqref="C349:D349">
    <cfRule type="cellIs" dxfId="2135" priority="833" operator="lessThan">
      <formula>1</formula>
    </cfRule>
    <cfRule type="cellIs" dxfId="2134" priority="834" operator="lessThan">
      <formula>0</formula>
    </cfRule>
  </conditionalFormatting>
  <conditionalFormatting sqref="C341:D341">
    <cfRule type="cellIs" dxfId="2133" priority="829" operator="lessThan">
      <formula>1</formula>
    </cfRule>
    <cfRule type="cellIs" dxfId="2132" priority="830" operator="lessThan">
      <formula>0</formula>
    </cfRule>
  </conditionalFormatting>
  <conditionalFormatting sqref="C343:D343">
    <cfRule type="cellIs" dxfId="2131" priority="827" operator="lessThan">
      <formula>1</formula>
    </cfRule>
    <cfRule type="cellIs" dxfId="2130" priority="828" operator="lessThan">
      <formula>0</formula>
    </cfRule>
  </conditionalFormatting>
  <conditionalFormatting sqref="C342:D342">
    <cfRule type="cellIs" dxfId="2129" priority="825" operator="lessThan">
      <formula>1</formula>
    </cfRule>
    <cfRule type="cellIs" dxfId="2128" priority="826" operator="lessThan">
      <formula>0</formula>
    </cfRule>
  </conditionalFormatting>
  <conditionalFormatting sqref="C520:D520">
    <cfRule type="cellIs" dxfId="2127" priority="575" operator="lessThan">
      <formula>1</formula>
    </cfRule>
    <cfRule type="cellIs" dxfId="2126" priority="576" operator="lessThan">
      <formula>0</formula>
    </cfRule>
  </conditionalFormatting>
  <conditionalFormatting sqref="C372:D373 C427:D431 C375:D375">
    <cfRule type="cellIs" dxfId="2125" priority="819" operator="lessThan">
      <formula>1</formula>
    </cfRule>
    <cfRule type="cellIs" dxfId="2124" priority="820" operator="lessThan">
      <formula>0</formula>
    </cfRule>
  </conditionalFormatting>
  <conditionalFormatting sqref="C377:D377">
    <cfRule type="cellIs" dxfId="2123" priority="817" operator="lessThan">
      <formula>1</formula>
    </cfRule>
    <cfRule type="cellIs" dxfId="2122" priority="818" operator="lessThan">
      <formula>0</formula>
    </cfRule>
  </conditionalFormatting>
  <conditionalFormatting sqref="C419:D419">
    <cfRule type="cellIs" dxfId="2121" priority="815" operator="lessThan">
      <formula>1</formula>
    </cfRule>
    <cfRule type="cellIs" dxfId="2120" priority="816" operator="lessThan">
      <formula>0</formula>
    </cfRule>
  </conditionalFormatting>
  <conditionalFormatting sqref="C426:D426">
    <cfRule type="cellIs" dxfId="2119" priority="813" operator="lessThan">
      <formula>1</formula>
    </cfRule>
    <cfRule type="cellIs" dxfId="2118" priority="814" operator="lessThan">
      <formula>0</formula>
    </cfRule>
  </conditionalFormatting>
  <conditionalFormatting sqref="C374:D374">
    <cfRule type="cellIs" dxfId="2117" priority="811" operator="lessThan">
      <formula>1</formula>
    </cfRule>
    <cfRule type="cellIs" dxfId="2116" priority="812" operator="lessThan">
      <formula>0</formula>
    </cfRule>
  </conditionalFormatting>
  <conditionalFormatting sqref="C418:D418">
    <cfRule type="cellIs" dxfId="2115" priority="809" operator="lessThan">
      <formula>1</formula>
    </cfRule>
    <cfRule type="cellIs" dxfId="2114" priority="810" operator="lessThan">
      <formula>0</formula>
    </cfRule>
  </conditionalFormatting>
  <conditionalFormatting sqref="C376:D376">
    <cfRule type="cellIs" dxfId="2113" priority="807" operator="lessThan">
      <formula>1</formula>
    </cfRule>
    <cfRule type="cellIs" dxfId="2112" priority="808" operator="lessThan">
      <formula>0</formula>
    </cfRule>
  </conditionalFormatting>
  <conditionalFormatting sqref="C378:D378">
    <cfRule type="cellIs" dxfId="2111" priority="805" operator="lessThan">
      <formula>1</formula>
    </cfRule>
    <cfRule type="cellIs" dxfId="2110" priority="806" operator="lessThan">
      <formula>0</formula>
    </cfRule>
  </conditionalFormatting>
  <conditionalFormatting sqref="C424:D424">
    <cfRule type="cellIs" dxfId="2109" priority="797" operator="lessThan">
      <formula>1</formula>
    </cfRule>
    <cfRule type="cellIs" dxfId="2108" priority="798" operator="lessThan">
      <formula>0</formula>
    </cfRule>
  </conditionalFormatting>
  <conditionalFormatting sqref="C417:D417">
    <cfRule type="cellIs" dxfId="2107" priority="787" operator="lessThan">
      <formula>1</formula>
    </cfRule>
    <cfRule type="cellIs" dxfId="2106" priority="788" operator="lessThan">
      <formula>0</formula>
    </cfRule>
  </conditionalFormatting>
  <conditionalFormatting sqref="C420:D421 C423:D423">
    <cfRule type="cellIs" dxfId="2105" priority="803" operator="lessThan">
      <formula>1</formula>
    </cfRule>
    <cfRule type="cellIs" dxfId="2104" priority="804" operator="lessThan">
      <formula>0</formula>
    </cfRule>
  </conditionalFormatting>
  <conditionalFormatting sqref="C425:D425">
    <cfRule type="cellIs" dxfId="2103" priority="801" operator="lessThan">
      <formula>1</formula>
    </cfRule>
    <cfRule type="cellIs" dxfId="2102" priority="802" operator="lessThan">
      <formula>0</formula>
    </cfRule>
  </conditionalFormatting>
  <conditionalFormatting sqref="C422:D422">
    <cfRule type="cellIs" dxfId="2101" priority="799" operator="lessThan">
      <formula>1</formula>
    </cfRule>
    <cfRule type="cellIs" dxfId="2100" priority="800" operator="lessThan">
      <formula>0</formula>
    </cfRule>
  </conditionalFormatting>
  <conditionalFormatting sqref="C413:D413">
    <cfRule type="cellIs" dxfId="2099" priority="773" operator="lessThan">
      <formula>1</formula>
    </cfRule>
    <cfRule type="cellIs" dxfId="2098" priority="774" operator="lessThan">
      <formula>0</formula>
    </cfRule>
  </conditionalFormatting>
  <conditionalFormatting sqref="C379:D380 C414:D414">
    <cfRule type="cellIs" dxfId="2097" priority="795" operator="lessThan">
      <formula>1</formula>
    </cfRule>
    <cfRule type="cellIs" dxfId="2096" priority="796" operator="lessThan">
      <formula>0</formula>
    </cfRule>
  </conditionalFormatting>
  <conditionalFormatting sqref="C416:D416">
    <cfRule type="cellIs" dxfId="2095" priority="793" operator="lessThan">
      <formula>1</formula>
    </cfRule>
    <cfRule type="cellIs" dxfId="2094" priority="794" operator="lessThan">
      <formula>0</formula>
    </cfRule>
  </conditionalFormatting>
  <conditionalFormatting sqref="C381:D381">
    <cfRule type="cellIs" dxfId="2093" priority="791" operator="lessThan">
      <formula>1</formula>
    </cfRule>
    <cfRule type="cellIs" dxfId="2092" priority="792" operator="lessThan">
      <formula>0</formula>
    </cfRule>
  </conditionalFormatting>
  <conditionalFormatting sqref="C415:D415">
    <cfRule type="cellIs" dxfId="2091" priority="789" operator="lessThan">
      <formula>1</formula>
    </cfRule>
    <cfRule type="cellIs" dxfId="2090" priority="790" operator="lessThan">
      <formula>0</formula>
    </cfRule>
  </conditionalFormatting>
  <conditionalFormatting sqref="C392:D392">
    <cfRule type="cellIs" dxfId="2089" priority="759" operator="lessThan">
      <formula>1</formula>
    </cfRule>
    <cfRule type="cellIs" dxfId="2088" priority="760" operator="lessThan">
      <formula>0</formula>
    </cfRule>
  </conditionalFormatting>
  <conditionalFormatting sqref="C382:D382 C395:D395 C393:D393">
    <cfRule type="cellIs" dxfId="2087" priority="785" operator="lessThan">
      <formula>1</formula>
    </cfRule>
    <cfRule type="cellIs" dxfId="2086" priority="786" operator="lessThan">
      <formula>0</formula>
    </cfRule>
  </conditionalFormatting>
  <conditionalFormatting sqref="C397:D397">
    <cfRule type="cellIs" dxfId="2085" priority="783" operator="lessThan">
      <formula>1</formula>
    </cfRule>
    <cfRule type="cellIs" dxfId="2084" priority="784" operator="lessThan">
      <formula>0</formula>
    </cfRule>
  </conditionalFormatting>
  <conditionalFormatting sqref="C394:D394">
    <cfRule type="cellIs" dxfId="2083" priority="781" operator="lessThan">
      <formula>1</formula>
    </cfRule>
    <cfRule type="cellIs" dxfId="2082" priority="782" operator="lessThan">
      <formula>0</formula>
    </cfRule>
  </conditionalFormatting>
  <conditionalFormatting sqref="C396:D396">
    <cfRule type="cellIs" dxfId="2081" priority="779" operator="lessThan">
      <formula>1</formula>
    </cfRule>
    <cfRule type="cellIs" dxfId="2080" priority="780" operator="lessThan">
      <formula>0</formula>
    </cfRule>
  </conditionalFormatting>
  <conditionalFormatting sqref="C398:D398">
    <cfRule type="cellIs" dxfId="2079" priority="777" operator="lessThan">
      <formula>1</formula>
    </cfRule>
    <cfRule type="cellIs" dxfId="2078" priority="778" operator="lessThan">
      <formula>0</formula>
    </cfRule>
  </conditionalFormatting>
  <conditionalFormatting sqref="C399:D399 C412:D412">
    <cfRule type="cellIs" dxfId="2077" priority="775" operator="lessThan">
      <formula>1</formula>
    </cfRule>
    <cfRule type="cellIs" dxfId="2076" priority="776" operator="lessThan">
      <formula>0</formula>
    </cfRule>
  </conditionalFormatting>
  <conditionalFormatting sqref="C383:D384 C386:D386">
    <cfRule type="cellIs" dxfId="2075" priority="771" operator="lessThan">
      <formula>1</formula>
    </cfRule>
    <cfRule type="cellIs" dxfId="2074" priority="772" operator="lessThan">
      <formula>0</formula>
    </cfRule>
  </conditionalFormatting>
  <conditionalFormatting sqref="C388:D388">
    <cfRule type="cellIs" dxfId="2073" priority="769" operator="lessThan">
      <formula>1</formula>
    </cfRule>
    <cfRule type="cellIs" dxfId="2072" priority="770" operator="lessThan">
      <formula>0</formula>
    </cfRule>
  </conditionalFormatting>
  <conditionalFormatting sqref="C385:D385">
    <cfRule type="cellIs" dxfId="2071" priority="767" operator="lessThan">
      <formula>1</formula>
    </cfRule>
    <cfRule type="cellIs" dxfId="2070" priority="768" operator="lessThan">
      <formula>0</formula>
    </cfRule>
  </conditionalFormatting>
  <conditionalFormatting sqref="C387:D387">
    <cfRule type="cellIs" dxfId="2069" priority="765" operator="lessThan">
      <formula>1</formula>
    </cfRule>
    <cfRule type="cellIs" dxfId="2068" priority="766" operator="lessThan">
      <formula>0</formula>
    </cfRule>
  </conditionalFormatting>
  <conditionalFormatting sqref="C389:D389">
    <cfRule type="cellIs" dxfId="2067" priority="763" operator="lessThan">
      <formula>1</formula>
    </cfRule>
    <cfRule type="cellIs" dxfId="2066" priority="764" operator="lessThan">
      <formula>0</formula>
    </cfRule>
  </conditionalFormatting>
  <conditionalFormatting sqref="C390:D391">
    <cfRule type="cellIs" dxfId="2065" priority="761" operator="lessThan">
      <formula>1</formula>
    </cfRule>
    <cfRule type="cellIs" dxfId="2064" priority="762" operator="lessThan">
      <formula>0</formula>
    </cfRule>
  </conditionalFormatting>
  <conditionalFormatting sqref="C406:D406">
    <cfRule type="cellIs" dxfId="2063" priority="757" operator="lessThan">
      <formula>1</formula>
    </cfRule>
    <cfRule type="cellIs" dxfId="2062" priority="758" operator="lessThan">
      <formula>0</formula>
    </cfRule>
  </conditionalFormatting>
  <conditionalFormatting sqref="C405:D405">
    <cfRule type="cellIs" dxfId="2061" priority="755" operator="lessThan">
      <formula>1</formula>
    </cfRule>
    <cfRule type="cellIs" dxfId="2060" priority="756" operator="lessThan">
      <formula>0</formula>
    </cfRule>
  </conditionalFormatting>
  <conditionalFormatting sqref="C411:D411">
    <cfRule type="cellIs" dxfId="2059" priority="749" operator="lessThan">
      <formula>1</formula>
    </cfRule>
    <cfRule type="cellIs" dxfId="2058" priority="750" operator="lessThan">
      <formula>0</formula>
    </cfRule>
  </conditionalFormatting>
  <conditionalFormatting sqref="C404:D404">
    <cfRule type="cellIs" dxfId="2057" priority="741" operator="lessThan">
      <formula>1</formula>
    </cfRule>
    <cfRule type="cellIs" dxfId="2056" priority="742" operator="lessThan">
      <formula>0</formula>
    </cfRule>
  </conditionalFormatting>
  <conditionalFormatting sqref="C407:D408 C410:D410">
    <cfRule type="cellIs" dxfId="2055" priority="753" operator="lessThan">
      <formula>1</formula>
    </cfRule>
    <cfRule type="cellIs" dxfId="2054" priority="754" operator="lessThan">
      <formula>0</formula>
    </cfRule>
  </conditionalFormatting>
  <conditionalFormatting sqref="C409:D409">
    <cfRule type="cellIs" dxfId="2053" priority="751" operator="lessThan">
      <formula>1</formula>
    </cfRule>
    <cfRule type="cellIs" dxfId="2052" priority="752" operator="lessThan">
      <formula>0</formula>
    </cfRule>
  </conditionalFormatting>
  <conditionalFormatting sqref="C401:D401">
    <cfRule type="cellIs" dxfId="2051" priority="747" operator="lessThan">
      <formula>1</formula>
    </cfRule>
    <cfRule type="cellIs" dxfId="2050" priority="748" operator="lessThan">
      <formula>0</formula>
    </cfRule>
  </conditionalFormatting>
  <conditionalFormatting sqref="C403:D403">
    <cfRule type="cellIs" dxfId="2049" priority="745" operator="lessThan">
      <formula>1</formula>
    </cfRule>
    <cfRule type="cellIs" dxfId="2048" priority="746" operator="lessThan">
      <formula>0</formula>
    </cfRule>
  </conditionalFormatting>
  <conditionalFormatting sqref="C402:D402">
    <cfRule type="cellIs" dxfId="2047" priority="743" operator="lessThan">
      <formula>1</formula>
    </cfRule>
    <cfRule type="cellIs" dxfId="2046" priority="744" operator="lessThan">
      <formula>0</formula>
    </cfRule>
  </conditionalFormatting>
  <conditionalFormatting sqref="C580:D580">
    <cfRule type="cellIs" dxfId="2045" priority="493" operator="lessThan">
      <formula>1</formula>
    </cfRule>
    <cfRule type="cellIs" dxfId="2044" priority="494" operator="lessThan">
      <formula>0</formula>
    </cfRule>
  </conditionalFormatting>
  <conditionalFormatting sqref="C432:D433 C487:D491 C435:D435">
    <cfRule type="cellIs" dxfId="2043" priority="737" operator="lessThan">
      <formula>1</formula>
    </cfRule>
    <cfRule type="cellIs" dxfId="2042" priority="738" operator="lessThan">
      <formula>0</formula>
    </cfRule>
  </conditionalFormatting>
  <conditionalFormatting sqref="C437:D437">
    <cfRule type="cellIs" dxfId="2041" priority="735" operator="lessThan">
      <formula>1</formula>
    </cfRule>
    <cfRule type="cellIs" dxfId="2040" priority="736" operator="lessThan">
      <formula>0</formula>
    </cfRule>
  </conditionalFormatting>
  <conditionalFormatting sqref="C479:D479">
    <cfRule type="cellIs" dxfId="2039" priority="733" operator="lessThan">
      <formula>1</formula>
    </cfRule>
    <cfRule type="cellIs" dxfId="2038" priority="734" operator="lessThan">
      <formula>0</formula>
    </cfRule>
  </conditionalFormatting>
  <conditionalFormatting sqref="C486:D486">
    <cfRule type="cellIs" dxfId="2037" priority="731" operator="lessThan">
      <formula>1</formula>
    </cfRule>
    <cfRule type="cellIs" dxfId="2036" priority="732" operator="lessThan">
      <formula>0</formula>
    </cfRule>
  </conditionalFormatting>
  <conditionalFormatting sqref="C434:D434">
    <cfRule type="cellIs" dxfId="2035" priority="729" operator="lessThan">
      <formula>1</formula>
    </cfRule>
    <cfRule type="cellIs" dxfId="2034" priority="730" operator="lessThan">
      <formula>0</formula>
    </cfRule>
  </conditionalFormatting>
  <conditionalFormatting sqref="C478:D478">
    <cfRule type="cellIs" dxfId="2033" priority="727" operator="lessThan">
      <formula>1</formula>
    </cfRule>
    <cfRule type="cellIs" dxfId="2032" priority="728" operator="lessThan">
      <formula>0</formula>
    </cfRule>
  </conditionalFormatting>
  <conditionalFormatting sqref="C436:D436">
    <cfRule type="cellIs" dxfId="2031" priority="725" operator="lessThan">
      <formula>1</formula>
    </cfRule>
    <cfRule type="cellIs" dxfId="2030" priority="726" operator="lessThan">
      <formula>0</formula>
    </cfRule>
  </conditionalFormatting>
  <conditionalFormatting sqref="C438:D438">
    <cfRule type="cellIs" dxfId="2029" priority="723" operator="lessThan">
      <formula>1</formula>
    </cfRule>
    <cfRule type="cellIs" dxfId="2028" priority="724" operator="lessThan">
      <formula>0</formula>
    </cfRule>
  </conditionalFormatting>
  <conditionalFormatting sqref="C484:D484">
    <cfRule type="cellIs" dxfId="2027" priority="715" operator="lessThan">
      <formula>1</formula>
    </cfRule>
    <cfRule type="cellIs" dxfId="2026" priority="716" operator="lessThan">
      <formula>0</formula>
    </cfRule>
  </conditionalFormatting>
  <conditionalFormatting sqref="C477:D477">
    <cfRule type="cellIs" dxfId="2025" priority="705" operator="lessThan">
      <formula>1</formula>
    </cfRule>
    <cfRule type="cellIs" dxfId="2024" priority="706" operator="lessThan">
      <formula>0</formula>
    </cfRule>
  </conditionalFormatting>
  <conditionalFormatting sqref="C480:D481 C483:D483">
    <cfRule type="cellIs" dxfId="2023" priority="721" operator="lessThan">
      <formula>1</formula>
    </cfRule>
    <cfRule type="cellIs" dxfId="2022" priority="722" operator="lessThan">
      <formula>0</formula>
    </cfRule>
  </conditionalFormatting>
  <conditionalFormatting sqref="C485:D485">
    <cfRule type="cellIs" dxfId="2021" priority="719" operator="lessThan">
      <formula>1</formula>
    </cfRule>
    <cfRule type="cellIs" dxfId="2020" priority="720" operator="lessThan">
      <formula>0</formula>
    </cfRule>
  </conditionalFormatting>
  <conditionalFormatting sqref="C482:D482">
    <cfRule type="cellIs" dxfId="2019" priority="717" operator="lessThan">
      <formula>1</formula>
    </cfRule>
    <cfRule type="cellIs" dxfId="2018" priority="718" operator="lessThan">
      <formula>0</formula>
    </cfRule>
  </conditionalFormatting>
  <conditionalFormatting sqref="C473:D473">
    <cfRule type="cellIs" dxfId="2017" priority="691" operator="lessThan">
      <formula>1</formula>
    </cfRule>
    <cfRule type="cellIs" dxfId="2016" priority="692" operator="lessThan">
      <formula>0</formula>
    </cfRule>
  </conditionalFormatting>
  <conditionalFormatting sqref="C439:D440 C474:D474">
    <cfRule type="cellIs" dxfId="2015" priority="713" operator="lessThan">
      <formula>1</formula>
    </cfRule>
    <cfRule type="cellIs" dxfId="2014" priority="714" operator="lessThan">
      <formula>0</formula>
    </cfRule>
  </conditionalFormatting>
  <conditionalFormatting sqref="C476:D476">
    <cfRule type="cellIs" dxfId="2013" priority="711" operator="lessThan">
      <formula>1</formula>
    </cfRule>
    <cfRule type="cellIs" dxfId="2012" priority="712" operator="lessThan">
      <formula>0</formula>
    </cfRule>
  </conditionalFormatting>
  <conditionalFormatting sqref="C441:D441">
    <cfRule type="cellIs" dxfId="2011" priority="709" operator="lessThan">
      <formula>1</formula>
    </cfRule>
    <cfRule type="cellIs" dxfId="2010" priority="710" operator="lessThan">
      <formula>0</formula>
    </cfRule>
  </conditionalFormatting>
  <conditionalFormatting sqref="C475:D475">
    <cfRule type="cellIs" dxfId="2009" priority="707" operator="lessThan">
      <formula>1</formula>
    </cfRule>
    <cfRule type="cellIs" dxfId="2008" priority="708" operator="lessThan">
      <formula>0</formula>
    </cfRule>
  </conditionalFormatting>
  <conditionalFormatting sqref="C452:D452">
    <cfRule type="cellIs" dxfId="2007" priority="677" operator="lessThan">
      <formula>1</formula>
    </cfRule>
    <cfRule type="cellIs" dxfId="2006" priority="678" operator="lessThan">
      <formula>0</formula>
    </cfRule>
  </conditionalFormatting>
  <conditionalFormatting sqref="C442:D442 C455:D455 C453:D453">
    <cfRule type="cellIs" dxfId="2005" priority="703" operator="lessThan">
      <formula>1</formula>
    </cfRule>
    <cfRule type="cellIs" dxfId="2004" priority="704" operator="lessThan">
      <formula>0</formula>
    </cfRule>
  </conditionalFormatting>
  <conditionalFormatting sqref="C457:D457">
    <cfRule type="cellIs" dxfId="2003" priority="701" operator="lessThan">
      <formula>1</formula>
    </cfRule>
    <cfRule type="cellIs" dxfId="2002" priority="702" operator="lessThan">
      <formula>0</formula>
    </cfRule>
  </conditionalFormatting>
  <conditionalFormatting sqref="C454:D454">
    <cfRule type="cellIs" dxfId="2001" priority="699" operator="lessThan">
      <formula>1</formula>
    </cfRule>
    <cfRule type="cellIs" dxfId="2000" priority="700" operator="lessThan">
      <formula>0</formula>
    </cfRule>
  </conditionalFormatting>
  <conditionalFormatting sqref="C456:D456">
    <cfRule type="cellIs" dxfId="1999" priority="697" operator="lessThan">
      <formula>1</formula>
    </cfRule>
    <cfRule type="cellIs" dxfId="1998" priority="698" operator="lessThan">
      <formula>0</formula>
    </cfRule>
  </conditionalFormatting>
  <conditionalFormatting sqref="C458:D458">
    <cfRule type="cellIs" dxfId="1997" priority="695" operator="lessThan">
      <formula>1</formula>
    </cfRule>
    <cfRule type="cellIs" dxfId="1996" priority="696" operator="lessThan">
      <formula>0</formula>
    </cfRule>
  </conditionalFormatting>
  <conditionalFormatting sqref="C459:D459 C472:D472">
    <cfRule type="cellIs" dxfId="1995" priority="693" operator="lessThan">
      <formula>1</formula>
    </cfRule>
    <cfRule type="cellIs" dxfId="1994" priority="694" operator="lessThan">
      <formula>0</formula>
    </cfRule>
  </conditionalFormatting>
  <conditionalFormatting sqref="C443:D444 C446:D446">
    <cfRule type="cellIs" dxfId="1993" priority="689" operator="lessThan">
      <formula>1</formula>
    </cfRule>
    <cfRule type="cellIs" dxfId="1992" priority="690" operator="lessThan">
      <formula>0</formula>
    </cfRule>
  </conditionalFormatting>
  <conditionalFormatting sqref="C448:D448">
    <cfRule type="cellIs" dxfId="1991" priority="687" operator="lessThan">
      <formula>1</formula>
    </cfRule>
    <cfRule type="cellIs" dxfId="1990" priority="688" operator="lessThan">
      <formula>0</formula>
    </cfRule>
  </conditionalFormatting>
  <conditionalFormatting sqref="C445:D445">
    <cfRule type="cellIs" dxfId="1989" priority="685" operator="lessThan">
      <formula>1</formula>
    </cfRule>
    <cfRule type="cellIs" dxfId="1988" priority="686" operator="lessThan">
      <formula>0</formula>
    </cfRule>
  </conditionalFormatting>
  <conditionalFormatting sqref="C447:D447">
    <cfRule type="cellIs" dxfId="1987" priority="683" operator="lessThan">
      <formula>1</formula>
    </cfRule>
    <cfRule type="cellIs" dxfId="1986" priority="684" operator="lessThan">
      <formula>0</formula>
    </cfRule>
  </conditionalFormatting>
  <conditionalFormatting sqref="C449:D449">
    <cfRule type="cellIs" dxfId="1985" priority="681" operator="lessThan">
      <formula>1</formula>
    </cfRule>
    <cfRule type="cellIs" dxfId="1984" priority="682" operator="lessThan">
      <formula>0</formula>
    </cfRule>
  </conditionalFormatting>
  <conditionalFormatting sqref="C450:D451">
    <cfRule type="cellIs" dxfId="1983" priority="679" operator="lessThan">
      <formula>1</formula>
    </cfRule>
    <cfRule type="cellIs" dxfId="1982" priority="680" operator="lessThan">
      <formula>0</formula>
    </cfRule>
  </conditionalFormatting>
  <conditionalFormatting sqref="C466:D466">
    <cfRule type="cellIs" dxfId="1981" priority="675" operator="lessThan">
      <formula>1</formula>
    </cfRule>
    <cfRule type="cellIs" dxfId="1980" priority="676" operator="lessThan">
      <formula>0</formula>
    </cfRule>
  </conditionalFormatting>
  <conditionalFormatting sqref="C465:D465">
    <cfRule type="cellIs" dxfId="1979" priority="673" operator="lessThan">
      <formula>1</formula>
    </cfRule>
    <cfRule type="cellIs" dxfId="1978" priority="674" operator="lessThan">
      <formula>0</formula>
    </cfRule>
  </conditionalFormatting>
  <conditionalFormatting sqref="C471:D471">
    <cfRule type="cellIs" dxfId="1977" priority="667" operator="lessThan">
      <formula>1</formula>
    </cfRule>
    <cfRule type="cellIs" dxfId="1976" priority="668" operator="lessThan">
      <formula>0</formula>
    </cfRule>
  </conditionalFormatting>
  <conditionalFormatting sqref="C464:D464">
    <cfRule type="cellIs" dxfId="1975" priority="659" operator="lessThan">
      <formula>1</formula>
    </cfRule>
    <cfRule type="cellIs" dxfId="1974" priority="660" operator="lessThan">
      <formula>0</formula>
    </cfRule>
  </conditionalFormatting>
  <conditionalFormatting sqref="C467:D468 C470:D470">
    <cfRule type="cellIs" dxfId="1973" priority="671" operator="lessThan">
      <formula>1</formula>
    </cfRule>
    <cfRule type="cellIs" dxfId="1972" priority="672" operator="lessThan">
      <formula>0</formula>
    </cfRule>
  </conditionalFormatting>
  <conditionalFormatting sqref="C469:D469">
    <cfRule type="cellIs" dxfId="1971" priority="669" operator="lessThan">
      <formula>1</formula>
    </cfRule>
    <cfRule type="cellIs" dxfId="1970" priority="670" operator="lessThan">
      <formula>0</formula>
    </cfRule>
  </conditionalFormatting>
  <conditionalFormatting sqref="C461:D461">
    <cfRule type="cellIs" dxfId="1969" priority="665" operator="lessThan">
      <formula>1</formula>
    </cfRule>
    <cfRule type="cellIs" dxfId="1968" priority="666" operator="lessThan">
      <formula>0</formula>
    </cfRule>
  </conditionalFormatting>
  <conditionalFormatting sqref="C463:D463">
    <cfRule type="cellIs" dxfId="1967" priority="663" operator="lessThan">
      <formula>1</formula>
    </cfRule>
    <cfRule type="cellIs" dxfId="1966" priority="664" operator="lessThan">
      <formula>0</formula>
    </cfRule>
  </conditionalFormatting>
  <conditionalFormatting sqref="C462:D462">
    <cfRule type="cellIs" dxfId="1965" priority="661" operator="lessThan">
      <formula>1</formula>
    </cfRule>
    <cfRule type="cellIs" dxfId="1964" priority="662" operator="lessThan">
      <formula>0</formula>
    </cfRule>
  </conditionalFormatting>
  <conditionalFormatting sqref="C640:D640">
    <cfRule type="cellIs" dxfId="1963" priority="411" operator="lessThan">
      <formula>1</formula>
    </cfRule>
    <cfRule type="cellIs" dxfId="1962" priority="412" operator="lessThan">
      <formula>0</formula>
    </cfRule>
  </conditionalFormatting>
  <conditionalFormatting sqref="C492:D493 C547:D551 C495:D495">
    <cfRule type="cellIs" dxfId="1961" priority="655" operator="lessThan">
      <formula>1</formula>
    </cfRule>
    <cfRule type="cellIs" dxfId="1960" priority="656" operator="lessThan">
      <formula>0</formula>
    </cfRule>
  </conditionalFormatting>
  <conditionalFormatting sqref="C497:D497">
    <cfRule type="cellIs" dxfId="1959" priority="653" operator="lessThan">
      <formula>1</formula>
    </cfRule>
    <cfRule type="cellIs" dxfId="1958" priority="654" operator="lessThan">
      <formula>0</formula>
    </cfRule>
  </conditionalFormatting>
  <conditionalFormatting sqref="C539:D539">
    <cfRule type="cellIs" dxfId="1957" priority="651" operator="lessThan">
      <formula>1</formula>
    </cfRule>
    <cfRule type="cellIs" dxfId="1956" priority="652" operator="lessThan">
      <formula>0</formula>
    </cfRule>
  </conditionalFormatting>
  <conditionalFormatting sqref="C546:D546">
    <cfRule type="cellIs" dxfId="1955" priority="649" operator="lessThan">
      <formula>1</formula>
    </cfRule>
    <cfRule type="cellIs" dxfId="1954" priority="650" operator="lessThan">
      <formula>0</formula>
    </cfRule>
  </conditionalFormatting>
  <conditionalFormatting sqref="C494:D494">
    <cfRule type="cellIs" dxfId="1953" priority="647" operator="lessThan">
      <formula>1</formula>
    </cfRule>
    <cfRule type="cellIs" dxfId="1952" priority="648" operator="lessThan">
      <formula>0</formula>
    </cfRule>
  </conditionalFormatting>
  <conditionalFormatting sqref="C538:D538">
    <cfRule type="cellIs" dxfId="1951" priority="645" operator="lessThan">
      <formula>1</formula>
    </cfRule>
    <cfRule type="cellIs" dxfId="1950" priority="646" operator="lessThan">
      <formula>0</formula>
    </cfRule>
  </conditionalFormatting>
  <conditionalFormatting sqref="C496:D496">
    <cfRule type="cellIs" dxfId="1949" priority="643" operator="lessThan">
      <formula>1</formula>
    </cfRule>
    <cfRule type="cellIs" dxfId="1948" priority="644" operator="lessThan">
      <formula>0</formula>
    </cfRule>
  </conditionalFormatting>
  <conditionalFormatting sqref="C498:D498">
    <cfRule type="cellIs" dxfId="1947" priority="641" operator="lessThan">
      <formula>1</formula>
    </cfRule>
    <cfRule type="cellIs" dxfId="1946" priority="642" operator="lessThan">
      <formula>0</formula>
    </cfRule>
  </conditionalFormatting>
  <conditionalFormatting sqref="C544:D544">
    <cfRule type="cellIs" dxfId="1945" priority="633" operator="lessThan">
      <formula>1</formula>
    </cfRule>
    <cfRule type="cellIs" dxfId="1944" priority="634" operator="lessThan">
      <formula>0</formula>
    </cfRule>
  </conditionalFormatting>
  <conditionalFormatting sqref="C537:D537">
    <cfRule type="cellIs" dxfId="1943" priority="623" operator="lessThan">
      <formula>1</formula>
    </cfRule>
    <cfRule type="cellIs" dxfId="1942" priority="624" operator="lessThan">
      <formula>0</formula>
    </cfRule>
  </conditionalFormatting>
  <conditionalFormatting sqref="C540:D541 C543:D543">
    <cfRule type="cellIs" dxfId="1941" priority="639" operator="lessThan">
      <formula>1</formula>
    </cfRule>
    <cfRule type="cellIs" dxfId="1940" priority="640" operator="lessThan">
      <formula>0</formula>
    </cfRule>
  </conditionalFormatting>
  <conditionalFormatting sqref="C545:D545">
    <cfRule type="cellIs" dxfId="1939" priority="637" operator="lessThan">
      <formula>1</formula>
    </cfRule>
    <cfRule type="cellIs" dxfId="1938" priority="638" operator="lessThan">
      <formula>0</formula>
    </cfRule>
  </conditionalFormatting>
  <conditionalFormatting sqref="C542:D542">
    <cfRule type="cellIs" dxfId="1937" priority="635" operator="lessThan">
      <formula>1</formula>
    </cfRule>
    <cfRule type="cellIs" dxfId="1936" priority="636" operator="lessThan">
      <formula>0</formula>
    </cfRule>
  </conditionalFormatting>
  <conditionalFormatting sqref="C533:D533">
    <cfRule type="cellIs" dxfId="1935" priority="609" operator="lessThan">
      <formula>1</formula>
    </cfRule>
    <cfRule type="cellIs" dxfId="1934" priority="610" operator="lessThan">
      <formula>0</formula>
    </cfRule>
  </conditionalFormatting>
  <conditionalFormatting sqref="C499:D500 C534:D534">
    <cfRule type="cellIs" dxfId="1933" priority="631" operator="lessThan">
      <formula>1</formula>
    </cfRule>
    <cfRule type="cellIs" dxfId="1932" priority="632" operator="lessThan">
      <formula>0</formula>
    </cfRule>
  </conditionalFormatting>
  <conditionalFormatting sqref="C536:D536">
    <cfRule type="cellIs" dxfId="1931" priority="629" operator="lessThan">
      <formula>1</formula>
    </cfRule>
    <cfRule type="cellIs" dxfId="1930" priority="630" operator="lessThan">
      <formula>0</formula>
    </cfRule>
  </conditionalFormatting>
  <conditionalFormatting sqref="C501:D501">
    <cfRule type="cellIs" dxfId="1929" priority="627" operator="lessThan">
      <formula>1</formula>
    </cfRule>
    <cfRule type="cellIs" dxfId="1928" priority="628" operator="lessThan">
      <formula>0</formula>
    </cfRule>
  </conditionalFormatting>
  <conditionalFormatting sqref="C535:D535">
    <cfRule type="cellIs" dxfId="1927" priority="625" operator="lessThan">
      <formula>1</formula>
    </cfRule>
    <cfRule type="cellIs" dxfId="1926" priority="626" operator="lessThan">
      <formula>0</formula>
    </cfRule>
  </conditionalFormatting>
  <conditionalFormatting sqref="C512:D512">
    <cfRule type="cellIs" dxfId="1925" priority="595" operator="lessThan">
      <formula>1</formula>
    </cfRule>
    <cfRule type="cellIs" dxfId="1924" priority="596" operator="lessThan">
      <formula>0</formula>
    </cfRule>
  </conditionalFormatting>
  <conditionalFormatting sqref="C502:D502 C515:D515 C513:D513">
    <cfRule type="cellIs" dxfId="1923" priority="621" operator="lessThan">
      <formula>1</formula>
    </cfRule>
    <cfRule type="cellIs" dxfId="1922" priority="622" operator="lessThan">
      <formula>0</formula>
    </cfRule>
  </conditionalFormatting>
  <conditionalFormatting sqref="C517:D517">
    <cfRule type="cellIs" dxfId="1921" priority="619" operator="lessThan">
      <formula>1</formula>
    </cfRule>
    <cfRule type="cellIs" dxfId="1920" priority="620" operator="lessThan">
      <formula>0</formula>
    </cfRule>
  </conditionalFormatting>
  <conditionalFormatting sqref="C514:D514">
    <cfRule type="cellIs" dxfId="1919" priority="617" operator="lessThan">
      <formula>1</formula>
    </cfRule>
    <cfRule type="cellIs" dxfId="1918" priority="618" operator="lessThan">
      <formula>0</formula>
    </cfRule>
  </conditionalFormatting>
  <conditionalFormatting sqref="C516:D516">
    <cfRule type="cellIs" dxfId="1917" priority="615" operator="lessThan">
      <formula>1</formula>
    </cfRule>
    <cfRule type="cellIs" dxfId="1916" priority="616" operator="lessThan">
      <formula>0</formula>
    </cfRule>
  </conditionalFormatting>
  <conditionalFormatting sqref="C518:D518">
    <cfRule type="cellIs" dxfId="1915" priority="613" operator="lessThan">
      <formula>1</formula>
    </cfRule>
    <cfRule type="cellIs" dxfId="1914" priority="614" operator="lessThan">
      <formula>0</formula>
    </cfRule>
  </conditionalFormatting>
  <conditionalFormatting sqref="C519:D519 C532:D532">
    <cfRule type="cellIs" dxfId="1913" priority="611" operator="lessThan">
      <formula>1</formula>
    </cfRule>
    <cfRule type="cellIs" dxfId="1912" priority="612" operator="lessThan">
      <formula>0</formula>
    </cfRule>
  </conditionalFormatting>
  <conditionalFormatting sqref="C503:D504 C506:D506">
    <cfRule type="cellIs" dxfId="1911" priority="607" operator="lessThan">
      <formula>1</formula>
    </cfRule>
    <cfRule type="cellIs" dxfId="1910" priority="608" operator="lessThan">
      <formula>0</formula>
    </cfRule>
  </conditionalFormatting>
  <conditionalFormatting sqref="C508:D508">
    <cfRule type="cellIs" dxfId="1909" priority="605" operator="lessThan">
      <formula>1</formula>
    </cfRule>
    <cfRule type="cellIs" dxfId="1908" priority="606" operator="lessThan">
      <formula>0</formula>
    </cfRule>
  </conditionalFormatting>
  <conditionalFormatting sqref="C505:D505">
    <cfRule type="cellIs" dxfId="1907" priority="603" operator="lessThan">
      <formula>1</formula>
    </cfRule>
    <cfRule type="cellIs" dxfId="1906" priority="604" operator="lessThan">
      <formula>0</formula>
    </cfRule>
  </conditionalFormatting>
  <conditionalFormatting sqref="C507:D507">
    <cfRule type="cellIs" dxfId="1905" priority="601" operator="lessThan">
      <formula>1</formula>
    </cfRule>
    <cfRule type="cellIs" dxfId="1904" priority="602" operator="lessThan">
      <formula>0</formula>
    </cfRule>
  </conditionalFormatting>
  <conditionalFormatting sqref="C509:D509">
    <cfRule type="cellIs" dxfId="1903" priority="599" operator="lessThan">
      <formula>1</formula>
    </cfRule>
    <cfRule type="cellIs" dxfId="1902" priority="600" operator="lessThan">
      <formula>0</formula>
    </cfRule>
  </conditionalFormatting>
  <conditionalFormatting sqref="C510:D511">
    <cfRule type="cellIs" dxfId="1901" priority="597" operator="lessThan">
      <formula>1</formula>
    </cfRule>
    <cfRule type="cellIs" dxfId="1900" priority="598" operator="lessThan">
      <formula>0</formula>
    </cfRule>
  </conditionalFormatting>
  <conditionalFormatting sqref="C526:D526">
    <cfRule type="cellIs" dxfId="1899" priority="593" operator="lessThan">
      <formula>1</formula>
    </cfRule>
    <cfRule type="cellIs" dxfId="1898" priority="594" operator="lessThan">
      <formula>0</formula>
    </cfRule>
  </conditionalFormatting>
  <conditionalFormatting sqref="C525:D525">
    <cfRule type="cellIs" dxfId="1897" priority="591" operator="lessThan">
      <formula>1</formula>
    </cfRule>
    <cfRule type="cellIs" dxfId="1896" priority="592" operator="lessThan">
      <formula>0</formula>
    </cfRule>
  </conditionalFormatting>
  <conditionalFormatting sqref="C531:D531">
    <cfRule type="cellIs" dxfId="1895" priority="585" operator="lessThan">
      <formula>1</formula>
    </cfRule>
    <cfRule type="cellIs" dxfId="1894" priority="586" operator="lessThan">
      <formula>0</formula>
    </cfRule>
  </conditionalFormatting>
  <conditionalFormatting sqref="C524:D524">
    <cfRule type="cellIs" dxfId="1893" priority="577" operator="lessThan">
      <formula>1</formula>
    </cfRule>
    <cfRule type="cellIs" dxfId="1892" priority="578" operator="lessThan">
      <formula>0</formula>
    </cfRule>
  </conditionalFormatting>
  <conditionalFormatting sqref="C527:D528 C530:D530">
    <cfRule type="cellIs" dxfId="1891" priority="589" operator="lessThan">
      <formula>1</formula>
    </cfRule>
    <cfRule type="cellIs" dxfId="1890" priority="590" operator="lessThan">
      <formula>0</formula>
    </cfRule>
  </conditionalFormatting>
  <conditionalFormatting sqref="C529:D529">
    <cfRule type="cellIs" dxfId="1889" priority="587" operator="lessThan">
      <formula>1</formula>
    </cfRule>
    <cfRule type="cellIs" dxfId="1888" priority="588" operator="lessThan">
      <formula>0</formula>
    </cfRule>
  </conditionalFormatting>
  <conditionalFormatting sqref="C521:D521">
    <cfRule type="cellIs" dxfId="1887" priority="583" operator="lessThan">
      <formula>1</formula>
    </cfRule>
    <cfRule type="cellIs" dxfId="1886" priority="584" operator="lessThan">
      <formula>0</formula>
    </cfRule>
  </conditionalFormatting>
  <conditionalFormatting sqref="C523:D523">
    <cfRule type="cellIs" dxfId="1885" priority="581" operator="lessThan">
      <formula>1</formula>
    </cfRule>
    <cfRule type="cellIs" dxfId="1884" priority="582" operator="lessThan">
      <formula>0</formula>
    </cfRule>
  </conditionalFormatting>
  <conditionalFormatting sqref="C522:D522">
    <cfRule type="cellIs" dxfId="1883" priority="579" operator="lessThan">
      <formula>1</formula>
    </cfRule>
    <cfRule type="cellIs" dxfId="1882" priority="580" operator="lessThan">
      <formula>0</formula>
    </cfRule>
  </conditionalFormatting>
  <conditionalFormatting sqref="C700:D700">
    <cfRule type="cellIs" dxfId="1881" priority="329" operator="lessThan">
      <formula>1</formula>
    </cfRule>
    <cfRule type="cellIs" dxfId="1880" priority="330" operator="lessThan">
      <formula>0</formula>
    </cfRule>
  </conditionalFormatting>
  <conditionalFormatting sqref="C552:D553 C607:D611 C555:D555">
    <cfRule type="cellIs" dxfId="1879" priority="573" operator="lessThan">
      <formula>1</formula>
    </cfRule>
    <cfRule type="cellIs" dxfId="1878" priority="574" operator="lessThan">
      <formula>0</formula>
    </cfRule>
  </conditionalFormatting>
  <conditionalFormatting sqref="C557:D557">
    <cfRule type="cellIs" dxfId="1877" priority="571" operator="lessThan">
      <formula>1</formula>
    </cfRule>
    <cfRule type="cellIs" dxfId="1876" priority="572" operator="lessThan">
      <formula>0</formula>
    </cfRule>
  </conditionalFormatting>
  <conditionalFormatting sqref="C599:D599">
    <cfRule type="cellIs" dxfId="1875" priority="569" operator="lessThan">
      <formula>1</formula>
    </cfRule>
    <cfRule type="cellIs" dxfId="1874" priority="570" operator="lessThan">
      <formula>0</formula>
    </cfRule>
  </conditionalFormatting>
  <conditionalFormatting sqref="C606:D606">
    <cfRule type="cellIs" dxfId="1873" priority="567" operator="lessThan">
      <formula>1</formula>
    </cfRule>
    <cfRule type="cellIs" dxfId="1872" priority="568" operator="lessThan">
      <formula>0</formula>
    </cfRule>
  </conditionalFormatting>
  <conditionalFormatting sqref="C554:D554">
    <cfRule type="cellIs" dxfId="1871" priority="565" operator="lessThan">
      <formula>1</formula>
    </cfRule>
    <cfRule type="cellIs" dxfId="1870" priority="566" operator="lessThan">
      <formula>0</formula>
    </cfRule>
  </conditionalFormatting>
  <conditionalFormatting sqref="C598:D598">
    <cfRule type="cellIs" dxfId="1869" priority="563" operator="lessThan">
      <formula>1</formula>
    </cfRule>
    <cfRule type="cellIs" dxfId="1868" priority="564" operator="lessThan">
      <formula>0</formula>
    </cfRule>
  </conditionalFormatting>
  <conditionalFormatting sqref="C556:D556">
    <cfRule type="cellIs" dxfId="1867" priority="561" operator="lessThan">
      <formula>1</formula>
    </cfRule>
    <cfRule type="cellIs" dxfId="1866" priority="562" operator="lessThan">
      <formula>0</formula>
    </cfRule>
  </conditionalFormatting>
  <conditionalFormatting sqref="C558:D558">
    <cfRule type="cellIs" dxfId="1865" priority="559" operator="lessThan">
      <formula>1</formula>
    </cfRule>
    <cfRule type="cellIs" dxfId="1864" priority="560" operator="lessThan">
      <formula>0</formula>
    </cfRule>
  </conditionalFormatting>
  <conditionalFormatting sqref="C604:D604">
    <cfRule type="cellIs" dxfId="1863" priority="551" operator="lessThan">
      <formula>1</formula>
    </cfRule>
    <cfRule type="cellIs" dxfId="1862" priority="552" operator="lessThan">
      <formula>0</formula>
    </cfRule>
  </conditionalFormatting>
  <conditionalFormatting sqref="C597:D597">
    <cfRule type="cellIs" dxfId="1861" priority="541" operator="lessThan">
      <formula>1</formula>
    </cfRule>
    <cfRule type="cellIs" dxfId="1860" priority="542" operator="lessThan">
      <formula>0</formula>
    </cfRule>
  </conditionalFormatting>
  <conditionalFormatting sqref="C600:D601 C603:D603">
    <cfRule type="cellIs" dxfId="1859" priority="557" operator="lessThan">
      <formula>1</formula>
    </cfRule>
    <cfRule type="cellIs" dxfId="1858" priority="558" operator="lessThan">
      <formula>0</formula>
    </cfRule>
  </conditionalFormatting>
  <conditionalFormatting sqref="C605:D605">
    <cfRule type="cellIs" dxfId="1857" priority="555" operator="lessThan">
      <formula>1</formula>
    </cfRule>
    <cfRule type="cellIs" dxfId="1856" priority="556" operator="lessThan">
      <formula>0</formula>
    </cfRule>
  </conditionalFormatting>
  <conditionalFormatting sqref="C602:D602">
    <cfRule type="cellIs" dxfId="1855" priority="553" operator="lessThan">
      <formula>1</formula>
    </cfRule>
    <cfRule type="cellIs" dxfId="1854" priority="554" operator="lessThan">
      <formula>0</formula>
    </cfRule>
  </conditionalFormatting>
  <conditionalFormatting sqref="C593:D593">
    <cfRule type="cellIs" dxfId="1853" priority="527" operator="lessThan">
      <formula>1</formula>
    </cfRule>
    <cfRule type="cellIs" dxfId="1852" priority="528" operator="lessThan">
      <formula>0</formula>
    </cfRule>
  </conditionalFormatting>
  <conditionalFormatting sqref="C559:D560 C594:D594">
    <cfRule type="cellIs" dxfId="1851" priority="549" operator="lessThan">
      <formula>1</formula>
    </cfRule>
    <cfRule type="cellIs" dxfId="1850" priority="550" operator="lessThan">
      <formula>0</formula>
    </cfRule>
  </conditionalFormatting>
  <conditionalFormatting sqref="C596:D596">
    <cfRule type="cellIs" dxfId="1849" priority="547" operator="lessThan">
      <formula>1</formula>
    </cfRule>
    <cfRule type="cellIs" dxfId="1848" priority="548" operator="lessThan">
      <formula>0</formula>
    </cfRule>
  </conditionalFormatting>
  <conditionalFormatting sqref="C561:D561">
    <cfRule type="cellIs" dxfId="1847" priority="545" operator="lessThan">
      <formula>1</formula>
    </cfRule>
    <cfRule type="cellIs" dxfId="1846" priority="546" operator="lessThan">
      <formula>0</formula>
    </cfRule>
  </conditionalFormatting>
  <conditionalFormatting sqref="C595:D595">
    <cfRule type="cellIs" dxfId="1845" priority="543" operator="lessThan">
      <formula>1</formula>
    </cfRule>
    <cfRule type="cellIs" dxfId="1844" priority="544" operator="lessThan">
      <formula>0</formula>
    </cfRule>
  </conditionalFormatting>
  <conditionalFormatting sqref="C572:D572">
    <cfRule type="cellIs" dxfId="1843" priority="513" operator="lessThan">
      <formula>1</formula>
    </cfRule>
    <cfRule type="cellIs" dxfId="1842" priority="514" operator="lessThan">
      <formula>0</formula>
    </cfRule>
  </conditionalFormatting>
  <conditionalFormatting sqref="C562:D562 C575:D575 C573:D573">
    <cfRule type="cellIs" dxfId="1841" priority="539" operator="lessThan">
      <formula>1</formula>
    </cfRule>
    <cfRule type="cellIs" dxfId="1840" priority="540" operator="lessThan">
      <formula>0</formula>
    </cfRule>
  </conditionalFormatting>
  <conditionalFormatting sqref="C577:D577">
    <cfRule type="cellIs" dxfId="1839" priority="537" operator="lessThan">
      <formula>1</formula>
    </cfRule>
    <cfRule type="cellIs" dxfId="1838" priority="538" operator="lessThan">
      <formula>0</formula>
    </cfRule>
  </conditionalFormatting>
  <conditionalFormatting sqref="C574:D574">
    <cfRule type="cellIs" dxfId="1837" priority="535" operator="lessThan">
      <formula>1</formula>
    </cfRule>
    <cfRule type="cellIs" dxfId="1836" priority="536" operator="lessThan">
      <formula>0</formula>
    </cfRule>
  </conditionalFormatting>
  <conditionalFormatting sqref="C576:D576">
    <cfRule type="cellIs" dxfId="1835" priority="533" operator="lessThan">
      <formula>1</formula>
    </cfRule>
    <cfRule type="cellIs" dxfId="1834" priority="534" operator="lessThan">
      <formula>0</formula>
    </cfRule>
  </conditionalFormatting>
  <conditionalFormatting sqref="C578:D578">
    <cfRule type="cellIs" dxfId="1833" priority="531" operator="lessThan">
      <formula>1</formula>
    </cfRule>
    <cfRule type="cellIs" dxfId="1832" priority="532" operator="lessThan">
      <formula>0</formula>
    </cfRule>
  </conditionalFormatting>
  <conditionalFormatting sqref="C579:D579 C592:D592">
    <cfRule type="cellIs" dxfId="1831" priority="529" operator="lessThan">
      <formula>1</formula>
    </cfRule>
    <cfRule type="cellIs" dxfId="1830" priority="530" operator="lessThan">
      <formula>0</formula>
    </cfRule>
  </conditionalFormatting>
  <conditionalFormatting sqref="C563:D564 C566:D566">
    <cfRule type="cellIs" dxfId="1829" priority="525" operator="lessThan">
      <formula>1</formula>
    </cfRule>
    <cfRule type="cellIs" dxfId="1828" priority="526" operator="lessThan">
      <formula>0</formula>
    </cfRule>
  </conditionalFormatting>
  <conditionalFormatting sqref="C568:D568">
    <cfRule type="cellIs" dxfId="1827" priority="523" operator="lessThan">
      <formula>1</formula>
    </cfRule>
    <cfRule type="cellIs" dxfId="1826" priority="524" operator="lessThan">
      <formula>0</formula>
    </cfRule>
  </conditionalFormatting>
  <conditionalFormatting sqref="C565:D565">
    <cfRule type="cellIs" dxfId="1825" priority="521" operator="lessThan">
      <formula>1</formula>
    </cfRule>
    <cfRule type="cellIs" dxfId="1824" priority="522" operator="lessThan">
      <formula>0</formula>
    </cfRule>
  </conditionalFormatting>
  <conditionalFormatting sqref="C567:D567">
    <cfRule type="cellIs" dxfId="1823" priority="519" operator="lessThan">
      <formula>1</formula>
    </cfRule>
    <cfRule type="cellIs" dxfId="1822" priority="520" operator="lessThan">
      <formula>0</formula>
    </cfRule>
  </conditionalFormatting>
  <conditionalFormatting sqref="C569:D569">
    <cfRule type="cellIs" dxfId="1821" priority="517" operator="lessThan">
      <formula>1</formula>
    </cfRule>
    <cfRule type="cellIs" dxfId="1820" priority="518" operator="lessThan">
      <formula>0</formula>
    </cfRule>
  </conditionalFormatting>
  <conditionalFormatting sqref="C570:D571">
    <cfRule type="cellIs" dxfId="1819" priority="515" operator="lessThan">
      <formula>1</formula>
    </cfRule>
    <cfRule type="cellIs" dxfId="1818" priority="516" operator="lessThan">
      <formula>0</formula>
    </cfRule>
  </conditionalFormatting>
  <conditionalFormatting sqref="C586:D586">
    <cfRule type="cellIs" dxfId="1817" priority="511" operator="lessThan">
      <formula>1</formula>
    </cfRule>
    <cfRule type="cellIs" dxfId="1816" priority="512" operator="lessThan">
      <formula>0</formula>
    </cfRule>
  </conditionalFormatting>
  <conditionalFormatting sqref="C585:D585">
    <cfRule type="cellIs" dxfId="1815" priority="509" operator="lessThan">
      <formula>1</formula>
    </cfRule>
    <cfRule type="cellIs" dxfId="1814" priority="510" operator="lessThan">
      <formula>0</formula>
    </cfRule>
  </conditionalFormatting>
  <conditionalFormatting sqref="C591:D591">
    <cfRule type="cellIs" dxfId="1813" priority="503" operator="lessThan">
      <formula>1</formula>
    </cfRule>
    <cfRule type="cellIs" dxfId="1812" priority="504" operator="lessThan">
      <formula>0</formula>
    </cfRule>
  </conditionalFormatting>
  <conditionalFormatting sqref="C584:D584">
    <cfRule type="cellIs" dxfId="1811" priority="495" operator="lessThan">
      <formula>1</formula>
    </cfRule>
    <cfRule type="cellIs" dxfId="1810" priority="496" operator="lessThan">
      <formula>0</formula>
    </cfRule>
  </conditionalFormatting>
  <conditionalFormatting sqref="C587:D588 C590:D590">
    <cfRule type="cellIs" dxfId="1809" priority="507" operator="lessThan">
      <formula>1</formula>
    </cfRule>
    <cfRule type="cellIs" dxfId="1808" priority="508" operator="lessThan">
      <formula>0</formula>
    </cfRule>
  </conditionalFormatting>
  <conditionalFormatting sqref="C589:D589">
    <cfRule type="cellIs" dxfId="1807" priority="505" operator="lessThan">
      <formula>1</formula>
    </cfRule>
    <cfRule type="cellIs" dxfId="1806" priority="506" operator="lessThan">
      <formula>0</formula>
    </cfRule>
  </conditionalFormatting>
  <conditionalFormatting sqref="C581:D581">
    <cfRule type="cellIs" dxfId="1805" priority="501" operator="lessThan">
      <formula>1</formula>
    </cfRule>
    <cfRule type="cellIs" dxfId="1804" priority="502" operator="lessThan">
      <formula>0</formula>
    </cfRule>
  </conditionalFormatting>
  <conditionalFormatting sqref="C583:D583">
    <cfRule type="cellIs" dxfId="1803" priority="499" operator="lessThan">
      <formula>1</formula>
    </cfRule>
    <cfRule type="cellIs" dxfId="1802" priority="500" operator="lessThan">
      <formula>0</formula>
    </cfRule>
  </conditionalFormatting>
  <conditionalFormatting sqref="C582:D582">
    <cfRule type="cellIs" dxfId="1801" priority="497" operator="lessThan">
      <formula>1</formula>
    </cfRule>
    <cfRule type="cellIs" dxfId="1800" priority="498" operator="lessThan">
      <formula>0</formula>
    </cfRule>
  </conditionalFormatting>
  <conditionalFormatting sqref="C760:D760">
    <cfRule type="cellIs" dxfId="1799" priority="247" operator="lessThan">
      <formula>1</formula>
    </cfRule>
    <cfRule type="cellIs" dxfId="1798" priority="248" operator="lessThan">
      <formula>0</formula>
    </cfRule>
  </conditionalFormatting>
  <conditionalFormatting sqref="C612:D613 C667:D671 C615:D615">
    <cfRule type="cellIs" dxfId="1797" priority="491" operator="lessThan">
      <formula>1</formula>
    </cfRule>
    <cfRule type="cellIs" dxfId="1796" priority="492" operator="lessThan">
      <formula>0</formula>
    </cfRule>
  </conditionalFormatting>
  <conditionalFormatting sqref="C617:D617">
    <cfRule type="cellIs" dxfId="1795" priority="489" operator="lessThan">
      <formula>1</formula>
    </cfRule>
    <cfRule type="cellIs" dxfId="1794" priority="490" operator="lessThan">
      <formula>0</formula>
    </cfRule>
  </conditionalFormatting>
  <conditionalFormatting sqref="C659:D659">
    <cfRule type="cellIs" dxfId="1793" priority="487" operator="lessThan">
      <formula>1</formula>
    </cfRule>
    <cfRule type="cellIs" dxfId="1792" priority="488" operator="lessThan">
      <formula>0</formula>
    </cfRule>
  </conditionalFormatting>
  <conditionalFormatting sqref="C666:D666">
    <cfRule type="cellIs" dxfId="1791" priority="485" operator="lessThan">
      <formula>1</formula>
    </cfRule>
    <cfRule type="cellIs" dxfId="1790" priority="486" operator="lessThan">
      <formula>0</formula>
    </cfRule>
  </conditionalFormatting>
  <conditionalFormatting sqref="C614:D614">
    <cfRule type="cellIs" dxfId="1789" priority="483" operator="lessThan">
      <formula>1</formula>
    </cfRule>
    <cfRule type="cellIs" dxfId="1788" priority="484" operator="lessThan">
      <formula>0</formula>
    </cfRule>
  </conditionalFormatting>
  <conditionalFormatting sqref="C658:D658">
    <cfRule type="cellIs" dxfId="1787" priority="481" operator="lessThan">
      <formula>1</formula>
    </cfRule>
    <cfRule type="cellIs" dxfId="1786" priority="482" operator="lessThan">
      <formula>0</formula>
    </cfRule>
  </conditionalFormatting>
  <conditionalFormatting sqref="C616:D616">
    <cfRule type="cellIs" dxfId="1785" priority="479" operator="lessThan">
      <formula>1</formula>
    </cfRule>
    <cfRule type="cellIs" dxfId="1784" priority="480" operator="lessThan">
      <formula>0</formula>
    </cfRule>
  </conditionalFormatting>
  <conditionalFormatting sqref="C618:D618">
    <cfRule type="cellIs" dxfId="1783" priority="477" operator="lessThan">
      <formula>1</formula>
    </cfRule>
    <cfRule type="cellIs" dxfId="1782" priority="478" operator="lessThan">
      <formula>0</formula>
    </cfRule>
  </conditionalFormatting>
  <conditionalFormatting sqref="C664:D664">
    <cfRule type="cellIs" dxfId="1781" priority="469" operator="lessThan">
      <formula>1</formula>
    </cfRule>
    <cfRule type="cellIs" dxfId="1780" priority="470" operator="lessThan">
      <formula>0</formula>
    </cfRule>
  </conditionalFormatting>
  <conditionalFormatting sqref="C657:D657">
    <cfRule type="cellIs" dxfId="1779" priority="459" operator="lessThan">
      <formula>1</formula>
    </cfRule>
    <cfRule type="cellIs" dxfId="1778" priority="460" operator="lessThan">
      <formula>0</formula>
    </cfRule>
  </conditionalFormatting>
  <conditionalFormatting sqref="C660:D661 C663:D663">
    <cfRule type="cellIs" dxfId="1777" priority="475" operator="lessThan">
      <formula>1</formula>
    </cfRule>
    <cfRule type="cellIs" dxfId="1776" priority="476" operator="lessThan">
      <formula>0</formula>
    </cfRule>
  </conditionalFormatting>
  <conditionalFormatting sqref="C665:D665">
    <cfRule type="cellIs" dxfId="1775" priority="473" operator="lessThan">
      <formula>1</formula>
    </cfRule>
    <cfRule type="cellIs" dxfId="1774" priority="474" operator="lessThan">
      <formula>0</formula>
    </cfRule>
  </conditionalFormatting>
  <conditionalFormatting sqref="C662:D662">
    <cfRule type="cellIs" dxfId="1773" priority="471" operator="lessThan">
      <formula>1</formula>
    </cfRule>
    <cfRule type="cellIs" dxfId="1772" priority="472" operator="lessThan">
      <formula>0</formula>
    </cfRule>
  </conditionalFormatting>
  <conditionalFormatting sqref="C653:D653">
    <cfRule type="cellIs" dxfId="1771" priority="445" operator="lessThan">
      <formula>1</formula>
    </cfRule>
    <cfRule type="cellIs" dxfId="1770" priority="446" operator="lessThan">
      <formula>0</formula>
    </cfRule>
  </conditionalFormatting>
  <conditionalFormatting sqref="C619:D620 C654:D654">
    <cfRule type="cellIs" dxfId="1769" priority="467" operator="lessThan">
      <formula>1</formula>
    </cfRule>
    <cfRule type="cellIs" dxfId="1768" priority="468" operator="lessThan">
      <formula>0</formula>
    </cfRule>
  </conditionalFormatting>
  <conditionalFormatting sqref="C656:D656">
    <cfRule type="cellIs" dxfId="1767" priority="465" operator="lessThan">
      <formula>1</formula>
    </cfRule>
    <cfRule type="cellIs" dxfId="1766" priority="466" operator="lessThan">
      <formula>0</formula>
    </cfRule>
  </conditionalFormatting>
  <conditionalFormatting sqref="C621:D621">
    <cfRule type="cellIs" dxfId="1765" priority="463" operator="lessThan">
      <formula>1</formula>
    </cfRule>
    <cfRule type="cellIs" dxfId="1764" priority="464" operator="lessThan">
      <formula>0</formula>
    </cfRule>
  </conditionalFormatting>
  <conditionalFormatting sqref="C655:D655">
    <cfRule type="cellIs" dxfId="1763" priority="461" operator="lessThan">
      <formula>1</formula>
    </cfRule>
    <cfRule type="cellIs" dxfId="1762" priority="462" operator="lessThan">
      <formula>0</formula>
    </cfRule>
  </conditionalFormatting>
  <conditionalFormatting sqref="C632:D632">
    <cfRule type="cellIs" dxfId="1761" priority="431" operator="lessThan">
      <formula>1</formula>
    </cfRule>
    <cfRule type="cellIs" dxfId="1760" priority="432" operator="lessThan">
      <formula>0</formula>
    </cfRule>
  </conditionalFormatting>
  <conditionalFormatting sqref="C622:D622 C635:D635 C633:D633">
    <cfRule type="cellIs" dxfId="1759" priority="457" operator="lessThan">
      <formula>1</formula>
    </cfRule>
    <cfRule type="cellIs" dxfId="1758" priority="458" operator="lessThan">
      <formula>0</formula>
    </cfRule>
  </conditionalFormatting>
  <conditionalFormatting sqref="C637:D637">
    <cfRule type="cellIs" dxfId="1757" priority="455" operator="lessThan">
      <formula>1</formula>
    </cfRule>
    <cfRule type="cellIs" dxfId="1756" priority="456" operator="lessThan">
      <formula>0</formula>
    </cfRule>
  </conditionalFormatting>
  <conditionalFormatting sqref="C634:D634">
    <cfRule type="cellIs" dxfId="1755" priority="453" operator="lessThan">
      <formula>1</formula>
    </cfRule>
    <cfRule type="cellIs" dxfId="1754" priority="454" operator="lessThan">
      <formula>0</formula>
    </cfRule>
  </conditionalFormatting>
  <conditionalFormatting sqref="C636:D636">
    <cfRule type="cellIs" dxfId="1753" priority="451" operator="lessThan">
      <formula>1</formula>
    </cfRule>
    <cfRule type="cellIs" dxfId="1752" priority="452" operator="lessThan">
      <formula>0</formula>
    </cfRule>
  </conditionalFormatting>
  <conditionalFormatting sqref="C638:D638">
    <cfRule type="cellIs" dxfId="1751" priority="449" operator="lessThan">
      <formula>1</formula>
    </cfRule>
    <cfRule type="cellIs" dxfId="1750" priority="450" operator="lessThan">
      <formula>0</formula>
    </cfRule>
  </conditionalFormatting>
  <conditionalFormatting sqref="C639:D639 C652:D652">
    <cfRule type="cellIs" dxfId="1749" priority="447" operator="lessThan">
      <formula>1</formula>
    </cfRule>
    <cfRule type="cellIs" dxfId="1748" priority="448" operator="lessThan">
      <formula>0</formula>
    </cfRule>
  </conditionalFormatting>
  <conditionalFormatting sqref="C623:D624 C626:D626">
    <cfRule type="cellIs" dxfId="1747" priority="443" operator="lessThan">
      <formula>1</formula>
    </cfRule>
    <cfRule type="cellIs" dxfId="1746" priority="444" operator="lessThan">
      <formula>0</formula>
    </cfRule>
  </conditionalFormatting>
  <conditionalFormatting sqref="C628:D628">
    <cfRule type="cellIs" dxfId="1745" priority="441" operator="lessThan">
      <formula>1</formula>
    </cfRule>
    <cfRule type="cellIs" dxfId="1744" priority="442" operator="lessThan">
      <formula>0</formula>
    </cfRule>
  </conditionalFormatting>
  <conditionalFormatting sqref="C625:D625">
    <cfRule type="cellIs" dxfId="1743" priority="439" operator="lessThan">
      <formula>1</formula>
    </cfRule>
    <cfRule type="cellIs" dxfId="1742" priority="440" operator="lessThan">
      <formula>0</formula>
    </cfRule>
  </conditionalFormatting>
  <conditionalFormatting sqref="C627:D627">
    <cfRule type="cellIs" dxfId="1741" priority="437" operator="lessThan">
      <formula>1</formula>
    </cfRule>
    <cfRule type="cellIs" dxfId="1740" priority="438" operator="lessThan">
      <formula>0</formula>
    </cfRule>
  </conditionalFormatting>
  <conditionalFormatting sqref="C629:D629">
    <cfRule type="cellIs" dxfId="1739" priority="435" operator="lessThan">
      <formula>1</formula>
    </cfRule>
    <cfRule type="cellIs" dxfId="1738" priority="436" operator="lessThan">
      <formula>0</formula>
    </cfRule>
  </conditionalFormatting>
  <conditionalFormatting sqref="C630:D631">
    <cfRule type="cellIs" dxfId="1737" priority="433" operator="lessThan">
      <formula>1</formula>
    </cfRule>
    <cfRule type="cellIs" dxfId="1736" priority="434" operator="lessThan">
      <formula>0</formula>
    </cfRule>
  </conditionalFormatting>
  <conditionalFormatting sqref="C646:D646">
    <cfRule type="cellIs" dxfId="1735" priority="429" operator="lessThan">
      <formula>1</formula>
    </cfRule>
    <cfRule type="cellIs" dxfId="1734" priority="430" operator="lessThan">
      <formula>0</formula>
    </cfRule>
  </conditionalFormatting>
  <conditionalFormatting sqref="C645:D645">
    <cfRule type="cellIs" dxfId="1733" priority="427" operator="lessThan">
      <formula>1</formula>
    </cfRule>
    <cfRule type="cellIs" dxfId="1732" priority="428" operator="lessThan">
      <formula>0</formula>
    </cfRule>
  </conditionalFormatting>
  <conditionalFormatting sqref="C651:D651">
    <cfRule type="cellIs" dxfId="1731" priority="421" operator="lessThan">
      <formula>1</formula>
    </cfRule>
    <cfRule type="cellIs" dxfId="1730" priority="422" operator="lessThan">
      <formula>0</formula>
    </cfRule>
  </conditionalFormatting>
  <conditionalFormatting sqref="C644:D644">
    <cfRule type="cellIs" dxfId="1729" priority="413" operator="lessThan">
      <formula>1</formula>
    </cfRule>
    <cfRule type="cellIs" dxfId="1728" priority="414" operator="lessThan">
      <formula>0</formula>
    </cfRule>
  </conditionalFormatting>
  <conditionalFormatting sqref="C647:D648 C650:D650">
    <cfRule type="cellIs" dxfId="1727" priority="425" operator="lessThan">
      <formula>1</formula>
    </cfRule>
    <cfRule type="cellIs" dxfId="1726" priority="426" operator="lessThan">
      <formula>0</formula>
    </cfRule>
  </conditionalFormatting>
  <conditionalFormatting sqref="C649:D649">
    <cfRule type="cellIs" dxfId="1725" priority="423" operator="lessThan">
      <formula>1</formula>
    </cfRule>
    <cfRule type="cellIs" dxfId="1724" priority="424" operator="lessThan">
      <formula>0</formula>
    </cfRule>
  </conditionalFormatting>
  <conditionalFormatting sqref="C641:D641">
    <cfRule type="cellIs" dxfId="1723" priority="419" operator="lessThan">
      <formula>1</formula>
    </cfRule>
    <cfRule type="cellIs" dxfId="1722" priority="420" operator="lessThan">
      <formula>0</formula>
    </cfRule>
  </conditionalFormatting>
  <conditionalFormatting sqref="C643:D643">
    <cfRule type="cellIs" dxfId="1721" priority="417" operator="lessThan">
      <formula>1</formula>
    </cfRule>
    <cfRule type="cellIs" dxfId="1720" priority="418" operator="lessThan">
      <formula>0</formula>
    </cfRule>
  </conditionalFormatting>
  <conditionalFormatting sqref="C642:D642">
    <cfRule type="cellIs" dxfId="1719" priority="415" operator="lessThan">
      <formula>1</formula>
    </cfRule>
    <cfRule type="cellIs" dxfId="1718" priority="416" operator="lessThan">
      <formula>0</formula>
    </cfRule>
  </conditionalFormatting>
  <conditionalFormatting sqref="C820:D820">
    <cfRule type="cellIs" dxfId="1717" priority="165" operator="lessThan">
      <formula>1</formula>
    </cfRule>
    <cfRule type="cellIs" dxfId="1716" priority="166" operator="lessThan">
      <formula>0</formula>
    </cfRule>
  </conditionalFormatting>
  <conditionalFormatting sqref="C672:D673 C727:D731 C675:D675">
    <cfRule type="cellIs" dxfId="1715" priority="409" operator="lessThan">
      <formula>1</formula>
    </cfRule>
    <cfRule type="cellIs" dxfId="1714" priority="410" operator="lessThan">
      <formula>0</formula>
    </cfRule>
  </conditionalFormatting>
  <conditionalFormatting sqref="C677:D677">
    <cfRule type="cellIs" dxfId="1713" priority="407" operator="lessThan">
      <formula>1</formula>
    </cfRule>
    <cfRule type="cellIs" dxfId="1712" priority="408" operator="lessThan">
      <formula>0</formula>
    </cfRule>
  </conditionalFormatting>
  <conditionalFormatting sqref="C719:D719">
    <cfRule type="cellIs" dxfId="1711" priority="405" operator="lessThan">
      <formula>1</formula>
    </cfRule>
    <cfRule type="cellIs" dxfId="1710" priority="406" operator="lessThan">
      <formula>0</formula>
    </cfRule>
  </conditionalFormatting>
  <conditionalFormatting sqref="C726:D726">
    <cfRule type="cellIs" dxfId="1709" priority="403" operator="lessThan">
      <formula>1</formula>
    </cfRule>
    <cfRule type="cellIs" dxfId="1708" priority="404" operator="lessThan">
      <formula>0</formula>
    </cfRule>
  </conditionalFormatting>
  <conditionalFormatting sqref="C674:D674">
    <cfRule type="cellIs" dxfId="1707" priority="401" operator="lessThan">
      <formula>1</formula>
    </cfRule>
    <cfRule type="cellIs" dxfId="1706" priority="402" operator="lessThan">
      <formula>0</formula>
    </cfRule>
  </conditionalFormatting>
  <conditionalFormatting sqref="C718:D718">
    <cfRule type="cellIs" dxfId="1705" priority="399" operator="lessThan">
      <formula>1</formula>
    </cfRule>
    <cfRule type="cellIs" dxfId="1704" priority="400" operator="lessThan">
      <formula>0</formula>
    </cfRule>
  </conditionalFormatting>
  <conditionalFormatting sqref="C676:D676">
    <cfRule type="cellIs" dxfId="1703" priority="397" operator="lessThan">
      <formula>1</formula>
    </cfRule>
    <cfRule type="cellIs" dxfId="1702" priority="398" operator="lessThan">
      <formula>0</formula>
    </cfRule>
  </conditionalFormatting>
  <conditionalFormatting sqref="C678:D678">
    <cfRule type="cellIs" dxfId="1701" priority="395" operator="lessThan">
      <formula>1</formula>
    </cfRule>
    <cfRule type="cellIs" dxfId="1700" priority="396" operator="lessThan">
      <formula>0</formula>
    </cfRule>
  </conditionalFormatting>
  <conditionalFormatting sqref="C724:D724">
    <cfRule type="cellIs" dxfId="1699" priority="387" operator="lessThan">
      <formula>1</formula>
    </cfRule>
    <cfRule type="cellIs" dxfId="1698" priority="388" operator="lessThan">
      <formula>0</formula>
    </cfRule>
  </conditionalFormatting>
  <conditionalFormatting sqref="C717:D717">
    <cfRule type="cellIs" dxfId="1697" priority="377" operator="lessThan">
      <formula>1</formula>
    </cfRule>
    <cfRule type="cellIs" dxfId="1696" priority="378" operator="lessThan">
      <formula>0</formula>
    </cfRule>
  </conditionalFormatting>
  <conditionalFormatting sqref="C720:D721 C723:D723">
    <cfRule type="cellIs" dxfId="1695" priority="393" operator="lessThan">
      <formula>1</formula>
    </cfRule>
    <cfRule type="cellIs" dxfId="1694" priority="394" operator="lessThan">
      <formula>0</formula>
    </cfRule>
  </conditionalFormatting>
  <conditionalFormatting sqref="C725:D725">
    <cfRule type="cellIs" dxfId="1693" priority="391" operator="lessThan">
      <formula>1</formula>
    </cfRule>
    <cfRule type="cellIs" dxfId="1692" priority="392" operator="lessThan">
      <formula>0</formula>
    </cfRule>
  </conditionalFormatting>
  <conditionalFormatting sqref="C722:D722">
    <cfRule type="cellIs" dxfId="1691" priority="389" operator="lessThan">
      <formula>1</formula>
    </cfRule>
    <cfRule type="cellIs" dxfId="1690" priority="390" operator="lessThan">
      <formula>0</formula>
    </cfRule>
  </conditionalFormatting>
  <conditionalFormatting sqref="C713:D713">
    <cfRule type="cellIs" dxfId="1689" priority="363" operator="lessThan">
      <formula>1</formula>
    </cfRule>
    <cfRule type="cellIs" dxfId="1688" priority="364" operator="lessThan">
      <formula>0</formula>
    </cfRule>
  </conditionalFormatting>
  <conditionalFormatting sqref="C679:D680 C714:D714">
    <cfRule type="cellIs" dxfId="1687" priority="385" operator="lessThan">
      <formula>1</formula>
    </cfRule>
    <cfRule type="cellIs" dxfId="1686" priority="386" operator="lessThan">
      <formula>0</formula>
    </cfRule>
  </conditionalFormatting>
  <conditionalFormatting sqref="C716:D716">
    <cfRule type="cellIs" dxfId="1685" priority="383" operator="lessThan">
      <formula>1</formula>
    </cfRule>
    <cfRule type="cellIs" dxfId="1684" priority="384" operator="lessThan">
      <formula>0</formula>
    </cfRule>
  </conditionalFormatting>
  <conditionalFormatting sqref="C681:D681">
    <cfRule type="cellIs" dxfId="1683" priority="381" operator="lessThan">
      <formula>1</formula>
    </cfRule>
    <cfRule type="cellIs" dxfId="1682" priority="382" operator="lessThan">
      <formula>0</formula>
    </cfRule>
  </conditionalFormatting>
  <conditionalFormatting sqref="C715:D715">
    <cfRule type="cellIs" dxfId="1681" priority="379" operator="lessThan">
      <formula>1</formula>
    </cfRule>
    <cfRule type="cellIs" dxfId="1680" priority="380" operator="lessThan">
      <formula>0</formula>
    </cfRule>
  </conditionalFormatting>
  <conditionalFormatting sqref="C692:D692">
    <cfRule type="cellIs" dxfId="1679" priority="349" operator="lessThan">
      <formula>1</formula>
    </cfRule>
    <cfRule type="cellIs" dxfId="1678" priority="350" operator="lessThan">
      <formula>0</formula>
    </cfRule>
  </conditionalFormatting>
  <conditionalFormatting sqref="C682:D682 C695:D695 C693:D693">
    <cfRule type="cellIs" dxfId="1677" priority="375" operator="lessThan">
      <formula>1</formula>
    </cfRule>
    <cfRule type="cellIs" dxfId="1676" priority="376" operator="lessThan">
      <formula>0</formula>
    </cfRule>
  </conditionalFormatting>
  <conditionalFormatting sqref="C697:D697">
    <cfRule type="cellIs" dxfId="1675" priority="373" operator="lessThan">
      <formula>1</formula>
    </cfRule>
    <cfRule type="cellIs" dxfId="1674" priority="374" operator="lessThan">
      <formula>0</formula>
    </cfRule>
  </conditionalFormatting>
  <conditionalFormatting sqref="C694:D694">
    <cfRule type="cellIs" dxfId="1673" priority="371" operator="lessThan">
      <formula>1</formula>
    </cfRule>
    <cfRule type="cellIs" dxfId="1672" priority="372" operator="lessThan">
      <formula>0</formula>
    </cfRule>
  </conditionalFormatting>
  <conditionalFormatting sqref="C696:D696">
    <cfRule type="cellIs" dxfId="1671" priority="369" operator="lessThan">
      <formula>1</formula>
    </cfRule>
    <cfRule type="cellIs" dxfId="1670" priority="370" operator="lessThan">
      <formula>0</formula>
    </cfRule>
  </conditionalFormatting>
  <conditionalFormatting sqref="C698:D698">
    <cfRule type="cellIs" dxfId="1669" priority="367" operator="lessThan">
      <formula>1</formula>
    </cfRule>
    <cfRule type="cellIs" dxfId="1668" priority="368" operator="lessThan">
      <formula>0</formula>
    </cfRule>
  </conditionalFormatting>
  <conditionalFormatting sqref="C699:D699 C712:D712">
    <cfRule type="cellIs" dxfId="1667" priority="365" operator="lessThan">
      <formula>1</formula>
    </cfRule>
    <cfRule type="cellIs" dxfId="1666" priority="366" operator="lessThan">
      <formula>0</formula>
    </cfRule>
  </conditionalFormatting>
  <conditionalFormatting sqref="C683:D684 C686:D686">
    <cfRule type="cellIs" dxfId="1665" priority="361" operator="lessThan">
      <formula>1</formula>
    </cfRule>
    <cfRule type="cellIs" dxfId="1664" priority="362" operator="lessThan">
      <formula>0</formula>
    </cfRule>
  </conditionalFormatting>
  <conditionalFormatting sqref="C688:D688">
    <cfRule type="cellIs" dxfId="1663" priority="359" operator="lessThan">
      <formula>1</formula>
    </cfRule>
    <cfRule type="cellIs" dxfId="1662" priority="360" operator="lessThan">
      <formula>0</formula>
    </cfRule>
  </conditionalFormatting>
  <conditionalFormatting sqref="C685:D685">
    <cfRule type="cellIs" dxfId="1661" priority="357" operator="lessThan">
      <formula>1</formula>
    </cfRule>
    <cfRule type="cellIs" dxfId="1660" priority="358" operator="lessThan">
      <formula>0</formula>
    </cfRule>
  </conditionalFormatting>
  <conditionalFormatting sqref="C687:D687">
    <cfRule type="cellIs" dxfId="1659" priority="355" operator="lessThan">
      <formula>1</formula>
    </cfRule>
    <cfRule type="cellIs" dxfId="1658" priority="356" operator="lessThan">
      <formula>0</formula>
    </cfRule>
  </conditionalFormatting>
  <conditionalFormatting sqref="C689:D689">
    <cfRule type="cellIs" dxfId="1657" priority="353" operator="lessThan">
      <formula>1</formula>
    </cfRule>
    <cfRule type="cellIs" dxfId="1656" priority="354" operator="lessThan">
      <formula>0</formula>
    </cfRule>
  </conditionalFormatting>
  <conditionalFormatting sqref="C690:D691">
    <cfRule type="cellIs" dxfId="1655" priority="351" operator="lessThan">
      <formula>1</formula>
    </cfRule>
    <cfRule type="cellIs" dxfId="1654" priority="352" operator="lessThan">
      <formula>0</formula>
    </cfRule>
  </conditionalFormatting>
  <conditionalFormatting sqref="C706:D706">
    <cfRule type="cellIs" dxfId="1653" priority="347" operator="lessThan">
      <formula>1</formula>
    </cfRule>
    <cfRule type="cellIs" dxfId="1652" priority="348" operator="lessThan">
      <formula>0</formula>
    </cfRule>
  </conditionalFormatting>
  <conditionalFormatting sqref="C705:D705">
    <cfRule type="cellIs" dxfId="1651" priority="345" operator="lessThan">
      <formula>1</formula>
    </cfRule>
    <cfRule type="cellIs" dxfId="1650" priority="346" operator="lessThan">
      <formula>0</formula>
    </cfRule>
  </conditionalFormatting>
  <conditionalFormatting sqref="C711:D711">
    <cfRule type="cellIs" dxfId="1649" priority="339" operator="lessThan">
      <formula>1</formula>
    </cfRule>
    <cfRule type="cellIs" dxfId="1648" priority="340" operator="lessThan">
      <formula>0</formula>
    </cfRule>
  </conditionalFormatting>
  <conditionalFormatting sqref="C704:D704">
    <cfRule type="cellIs" dxfId="1647" priority="331" operator="lessThan">
      <formula>1</formula>
    </cfRule>
    <cfRule type="cellIs" dxfId="1646" priority="332" operator="lessThan">
      <formula>0</formula>
    </cfRule>
  </conditionalFormatting>
  <conditionalFormatting sqref="C707:D708 C710:D710">
    <cfRule type="cellIs" dxfId="1645" priority="343" operator="lessThan">
      <formula>1</formula>
    </cfRule>
    <cfRule type="cellIs" dxfId="1644" priority="344" operator="lessThan">
      <formula>0</formula>
    </cfRule>
  </conditionalFormatting>
  <conditionalFormatting sqref="C709:D709">
    <cfRule type="cellIs" dxfId="1643" priority="341" operator="lessThan">
      <formula>1</formula>
    </cfRule>
    <cfRule type="cellIs" dxfId="1642" priority="342" operator="lessThan">
      <formula>0</formula>
    </cfRule>
  </conditionalFormatting>
  <conditionalFormatting sqref="C701:D701">
    <cfRule type="cellIs" dxfId="1641" priority="337" operator="lessThan">
      <formula>1</formula>
    </cfRule>
    <cfRule type="cellIs" dxfId="1640" priority="338" operator="lessThan">
      <formula>0</formula>
    </cfRule>
  </conditionalFormatting>
  <conditionalFormatting sqref="C703:D703">
    <cfRule type="cellIs" dxfId="1639" priority="335" operator="lessThan">
      <formula>1</formula>
    </cfRule>
    <cfRule type="cellIs" dxfId="1638" priority="336" operator="lessThan">
      <formula>0</formula>
    </cfRule>
  </conditionalFormatting>
  <conditionalFormatting sqref="C702:D702">
    <cfRule type="cellIs" dxfId="1637" priority="333" operator="lessThan">
      <formula>1</formula>
    </cfRule>
    <cfRule type="cellIs" dxfId="1636" priority="334" operator="lessThan">
      <formula>0</formula>
    </cfRule>
  </conditionalFormatting>
  <conditionalFormatting sqref="C880:D880">
    <cfRule type="cellIs" dxfId="1635" priority="83" operator="lessThan">
      <formula>1</formula>
    </cfRule>
    <cfRule type="cellIs" dxfId="1634" priority="84" operator="lessThan">
      <formula>0</formula>
    </cfRule>
  </conditionalFormatting>
  <conditionalFormatting sqref="C732:D733 C787:D791 C735:D735">
    <cfRule type="cellIs" dxfId="1633" priority="327" operator="lessThan">
      <formula>1</formula>
    </cfRule>
    <cfRule type="cellIs" dxfId="1632" priority="328" operator="lessThan">
      <formula>0</formula>
    </cfRule>
  </conditionalFormatting>
  <conditionalFormatting sqref="C737:D737">
    <cfRule type="cellIs" dxfId="1631" priority="325" operator="lessThan">
      <formula>1</formula>
    </cfRule>
    <cfRule type="cellIs" dxfId="1630" priority="326" operator="lessThan">
      <formula>0</formula>
    </cfRule>
  </conditionalFormatting>
  <conditionalFormatting sqref="C779:D779">
    <cfRule type="cellIs" dxfId="1629" priority="323" operator="lessThan">
      <formula>1</formula>
    </cfRule>
    <cfRule type="cellIs" dxfId="1628" priority="324" operator="lessThan">
      <formula>0</formula>
    </cfRule>
  </conditionalFormatting>
  <conditionalFormatting sqref="C786:D786">
    <cfRule type="cellIs" dxfId="1627" priority="321" operator="lessThan">
      <formula>1</formula>
    </cfRule>
    <cfRule type="cellIs" dxfId="1626" priority="322" operator="lessThan">
      <formula>0</formula>
    </cfRule>
  </conditionalFormatting>
  <conditionalFormatting sqref="C734:D734">
    <cfRule type="cellIs" dxfId="1625" priority="319" operator="lessThan">
      <formula>1</formula>
    </cfRule>
    <cfRule type="cellIs" dxfId="1624" priority="320" operator="lessThan">
      <formula>0</formula>
    </cfRule>
  </conditionalFormatting>
  <conditionalFormatting sqref="C778:D778">
    <cfRule type="cellIs" dxfId="1623" priority="317" operator="lessThan">
      <formula>1</formula>
    </cfRule>
    <cfRule type="cellIs" dxfId="1622" priority="318" operator="lessThan">
      <formula>0</formula>
    </cfRule>
  </conditionalFormatting>
  <conditionalFormatting sqref="C736:D736">
    <cfRule type="cellIs" dxfId="1621" priority="315" operator="lessThan">
      <formula>1</formula>
    </cfRule>
    <cfRule type="cellIs" dxfId="1620" priority="316" operator="lessThan">
      <formula>0</formula>
    </cfRule>
  </conditionalFormatting>
  <conditionalFormatting sqref="C738:D738">
    <cfRule type="cellIs" dxfId="1619" priority="313" operator="lessThan">
      <formula>1</formula>
    </cfRule>
    <cfRule type="cellIs" dxfId="1618" priority="314" operator="lessThan">
      <formula>0</formula>
    </cfRule>
  </conditionalFormatting>
  <conditionalFormatting sqref="C784:D784">
    <cfRule type="cellIs" dxfId="1617" priority="305" operator="lessThan">
      <formula>1</formula>
    </cfRule>
    <cfRule type="cellIs" dxfId="1616" priority="306" operator="lessThan">
      <formula>0</formula>
    </cfRule>
  </conditionalFormatting>
  <conditionalFormatting sqref="C777:D777">
    <cfRule type="cellIs" dxfId="1615" priority="295" operator="lessThan">
      <formula>1</formula>
    </cfRule>
    <cfRule type="cellIs" dxfId="1614" priority="296" operator="lessThan">
      <formula>0</formula>
    </cfRule>
  </conditionalFormatting>
  <conditionalFormatting sqref="C780:D781 C783:D783">
    <cfRule type="cellIs" dxfId="1613" priority="311" operator="lessThan">
      <formula>1</formula>
    </cfRule>
    <cfRule type="cellIs" dxfId="1612" priority="312" operator="lessThan">
      <formula>0</formula>
    </cfRule>
  </conditionalFormatting>
  <conditionalFormatting sqref="C785:D785">
    <cfRule type="cellIs" dxfId="1611" priority="309" operator="lessThan">
      <formula>1</formula>
    </cfRule>
    <cfRule type="cellIs" dxfId="1610" priority="310" operator="lessThan">
      <formula>0</formula>
    </cfRule>
  </conditionalFormatting>
  <conditionalFormatting sqref="C782:D782">
    <cfRule type="cellIs" dxfId="1609" priority="307" operator="lessThan">
      <formula>1</formula>
    </cfRule>
    <cfRule type="cellIs" dxfId="1608" priority="308" operator="lessThan">
      <formula>0</formula>
    </cfRule>
  </conditionalFormatting>
  <conditionalFormatting sqref="C773:D773">
    <cfRule type="cellIs" dxfId="1607" priority="281" operator="lessThan">
      <formula>1</formula>
    </cfRule>
    <cfRule type="cellIs" dxfId="1606" priority="282" operator="lessThan">
      <formula>0</formula>
    </cfRule>
  </conditionalFormatting>
  <conditionalFormatting sqref="C739:D740 C774:D774">
    <cfRule type="cellIs" dxfId="1605" priority="303" operator="lessThan">
      <formula>1</formula>
    </cfRule>
    <cfRule type="cellIs" dxfId="1604" priority="304" operator="lessThan">
      <formula>0</formula>
    </cfRule>
  </conditionalFormatting>
  <conditionalFormatting sqref="C776:D776">
    <cfRule type="cellIs" dxfId="1603" priority="301" operator="lessThan">
      <formula>1</formula>
    </cfRule>
    <cfRule type="cellIs" dxfId="1602" priority="302" operator="lessThan">
      <formula>0</formula>
    </cfRule>
  </conditionalFormatting>
  <conditionalFormatting sqref="C741:D741">
    <cfRule type="cellIs" dxfId="1601" priority="299" operator="lessThan">
      <formula>1</formula>
    </cfRule>
    <cfRule type="cellIs" dxfId="1600" priority="300" operator="lessThan">
      <formula>0</formula>
    </cfRule>
  </conditionalFormatting>
  <conditionalFormatting sqref="C775:D775">
    <cfRule type="cellIs" dxfId="1599" priority="297" operator="lessThan">
      <formula>1</formula>
    </cfRule>
    <cfRule type="cellIs" dxfId="1598" priority="298" operator="lessThan">
      <formula>0</formula>
    </cfRule>
  </conditionalFormatting>
  <conditionalFormatting sqref="C752:D752">
    <cfRule type="cellIs" dxfId="1597" priority="267" operator="lessThan">
      <formula>1</formula>
    </cfRule>
    <cfRule type="cellIs" dxfId="1596" priority="268" operator="lessThan">
      <formula>0</formula>
    </cfRule>
  </conditionalFormatting>
  <conditionalFormatting sqref="C742:D742 C755:D755 C753:D753">
    <cfRule type="cellIs" dxfId="1595" priority="293" operator="lessThan">
      <formula>1</formula>
    </cfRule>
    <cfRule type="cellIs" dxfId="1594" priority="294" operator="lessThan">
      <formula>0</formula>
    </cfRule>
  </conditionalFormatting>
  <conditionalFormatting sqref="C757:D757">
    <cfRule type="cellIs" dxfId="1593" priority="291" operator="lessThan">
      <formula>1</formula>
    </cfRule>
    <cfRule type="cellIs" dxfId="1592" priority="292" operator="lessThan">
      <formula>0</formula>
    </cfRule>
  </conditionalFormatting>
  <conditionalFormatting sqref="C754:D754">
    <cfRule type="cellIs" dxfId="1591" priority="289" operator="lessThan">
      <formula>1</formula>
    </cfRule>
    <cfRule type="cellIs" dxfId="1590" priority="290" operator="lessThan">
      <formula>0</formula>
    </cfRule>
  </conditionalFormatting>
  <conditionalFormatting sqref="C756:D756">
    <cfRule type="cellIs" dxfId="1589" priority="287" operator="lessThan">
      <formula>1</formula>
    </cfRule>
    <cfRule type="cellIs" dxfId="1588" priority="288" operator="lessThan">
      <formula>0</formula>
    </cfRule>
  </conditionalFormatting>
  <conditionalFormatting sqref="C758:D758">
    <cfRule type="cellIs" dxfId="1587" priority="285" operator="lessThan">
      <formula>1</formula>
    </cfRule>
    <cfRule type="cellIs" dxfId="1586" priority="286" operator="lessThan">
      <formula>0</formula>
    </cfRule>
  </conditionalFormatting>
  <conditionalFormatting sqref="C759:D759 C772:D772">
    <cfRule type="cellIs" dxfId="1585" priority="283" operator="lessThan">
      <formula>1</formula>
    </cfRule>
    <cfRule type="cellIs" dxfId="1584" priority="284" operator="lessThan">
      <formula>0</formula>
    </cfRule>
  </conditionalFormatting>
  <conditionalFormatting sqref="C743:D744 C746:D746">
    <cfRule type="cellIs" dxfId="1583" priority="279" operator="lessThan">
      <formula>1</formula>
    </cfRule>
    <cfRule type="cellIs" dxfId="1582" priority="280" operator="lessThan">
      <formula>0</formula>
    </cfRule>
  </conditionalFormatting>
  <conditionalFormatting sqref="C748:D748">
    <cfRule type="cellIs" dxfId="1581" priority="277" operator="lessThan">
      <formula>1</formula>
    </cfRule>
    <cfRule type="cellIs" dxfId="1580" priority="278" operator="lessThan">
      <formula>0</formula>
    </cfRule>
  </conditionalFormatting>
  <conditionalFormatting sqref="C745:D745">
    <cfRule type="cellIs" dxfId="1579" priority="275" operator="lessThan">
      <formula>1</formula>
    </cfRule>
    <cfRule type="cellIs" dxfId="1578" priority="276" operator="lessThan">
      <formula>0</formula>
    </cfRule>
  </conditionalFormatting>
  <conditionalFormatting sqref="C747:D747">
    <cfRule type="cellIs" dxfId="1577" priority="273" operator="lessThan">
      <formula>1</formula>
    </cfRule>
    <cfRule type="cellIs" dxfId="1576" priority="274" operator="lessThan">
      <formula>0</formula>
    </cfRule>
  </conditionalFormatting>
  <conditionalFormatting sqref="C749:D749">
    <cfRule type="cellIs" dxfId="1575" priority="271" operator="lessThan">
      <formula>1</formula>
    </cfRule>
    <cfRule type="cellIs" dxfId="1574" priority="272" operator="lessThan">
      <formula>0</formula>
    </cfRule>
  </conditionalFormatting>
  <conditionalFormatting sqref="C750:D751">
    <cfRule type="cellIs" dxfId="1573" priority="269" operator="lessThan">
      <formula>1</formula>
    </cfRule>
    <cfRule type="cellIs" dxfId="1572" priority="270" operator="lessThan">
      <formula>0</formula>
    </cfRule>
  </conditionalFormatting>
  <conditionalFormatting sqref="C766:D766">
    <cfRule type="cellIs" dxfId="1571" priority="265" operator="lessThan">
      <formula>1</formula>
    </cfRule>
    <cfRule type="cellIs" dxfId="1570" priority="266" operator="lessThan">
      <formula>0</formula>
    </cfRule>
  </conditionalFormatting>
  <conditionalFormatting sqref="C765:D765">
    <cfRule type="cellIs" dxfId="1569" priority="263" operator="lessThan">
      <formula>1</formula>
    </cfRule>
    <cfRule type="cellIs" dxfId="1568" priority="264" operator="lessThan">
      <formula>0</formula>
    </cfRule>
  </conditionalFormatting>
  <conditionalFormatting sqref="C771:D771">
    <cfRule type="cellIs" dxfId="1567" priority="257" operator="lessThan">
      <formula>1</formula>
    </cfRule>
    <cfRule type="cellIs" dxfId="1566" priority="258" operator="lessThan">
      <formula>0</formula>
    </cfRule>
  </conditionalFormatting>
  <conditionalFormatting sqref="C764:D764">
    <cfRule type="cellIs" dxfId="1565" priority="249" operator="lessThan">
      <formula>1</formula>
    </cfRule>
    <cfRule type="cellIs" dxfId="1564" priority="250" operator="lessThan">
      <formula>0</formula>
    </cfRule>
  </conditionalFormatting>
  <conditionalFormatting sqref="C767:D768 C770:D770">
    <cfRule type="cellIs" dxfId="1563" priority="261" operator="lessThan">
      <formula>1</formula>
    </cfRule>
    <cfRule type="cellIs" dxfId="1562" priority="262" operator="lessThan">
      <formula>0</formula>
    </cfRule>
  </conditionalFormatting>
  <conditionalFormatting sqref="C769:D769">
    <cfRule type="cellIs" dxfId="1561" priority="259" operator="lessThan">
      <formula>1</formula>
    </cfRule>
    <cfRule type="cellIs" dxfId="1560" priority="260" operator="lessThan">
      <formula>0</formula>
    </cfRule>
  </conditionalFormatting>
  <conditionalFormatting sqref="C761:D761">
    <cfRule type="cellIs" dxfId="1559" priority="255" operator="lessThan">
      <formula>1</formula>
    </cfRule>
    <cfRule type="cellIs" dxfId="1558" priority="256" operator="lessThan">
      <formula>0</formula>
    </cfRule>
  </conditionalFormatting>
  <conditionalFormatting sqref="C763:D763">
    <cfRule type="cellIs" dxfId="1557" priority="253" operator="lessThan">
      <formula>1</formula>
    </cfRule>
    <cfRule type="cellIs" dxfId="1556" priority="254" operator="lessThan">
      <formula>0</formula>
    </cfRule>
  </conditionalFormatting>
  <conditionalFormatting sqref="C762:D762">
    <cfRule type="cellIs" dxfId="1555" priority="251" operator="lessThan">
      <formula>1</formula>
    </cfRule>
    <cfRule type="cellIs" dxfId="1554" priority="252" operator="lessThan">
      <formula>0</formula>
    </cfRule>
  </conditionalFormatting>
  <conditionalFormatting sqref="C792:D793 C847:D851 C795:D795">
    <cfRule type="cellIs" dxfId="1553" priority="245" operator="lessThan">
      <formula>1</formula>
    </cfRule>
    <cfRule type="cellIs" dxfId="1552" priority="246" operator="lessThan">
      <formula>0</formula>
    </cfRule>
  </conditionalFormatting>
  <conditionalFormatting sqref="C797:D797">
    <cfRule type="cellIs" dxfId="1551" priority="243" operator="lessThan">
      <formula>1</formula>
    </cfRule>
    <cfRule type="cellIs" dxfId="1550" priority="244" operator="lessThan">
      <formula>0</formula>
    </cfRule>
  </conditionalFormatting>
  <conditionalFormatting sqref="C839:D839">
    <cfRule type="cellIs" dxfId="1549" priority="241" operator="lessThan">
      <formula>1</formula>
    </cfRule>
    <cfRule type="cellIs" dxfId="1548" priority="242" operator="lessThan">
      <formula>0</formula>
    </cfRule>
  </conditionalFormatting>
  <conditionalFormatting sqref="C846:D846">
    <cfRule type="cellIs" dxfId="1547" priority="239" operator="lessThan">
      <formula>1</formula>
    </cfRule>
    <cfRule type="cellIs" dxfId="1546" priority="240" operator="lessThan">
      <formula>0</formula>
    </cfRule>
  </conditionalFormatting>
  <conditionalFormatting sqref="C794:D794">
    <cfRule type="cellIs" dxfId="1545" priority="237" operator="lessThan">
      <formula>1</formula>
    </cfRule>
    <cfRule type="cellIs" dxfId="1544" priority="238" operator="lessThan">
      <formula>0</formula>
    </cfRule>
  </conditionalFormatting>
  <conditionalFormatting sqref="C838:D838">
    <cfRule type="cellIs" dxfId="1543" priority="235" operator="lessThan">
      <formula>1</formula>
    </cfRule>
    <cfRule type="cellIs" dxfId="1542" priority="236" operator="lessThan">
      <formula>0</formula>
    </cfRule>
  </conditionalFormatting>
  <conditionalFormatting sqref="C796:D796">
    <cfRule type="cellIs" dxfId="1541" priority="233" operator="lessThan">
      <formula>1</formula>
    </cfRule>
    <cfRule type="cellIs" dxfId="1540" priority="234" operator="lessThan">
      <formula>0</formula>
    </cfRule>
  </conditionalFormatting>
  <conditionalFormatting sqref="C798:D798">
    <cfRule type="cellIs" dxfId="1539" priority="231" operator="lessThan">
      <formula>1</formula>
    </cfRule>
    <cfRule type="cellIs" dxfId="1538" priority="232" operator="lessThan">
      <formula>0</formula>
    </cfRule>
  </conditionalFormatting>
  <conditionalFormatting sqref="C844:D844">
    <cfRule type="cellIs" dxfId="1537" priority="223" operator="lessThan">
      <formula>1</formula>
    </cfRule>
    <cfRule type="cellIs" dxfId="1536" priority="224" operator="lessThan">
      <formula>0</formula>
    </cfRule>
  </conditionalFormatting>
  <conditionalFormatting sqref="C837:D837">
    <cfRule type="cellIs" dxfId="1535" priority="213" operator="lessThan">
      <formula>1</formula>
    </cfRule>
    <cfRule type="cellIs" dxfId="1534" priority="214" operator="lessThan">
      <formula>0</formula>
    </cfRule>
  </conditionalFormatting>
  <conditionalFormatting sqref="C840:D841 C843:D843">
    <cfRule type="cellIs" dxfId="1533" priority="229" operator="lessThan">
      <formula>1</formula>
    </cfRule>
    <cfRule type="cellIs" dxfId="1532" priority="230" operator="lessThan">
      <formula>0</formula>
    </cfRule>
  </conditionalFormatting>
  <conditionalFormatting sqref="C845:D845">
    <cfRule type="cellIs" dxfId="1531" priority="227" operator="lessThan">
      <formula>1</formula>
    </cfRule>
    <cfRule type="cellIs" dxfId="1530" priority="228" operator="lessThan">
      <formula>0</formula>
    </cfRule>
  </conditionalFormatting>
  <conditionalFormatting sqref="C842:D842">
    <cfRule type="cellIs" dxfId="1529" priority="225" operator="lessThan">
      <formula>1</formula>
    </cfRule>
    <cfRule type="cellIs" dxfId="1528" priority="226" operator="lessThan">
      <formula>0</formula>
    </cfRule>
  </conditionalFormatting>
  <conditionalFormatting sqref="C833:D833">
    <cfRule type="cellIs" dxfId="1527" priority="199" operator="lessThan">
      <formula>1</formula>
    </cfRule>
    <cfRule type="cellIs" dxfId="1526" priority="200" operator="lessThan">
      <formula>0</formula>
    </cfRule>
  </conditionalFormatting>
  <conditionalFormatting sqref="C799:D800 C834:D834">
    <cfRule type="cellIs" dxfId="1525" priority="221" operator="lessThan">
      <formula>1</formula>
    </cfRule>
    <cfRule type="cellIs" dxfId="1524" priority="222" operator="lessThan">
      <formula>0</formula>
    </cfRule>
  </conditionalFormatting>
  <conditionalFormatting sqref="C836:D836">
    <cfRule type="cellIs" dxfId="1523" priority="219" operator="lessThan">
      <formula>1</formula>
    </cfRule>
    <cfRule type="cellIs" dxfId="1522" priority="220" operator="lessThan">
      <formula>0</formula>
    </cfRule>
  </conditionalFormatting>
  <conditionalFormatting sqref="C801:D801">
    <cfRule type="cellIs" dxfId="1521" priority="217" operator="lessThan">
      <formula>1</formula>
    </cfRule>
    <cfRule type="cellIs" dxfId="1520" priority="218" operator="lessThan">
      <formula>0</formula>
    </cfRule>
  </conditionalFormatting>
  <conditionalFormatting sqref="C835:D835">
    <cfRule type="cellIs" dxfId="1519" priority="215" operator="lessThan">
      <formula>1</formula>
    </cfRule>
    <cfRule type="cellIs" dxfId="1518" priority="216" operator="lessThan">
      <formula>0</formula>
    </cfRule>
  </conditionalFormatting>
  <conditionalFormatting sqref="C812:D812">
    <cfRule type="cellIs" dxfId="1517" priority="185" operator="lessThan">
      <formula>1</formula>
    </cfRule>
    <cfRule type="cellIs" dxfId="1516" priority="186" operator="lessThan">
      <formula>0</formula>
    </cfRule>
  </conditionalFormatting>
  <conditionalFormatting sqref="C802:D802 C815:D815 C813:D813">
    <cfRule type="cellIs" dxfId="1515" priority="211" operator="lessThan">
      <formula>1</formula>
    </cfRule>
    <cfRule type="cellIs" dxfId="1514" priority="212" operator="lessThan">
      <formula>0</formula>
    </cfRule>
  </conditionalFormatting>
  <conditionalFormatting sqref="C817:D817">
    <cfRule type="cellIs" dxfId="1513" priority="209" operator="lessThan">
      <formula>1</formula>
    </cfRule>
    <cfRule type="cellIs" dxfId="1512" priority="210" operator="lessThan">
      <formula>0</formula>
    </cfRule>
  </conditionalFormatting>
  <conditionalFormatting sqref="C814:D814">
    <cfRule type="cellIs" dxfId="1511" priority="207" operator="lessThan">
      <formula>1</formula>
    </cfRule>
    <cfRule type="cellIs" dxfId="1510" priority="208" operator="lessThan">
      <formula>0</formula>
    </cfRule>
  </conditionalFormatting>
  <conditionalFormatting sqref="C816:D816">
    <cfRule type="cellIs" dxfId="1509" priority="205" operator="lessThan">
      <formula>1</formula>
    </cfRule>
    <cfRule type="cellIs" dxfId="1508" priority="206" operator="lessThan">
      <formula>0</formula>
    </cfRule>
  </conditionalFormatting>
  <conditionalFormatting sqref="C818:D818">
    <cfRule type="cellIs" dxfId="1507" priority="203" operator="lessThan">
      <formula>1</formula>
    </cfRule>
    <cfRule type="cellIs" dxfId="1506" priority="204" operator="lessThan">
      <formula>0</formula>
    </cfRule>
  </conditionalFormatting>
  <conditionalFormatting sqref="C819:D819 C832:D832">
    <cfRule type="cellIs" dxfId="1505" priority="201" operator="lessThan">
      <formula>1</formula>
    </cfRule>
    <cfRule type="cellIs" dxfId="1504" priority="202" operator="lessThan">
      <formula>0</formula>
    </cfRule>
  </conditionalFormatting>
  <conditionalFormatting sqref="C803:D804 C806:D806">
    <cfRule type="cellIs" dxfId="1503" priority="197" operator="lessThan">
      <formula>1</formula>
    </cfRule>
    <cfRule type="cellIs" dxfId="1502" priority="198" operator="lessThan">
      <formula>0</formula>
    </cfRule>
  </conditionalFormatting>
  <conditionalFormatting sqref="C808:D808">
    <cfRule type="cellIs" dxfId="1501" priority="195" operator="lessThan">
      <formula>1</formula>
    </cfRule>
    <cfRule type="cellIs" dxfId="1500" priority="196" operator="lessThan">
      <formula>0</formula>
    </cfRule>
  </conditionalFormatting>
  <conditionalFormatting sqref="C805:D805">
    <cfRule type="cellIs" dxfId="1499" priority="193" operator="lessThan">
      <formula>1</formula>
    </cfRule>
    <cfRule type="cellIs" dxfId="1498" priority="194" operator="lessThan">
      <formula>0</formula>
    </cfRule>
  </conditionalFormatting>
  <conditionalFormatting sqref="C807:D807">
    <cfRule type="cellIs" dxfId="1497" priority="191" operator="lessThan">
      <formula>1</formula>
    </cfRule>
    <cfRule type="cellIs" dxfId="1496" priority="192" operator="lessThan">
      <formula>0</formula>
    </cfRule>
  </conditionalFormatting>
  <conditionalFormatting sqref="C809:D809">
    <cfRule type="cellIs" dxfId="1495" priority="189" operator="lessThan">
      <formula>1</formula>
    </cfRule>
    <cfRule type="cellIs" dxfId="1494" priority="190" operator="lessThan">
      <formula>0</formula>
    </cfRule>
  </conditionalFormatting>
  <conditionalFormatting sqref="C810:D811">
    <cfRule type="cellIs" dxfId="1493" priority="187" operator="lessThan">
      <formula>1</formula>
    </cfRule>
    <cfRule type="cellIs" dxfId="1492" priority="188" operator="lessThan">
      <formula>0</formula>
    </cfRule>
  </conditionalFormatting>
  <conditionalFormatting sqref="C826:D826">
    <cfRule type="cellIs" dxfId="1491" priority="183" operator="lessThan">
      <formula>1</formula>
    </cfRule>
    <cfRule type="cellIs" dxfId="1490" priority="184" operator="lessThan">
      <formula>0</formula>
    </cfRule>
  </conditionalFormatting>
  <conditionalFormatting sqref="C825:D825">
    <cfRule type="cellIs" dxfId="1489" priority="181" operator="lessThan">
      <formula>1</formula>
    </cfRule>
    <cfRule type="cellIs" dxfId="1488" priority="182" operator="lessThan">
      <formula>0</formula>
    </cfRule>
  </conditionalFormatting>
  <conditionalFormatting sqref="C831:D831">
    <cfRule type="cellIs" dxfId="1487" priority="175" operator="lessThan">
      <formula>1</formula>
    </cfRule>
    <cfRule type="cellIs" dxfId="1486" priority="176" operator="lessThan">
      <formula>0</formula>
    </cfRule>
  </conditionalFormatting>
  <conditionalFormatting sqref="C824:D824">
    <cfRule type="cellIs" dxfId="1485" priority="167" operator="lessThan">
      <formula>1</formula>
    </cfRule>
    <cfRule type="cellIs" dxfId="1484" priority="168" operator="lessThan">
      <formula>0</formula>
    </cfRule>
  </conditionalFormatting>
  <conditionalFormatting sqref="C827:D828 C830:D830">
    <cfRule type="cellIs" dxfId="1483" priority="179" operator="lessThan">
      <formula>1</formula>
    </cfRule>
    <cfRule type="cellIs" dxfId="1482" priority="180" operator="lessThan">
      <formula>0</formula>
    </cfRule>
  </conditionalFormatting>
  <conditionalFormatting sqref="C829:D829">
    <cfRule type="cellIs" dxfId="1481" priority="177" operator="lessThan">
      <formula>1</formula>
    </cfRule>
    <cfRule type="cellIs" dxfId="1480" priority="178" operator="lessThan">
      <formula>0</formula>
    </cfRule>
  </conditionalFormatting>
  <conditionalFormatting sqref="C821:D821">
    <cfRule type="cellIs" dxfId="1479" priority="173" operator="lessThan">
      <formula>1</formula>
    </cfRule>
    <cfRule type="cellIs" dxfId="1478" priority="174" operator="lessThan">
      <formula>0</formula>
    </cfRule>
  </conditionalFormatting>
  <conditionalFormatting sqref="C823:D823">
    <cfRule type="cellIs" dxfId="1477" priority="171" operator="lessThan">
      <formula>1</formula>
    </cfRule>
    <cfRule type="cellIs" dxfId="1476" priority="172" operator="lessThan">
      <formula>0</formula>
    </cfRule>
  </conditionalFormatting>
  <conditionalFormatting sqref="C822:D822">
    <cfRule type="cellIs" dxfId="1475" priority="169" operator="lessThan">
      <formula>1</formula>
    </cfRule>
    <cfRule type="cellIs" dxfId="1474" priority="170" operator="lessThan">
      <formula>0</formula>
    </cfRule>
  </conditionalFormatting>
  <conditionalFormatting sqref="C852:D853 C907:D911 C855:D855">
    <cfRule type="cellIs" dxfId="1473" priority="163" operator="lessThan">
      <formula>1</formula>
    </cfRule>
    <cfRule type="cellIs" dxfId="1472" priority="164" operator="lessThan">
      <formula>0</formula>
    </cfRule>
  </conditionalFormatting>
  <conditionalFormatting sqref="C857:D857">
    <cfRule type="cellIs" dxfId="1471" priority="161" operator="lessThan">
      <formula>1</formula>
    </cfRule>
    <cfRule type="cellIs" dxfId="1470" priority="162" operator="lessThan">
      <formula>0</formula>
    </cfRule>
  </conditionalFormatting>
  <conditionalFormatting sqref="C899:D899">
    <cfRule type="cellIs" dxfId="1469" priority="159" operator="lessThan">
      <formula>1</formula>
    </cfRule>
    <cfRule type="cellIs" dxfId="1468" priority="160" operator="lessThan">
      <formula>0</formula>
    </cfRule>
  </conditionalFormatting>
  <conditionalFormatting sqref="C906:D906">
    <cfRule type="cellIs" dxfId="1467" priority="157" operator="lessThan">
      <formula>1</formula>
    </cfRule>
    <cfRule type="cellIs" dxfId="1466" priority="158" operator="lessThan">
      <formula>0</formula>
    </cfRule>
  </conditionalFormatting>
  <conditionalFormatting sqref="C854:D854">
    <cfRule type="cellIs" dxfId="1465" priority="155" operator="lessThan">
      <formula>1</formula>
    </cfRule>
    <cfRule type="cellIs" dxfId="1464" priority="156" operator="lessThan">
      <formula>0</formula>
    </cfRule>
  </conditionalFormatting>
  <conditionalFormatting sqref="C898:D898">
    <cfRule type="cellIs" dxfId="1463" priority="153" operator="lessThan">
      <formula>1</formula>
    </cfRule>
    <cfRule type="cellIs" dxfId="1462" priority="154" operator="lessThan">
      <formula>0</formula>
    </cfRule>
  </conditionalFormatting>
  <conditionalFormatting sqref="C856:D856">
    <cfRule type="cellIs" dxfId="1461" priority="151" operator="lessThan">
      <formula>1</formula>
    </cfRule>
    <cfRule type="cellIs" dxfId="1460" priority="152" operator="lessThan">
      <formula>0</formula>
    </cfRule>
  </conditionalFormatting>
  <conditionalFormatting sqref="C858:D858">
    <cfRule type="cellIs" dxfId="1459" priority="149" operator="lessThan">
      <formula>1</formula>
    </cfRule>
    <cfRule type="cellIs" dxfId="1458" priority="150" operator="lessThan">
      <formula>0</formula>
    </cfRule>
  </conditionalFormatting>
  <conditionalFormatting sqref="C904:D904">
    <cfRule type="cellIs" dxfId="1457" priority="141" operator="lessThan">
      <formula>1</formula>
    </cfRule>
    <cfRule type="cellIs" dxfId="1456" priority="142" operator="lessThan">
      <formula>0</formula>
    </cfRule>
  </conditionalFormatting>
  <conditionalFormatting sqref="C897:D897">
    <cfRule type="cellIs" dxfId="1455" priority="131" operator="lessThan">
      <formula>1</formula>
    </cfRule>
    <cfRule type="cellIs" dxfId="1454" priority="132" operator="lessThan">
      <formula>0</formula>
    </cfRule>
  </conditionalFormatting>
  <conditionalFormatting sqref="C900:D901 C903:D903">
    <cfRule type="cellIs" dxfId="1453" priority="147" operator="lessThan">
      <formula>1</formula>
    </cfRule>
    <cfRule type="cellIs" dxfId="1452" priority="148" operator="lessThan">
      <formula>0</formula>
    </cfRule>
  </conditionalFormatting>
  <conditionalFormatting sqref="C905:D905">
    <cfRule type="cellIs" dxfId="1451" priority="145" operator="lessThan">
      <formula>1</formula>
    </cfRule>
    <cfRule type="cellIs" dxfId="1450" priority="146" operator="lessThan">
      <formula>0</formula>
    </cfRule>
  </conditionalFormatting>
  <conditionalFormatting sqref="C902:D902">
    <cfRule type="cellIs" dxfId="1449" priority="143" operator="lessThan">
      <formula>1</formula>
    </cfRule>
    <cfRule type="cellIs" dxfId="1448" priority="144" operator="lessThan">
      <formula>0</formula>
    </cfRule>
  </conditionalFormatting>
  <conditionalFormatting sqref="C893:D893">
    <cfRule type="cellIs" dxfId="1447" priority="117" operator="lessThan">
      <formula>1</formula>
    </cfRule>
    <cfRule type="cellIs" dxfId="1446" priority="118" operator="lessThan">
      <formula>0</formula>
    </cfRule>
  </conditionalFormatting>
  <conditionalFormatting sqref="C859:D860 C894:D894">
    <cfRule type="cellIs" dxfId="1445" priority="139" operator="lessThan">
      <formula>1</formula>
    </cfRule>
    <cfRule type="cellIs" dxfId="1444" priority="140" operator="lessThan">
      <formula>0</formula>
    </cfRule>
  </conditionalFormatting>
  <conditionalFormatting sqref="C896:D896">
    <cfRule type="cellIs" dxfId="1443" priority="137" operator="lessThan">
      <formula>1</formula>
    </cfRule>
    <cfRule type="cellIs" dxfId="1442" priority="138" operator="lessThan">
      <formula>0</formula>
    </cfRule>
  </conditionalFormatting>
  <conditionalFormatting sqref="C861:D861">
    <cfRule type="cellIs" dxfId="1441" priority="135" operator="lessThan">
      <formula>1</formula>
    </cfRule>
    <cfRule type="cellIs" dxfId="1440" priority="136" operator="lessThan">
      <formula>0</formula>
    </cfRule>
  </conditionalFormatting>
  <conditionalFormatting sqref="C895:D895">
    <cfRule type="cellIs" dxfId="1439" priority="133" operator="lessThan">
      <formula>1</formula>
    </cfRule>
    <cfRule type="cellIs" dxfId="1438" priority="134" operator="lessThan">
      <formula>0</formula>
    </cfRule>
  </conditionalFormatting>
  <conditionalFormatting sqref="C872:D872">
    <cfRule type="cellIs" dxfId="1437" priority="103" operator="lessThan">
      <formula>1</formula>
    </cfRule>
    <cfRule type="cellIs" dxfId="1436" priority="104" operator="lessThan">
      <formula>0</formula>
    </cfRule>
  </conditionalFormatting>
  <conditionalFormatting sqref="C862:D862 C875:D875 C873:D873">
    <cfRule type="cellIs" dxfId="1435" priority="129" operator="lessThan">
      <formula>1</formula>
    </cfRule>
    <cfRule type="cellIs" dxfId="1434" priority="130" operator="lessThan">
      <formula>0</formula>
    </cfRule>
  </conditionalFormatting>
  <conditionalFormatting sqref="C877:D877">
    <cfRule type="cellIs" dxfId="1433" priority="127" operator="lessThan">
      <formula>1</formula>
    </cfRule>
    <cfRule type="cellIs" dxfId="1432" priority="128" operator="lessThan">
      <formula>0</formula>
    </cfRule>
  </conditionalFormatting>
  <conditionalFormatting sqref="C874:D874">
    <cfRule type="cellIs" dxfId="1431" priority="125" operator="lessThan">
      <formula>1</formula>
    </cfRule>
    <cfRule type="cellIs" dxfId="1430" priority="126" operator="lessThan">
      <formula>0</formula>
    </cfRule>
  </conditionalFormatting>
  <conditionalFormatting sqref="C876:D876">
    <cfRule type="cellIs" dxfId="1429" priority="123" operator="lessThan">
      <formula>1</formula>
    </cfRule>
    <cfRule type="cellIs" dxfId="1428" priority="124" operator="lessThan">
      <formula>0</formula>
    </cfRule>
  </conditionalFormatting>
  <conditionalFormatting sqref="C878:D878">
    <cfRule type="cellIs" dxfId="1427" priority="121" operator="lessThan">
      <formula>1</formula>
    </cfRule>
    <cfRule type="cellIs" dxfId="1426" priority="122" operator="lessThan">
      <formula>0</formula>
    </cfRule>
  </conditionalFormatting>
  <conditionalFormatting sqref="C879:D879 C892:D892">
    <cfRule type="cellIs" dxfId="1425" priority="119" operator="lessThan">
      <formula>1</formula>
    </cfRule>
    <cfRule type="cellIs" dxfId="1424" priority="120" operator="lessThan">
      <formula>0</formula>
    </cfRule>
  </conditionalFormatting>
  <conditionalFormatting sqref="C863:D864 C866:D866">
    <cfRule type="cellIs" dxfId="1423" priority="115" operator="lessThan">
      <formula>1</formula>
    </cfRule>
    <cfRule type="cellIs" dxfId="1422" priority="116" operator="lessThan">
      <formula>0</formula>
    </cfRule>
  </conditionalFormatting>
  <conditionalFormatting sqref="C868:D868">
    <cfRule type="cellIs" dxfId="1421" priority="113" operator="lessThan">
      <formula>1</formula>
    </cfRule>
    <cfRule type="cellIs" dxfId="1420" priority="114" operator="lessThan">
      <formula>0</formula>
    </cfRule>
  </conditionalFormatting>
  <conditionalFormatting sqref="C865:D865">
    <cfRule type="cellIs" dxfId="1419" priority="111" operator="lessThan">
      <formula>1</formula>
    </cfRule>
    <cfRule type="cellIs" dxfId="1418" priority="112" operator="lessThan">
      <formula>0</formula>
    </cfRule>
  </conditionalFormatting>
  <conditionalFormatting sqref="C867:D867">
    <cfRule type="cellIs" dxfId="1417" priority="109" operator="lessThan">
      <formula>1</formula>
    </cfRule>
    <cfRule type="cellIs" dxfId="1416" priority="110" operator="lessThan">
      <formula>0</formula>
    </cfRule>
  </conditionalFormatting>
  <conditionalFormatting sqref="C869:D869">
    <cfRule type="cellIs" dxfId="1415" priority="107" operator="lessThan">
      <formula>1</formula>
    </cfRule>
    <cfRule type="cellIs" dxfId="1414" priority="108" operator="lessThan">
      <formula>0</formula>
    </cfRule>
  </conditionalFormatting>
  <conditionalFormatting sqref="C870:D871">
    <cfRule type="cellIs" dxfId="1413" priority="105" operator="lessThan">
      <formula>1</formula>
    </cfRule>
    <cfRule type="cellIs" dxfId="1412" priority="106" operator="lessThan">
      <formula>0</formula>
    </cfRule>
  </conditionalFormatting>
  <conditionalFormatting sqref="C886:D886">
    <cfRule type="cellIs" dxfId="1411" priority="101" operator="lessThan">
      <formula>1</formula>
    </cfRule>
    <cfRule type="cellIs" dxfId="1410" priority="102" operator="lessThan">
      <formula>0</formula>
    </cfRule>
  </conditionalFormatting>
  <conditionalFormatting sqref="C885:D885">
    <cfRule type="cellIs" dxfId="1409" priority="99" operator="lessThan">
      <formula>1</formula>
    </cfRule>
    <cfRule type="cellIs" dxfId="1408" priority="100" operator="lessThan">
      <formula>0</formula>
    </cfRule>
  </conditionalFormatting>
  <conditionalFormatting sqref="C891:D891">
    <cfRule type="cellIs" dxfId="1407" priority="93" operator="lessThan">
      <formula>1</formula>
    </cfRule>
    <cfRule type="cellIs" dxfId="1406" priority="94" operator="lessThan">
      <formula>0</formula>
    </cfRule>
  </conditionalFormatting>
  <conditionalFormatting sqref="C884:D884">
    <cfRule type="cellIs" dxfId="1405" priority="85" operator="lessThan">
      <formula>1</formula>
    </cfRule>
    <cfRule type="cellIs" dxfId="1404" priority="86" operator="lessThan">
      <formula>0</formula>
    </cfRule>
  </conditionalFormatting>
  <conditionalFormatting sqref="C887:D888 C890:D890">
    <cfRule type="cellIs" dxfId="1403" priority="97" operator="lessThan">
      <formula>1</formula>
    </cfRule>
    <cfRule type="cellIs" dxfId="1402" priority="98" operator="lessThan">
      <formula>0</formula>
    </cfRule>
  </conditionalFormatting>
  <conditionalFormatting sqref="C889:D889">
    <cfRule type="cellIs" dxfId="1401" priority="95" operator="lessThan">
      <formula>1</formula>
    </cfRule>
    <cfRule type="cellIs" dxfId="1400" priority="96" operator="lessThan">
      <formula>0</formula>
    </cfRule>
  </conditionalFormatting>
  <conditionalFormatting sqref="C881:D881">
    <cfRule type="cellIs" dxfId="1399" priority="91" operator="lessThan">
      <formula>1</formula>
    </cfRule>
    <cfRule type="cellIs" dxfId="1398" priority="92" operator="lessThan">
      <formula>0</formula>
    </cfRule>
  </conditionalFormatting>
  <conditionalFormatting sqref="C883:D883">
    <cfRule type="cellIs" dxfId="1397" priority="89" operator="lessThan">
      <formula>1</formula>
    </cfRule>
    <cfRule type="cellIs" dxfId="1396" priority="90" operator="lessThan">
      <formula>0</formula>
    </cfRule>
  </conditionalFormatting>
  <conditionalFormatting sqref="C882:D882">
    <cfRule type="cellIs" dxfId="1395" priority="87" operator="lessThan">
      <formula>1</formula>
    </cfRule>
    <cfRule type="cellIs" dxfId="1394" priority="88" operator="lessThan">
      <formula>0</formula>
    </cfRule>
  </conditionalFormatting>
  <conditionalFormatting sqref="C940:D940">
    <cfRule type="cellIs" dxfId="1393" priority="1" operator="lessThan">
      <formula>1</formula>
    </cfRule>
    <cfRule type="cellIs" dxfId="1392" priority="2" operator="lessThan">
      <formula>0</formula>
    </cfRule>
  </conditionalFormatting>
  <conditionalFormatting sqref="C912:D913 C967:D971 C915:D915">
    <cfRule type="cellIs" dxfId="1391" priority="81" operator="lessThan">
      <formula>1</formula>
    </cfRule>
    <cfRule type="cellIs" dxfId="1390" priority="82" operator="lessThan">
      <formula>0</formula>
    </cfRule>
  </conditionalFormatting>
  <conditionalFormatting sqref="C917:D917">
    <cfRule type="cellIs" dxfId="1389" priority="79" operator="lessThan">
      <formula>1</formula>
    </cfRule>
    <cfRule type="cellIs" dxfId="1388" priority="80" operator="lessThan">
      <formula>0</formula>
    </cfRule>
  </conditionalFormatting>
  <conditionalFormatting sqref="C959:D959">
    <cfRule type="cellIs" dxfId="1387" priority="77" operator="lessThan">
      <formula>1</formula>
    </cfRule>
    <cfRule type="cellIs" dxfId="1386" priority="78" operator="lessThan">
      <formula>0</formula>
    </cfRule>
  </conditionalFormatting>
  <conditionalFormatting sqref="C966:D966">
    <cfRule type="cellIs" dxfId="1385" priority="75" operator="lessThan">
      <formula>1</formula>
    </cfRule>
    <cfRule type="cellIs" dxfId="1384" priority="76" operator="lessThan">
      <formula>0</formula>
    </cfRule>
  </conditionalFormatting>
  <conditionalFormatting sqref="C914:D914">
    <cfRule type="cellIs" dxfId="1383" priority="73" operator="lessThan">
      <formula>1</formula>
    </cfRule>
    <cfRule type="cellIs" dxfId="1382" priority="74" operator="lessThan">
      <formula>0</formula>
    </cfRule>
  </conditionalFormatting>
  <conditionalFormatting sqref="C958:D958">
    <cfRule type="cellIs" dxfId="1381" priority="71" operator="lessThan">
      <formula>1</formula>
    </cfRule>
    <cfRule type="cellIs" dxfId="1380" priority="72" operator="lessThan">
      <formula>0</formula>
    </cfRule>
  </conditionalFormatting>
  <conditionalFormatting sqref="C916:D916">
    <cfRule type="cellIs" dxfId="1379" priority="69" operator="lessThan">
      <formula>1</formula>
    </cfRule>
    <cfRule type="cellIs" dxfId="1378" priority="70" operator="lessThan">
      <formula>0</formula>
    </cfRule>
  </conditionalFormatting>
  <conditionalFormatting sqref="C918:D918">
    <cfRule type="cellIs" dxfId="1377" priority="67" operator="lessThan">
      <formula>1</formula>
    </cfRule>
    <cfRule type="cellIs" dxfId="1376" priority="68" operator="lessThan">
      <formula>0</formula>
    </cfRule>
  </conditionalFormatting>
  <conditionalFormatting sqref="C964:D964">
    <cfRule type="cellIs" dxfId="1375" priority="59" operator="lessThan">
      <formula>1</formula>
    </cfRule>
    <cfRule type="cellIs" dxfId="1374" priority="60" operator="lessThan">
      <formula>0</formula>
    </cfRule>
  </conditionalFormatting>
  <conditionalFormatting sqref="C957:D957">
    <cfRule type="cellIs" dxfId="1373" priority="49" operator="lessThan">
      <formula>1</formula>
    </cfRule>
    <cfRule type="cellIs" dxfId="1372" priority="50" operator="lessThan">
      <formula>0</formula>
    </cfRule>
  </conditionalFormatting>
  <conditionalFormatting sqref="C960:D961 C963:D963">
    <cfRule type="cellIs" dxfId="1371" priority="65" operator="lessThan">
      <formula>1</formula>
    </cfRule>
    <cfRule type="cellIs" dxfId="1370" priority="66" operator="lessThan">
      <formula>0</formula>
    </cfRule>
  </conditionalFormatting>
  <conditionalFormatting sqref="C965:D965">
    <cfRule type="cellIs" dxfId="1369" priority="63" operator="lessThan">
      <formula>1</formula>
    </cfRule>
    <cfRule type="cellIs" dxfId="1368" priority="64" operator="lessThan">
      <formula>0</formula>
    </cfRule>
  </conditionalFormatting>
  <conditionalFormatting sqref="C962:D962">
    <cfRule type="cellIs" dxfId="1367" priority="61" operator="lessThan">
      <formula>1</formula>
    </cfRule>
    <cfRule type="cellIs" dxfId="1366" priority="62" operator="lessThan">
      <formula>0</formula>
    </cfRule>
  </conditionalFormatting>
  <conditionalFormatting sqref="C953:D953">
    <cfRule type="cellIs" dxfId="1365" priority="35" operator="lessThan">
      <formula>1</formula>
    </cfRule>
    <cfRule type="cellIs" dxfId="1364" priority="36" operator="lessThan">
      <formula>0</formula>
    </cfRule>
  </conditionalFormatting>
  <conditionalFormatting sqref="C919:D920 C954:D954">
    <cfRule type="cellIs" dxfId="1363" priority="57" operator="lessThan">
      <formula>1</formula>
    </cfRule>
    <cfRule type="cellIs" dxfId="1362" priority="58" operator="lessThan">
      <formula>0</formula>
    </cfRule>
  </conditionalFormatting>
  <conditionalFormatting sqref="C956:D956">
    <cfRule type="cellIs" dxfId="1361" priority="55" operator="lessThan">
      <formula>1</formula>
    </cfRule>
    <cfRule type="cellIs" dxfId="1360" priority="56" operator="lessThan">
      <formula>0</formula>
    </cfRule>
  </conditionalFormatting>
  <conditionalFormatting sqref="C921:D921">
    <cfRule type="cellIs" dxfId="1359" priority="53" operator="lessThan">
      <formula>1</formula>
    </cfRule>
    <cfRule type="cellIs" dxfId="1358" priority="54" operator="lessThan">
      <formula>0</formula>
    </cfRule>
  </conditionalFormatting>
  <conditionalFormatting sqref="C955:D955">
    <cfRule type="cellIs" dxfId="1357" priority="51" operator="lessThan">
      <formula>1</formula>
    </cfRule>
    <cfRule type="cellIs" dxfId="1356" priority="52" operator="lessThan">
      <formula>0</formula>
    </cfRule>
  </conditionalFormatting>
  <conditionalFormatting sqref="C932:D932">
    <cfRule type="cellIs" dxfId="1355" priority="21" operator="lessThan">
      <formula>1</formula>
    </cfRule>
    <cfRule type="cellIs" dxfId="1354" priority="22" operator="lessThan">
      <formula>0</formula>
    </cfRule>
  </conditionalFormatting>
  <conditionalFormatting sqref="C922:D922 C935:D935 C933:D933">
    <cfRule type="cellIs" dxfId="1353" priority="47" operator="lessThan">
      <formula>1</formula>
    </cfRule>
    <cfRule type="cellIs" dxfId="1352" priority="48" operator="lessThan">
      <formula>0</formula>
    </cfRule>
  </conditionalFormatting>
  <conditionalFormatting sqref="C937:D937">
    <cfRule type="cellIs" dxfId="1351" priority="45" operator="lessThan">
      <formula>1</formula>
    </cfRule>
    <cfRule type="cellIs" dxfId="1350" priority="46" operator="lessThan">
      <formula>0</formula>
    </cfRule>
  </conditionalFormatting>
  <conditionalFormatting sqref="C934:D934">
    <cfRule type="cellIs" dxfId="1349" priority="43" operator="lessThan">
      <formula>1</formula>
    </cfRule>
    <cfRule type="cellIs" dxfId="1348" priority="44" operator="lessThan">
      <formula>0</formula>
    </cfRule>
  </conditionalFormatting>
  <conditionalFormatting sqref="C936:D936">
    <cfRule type="cellIs" dxfId="1347" priority="41" operator="lessThan">
      <formula>1</formula>
    </cfRule>
    <cfRule type="cellIs" dxfId="1346" priority="42" operator="lessThan">
      <formula>0</formula>
    </cfRule>
  </conditionalFormatting>
  <conditionalFormatting sqref="C938:D938">
    <cfRule type="cellIs" dxfId="1345" priority="39" operator="lessThan">
      <formula>1</formula>
    </cfRule>
    <cfRule type="cellIs" dxfId="1344" priority="40" operator="lessThan">
      <formula>0</formula>
    </cfRule>
  </conditionalFormatting>
  <conditionalFormatting sqref="C939:D939 C952:D952">
    <cfRule type="cellIs" dxfId="1343" priority="37" operator="lessThan">
      <formula>1</formula>
    </cfRule>
    <cfRule type="cellIs" dxfId="1342" priority="38" operator="lessThan">
      <formula>0</formula>
    </cfRule>
  </conditionalFormatting>
  <conditionalFormatting sqref="C923:D924 C926:D926">
    <cfRule type="cellIs" dxfId="1341" priority="33" operator="lessThan">
      <formula>1</formula>
    </cfRule>
    <cfRule type="cellIs" dxfId="1340" priority="34" operator="lessThan">
      <formula>0</formula>
    </cfRule>
  </conditionalFormatting>
  <conditionalFormatting sqref="C928:D928">
    <cfRule type="cellIs" dxfId="1339" priority="31" operator="lessThan">
      <formula>1</formula>
    </cfRule>
    <cfRule type="cellIs" dxfId="1338" priority="32" operator="lessThan">
      <formula>0</formula>
    </cfRule>
  </conditionalFormatting>
  <conditionalFormatting sqref="C925:D925">
    <cfRule type="cellIs" dxfId="1337" priority="29" operator="lessThan">
      <formula>1</formula>
    </cfRule>
    <cfRule type="cellIs" dxfId="1336" priority="30" operator="lessThan">
      <formula>0</formula>
    </cfRule>
  </conditionalFormatting>
  <conditionalFormatting sqref="C927:D927">
    <cfRule type="cellIs" dxfId="1335" priority="27" operator="lessThan">
      <formula>1</formula>
    </cfRule>
    <cfRule type="cellIs" dxfId="1334" priority="28" operator="lessThan">
      <formula>0</formula>
    </cfRule>
  </conditionalFormatting>
  <conditionalFormatting sqref="C929:D929">
    <cfRule type="cellIs" dxfId="1333" priority="25" operator="lessThan">
      <formula>1</formula>
    </cfRule>
    <cfRule type="cellIs" dxfId="1332" priority="26" operator="lessThan">
      <formula>0</formula>
    </cfRule>
  </conditionalFormatting>
  <conditionalFormatting sqref="C930:D931">
    <cfRule type="cellIs" dxfId="1331" priority="23" operator="lessThan">
      <formula>1</formula>
    </cfRule>
    <cfRule type="cellIs" dxfId="1330" priority="24" operator="lessThan">
      <formula>0</formula>
    </cfRule>
  </conditionalFormatting>
  <conditionalFormatting sqref="C946:D946">
    <cfRule type="cellIs" dxfId="1329" priority="19" operator="lessThan">
      <formula>1</formula>
    </cfRule>
    <cfRule type="cellIs" dxfId="1328" priority="20" operator="lessThan">
      <formula>0</formula>
    </cfRule>
  </conditionalFormatting>
  <conditionalFormatting sqref="C945:D945">
    <cfRule type="cellIs" dxfId="1327" priority="17" operator="lessThan">
      <formula>1</formula>
    </cfRule>
    <cfRule type="cellIs" dxfId="1326" priority="18" operator="lessThan">
      <formula>0</formula>
    </cfRule>
  </conditionalFormatting>
  <conditionalFormatting sqref="C951:D951">
    <cfRule type="cellIs" dxfId="1325" priority="11" operator="lessThan">
      <formula>1</formula>
    </cfRule>
    <cfRule type="cellIs" dxfId="1324" priority="12" operator="lessThan">
      <formula>0</formula>
    </cfRule>
  </conditionalFormatting>
  <conditionalFormatting sqref="C944:D944">
    <cfRule type="cellIs" dxfId="1323" priority="3" operator="lessThan">
      <formula>1</formula>
    </cfRule>
    <cfRule type="cellIs" dxfId="1322" priority="4" operator="lessThan">
      <formula>0</formula>
    </cfRule>
  </conditionalFormatting>
  <conditionalFormatting sqref="C947:D948 C950:D950">
    <cfRule type="cellIs" dxfId="1321" priority="15" operator="lessThan">
      <formula>1</formula>
    </cfRule>
    <cfRule type="cellIs" dxfId="1320" priority="16" operator="lessThan">
      <formula>0</formula>
    </cfRule>
  </conditionalFormatting>
  <conditionalFormatting sqref="C949:D949">
    <cfRule type="cellIs" dxfId="1319" priority="13" operator="lessThan">
      <formula>1</formula>
    </cfRule>
    <cfRule type="cellIs" dxfId="1318" priority="14" operator="lessThan">
      <formula>0</formula>
    </cfRule>
  </conditionalFormatting>
  <conditionalFormatting sqref="C941:D941">
    <cfRule type="cellIs" dxfId="1317" priority="9" operator="lessThan">
      <formula>1</formula>
    </cfRule>
    <cfRule type="cellIs" dxfId="1316" priority="10" operator="lessThan">
      <formula>0</formula>
    </cfRule>
  </conditionalFormatting>
  <conditionalFormatting sqref="C943:D943">
    <cfRule type="cellIs" dxfId="1315" priority="7" operator="lessThan">
      <formula>1</formula>
    </cfRule>
    <cfRule type="cellIs" dxfId="1314" priority="8" operator="lessThan">
      <formula>0</formula>
    </cfRule>
  </conditionalFormatting>
  <conditionalFormatting sqref="C942:D942">
    <cfRule type="cellIs" dxfId="1313" priority="5" operator="lessThan">
      <formula>1</formula>
    </cfRule>
    <cfRule type="cellIs" dxfId="1312" priority="6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8"/>
  <sheetViews>
    <sheetView zoomScale="76" zoomScaleNormal="76" workbookViewId="0">
      <selection activeCell="H16" sqref="H16"/>
    </sheetView>
  </sheetViews>
  <sheetFormatPr baseColWidth="10" defaultColWidth="8.85546875" defaultRowHeight="15" x14ac:dyDescent="0.25"/>
  <cols>
    <col min="1" max="2" width="14.28515625" customWidth="1"/>
    <col min="3" max="3" width="15.7109375" customWidth="1"/>
    <col min="4" max="4" width="15.5703125" customWidth="1"/>
    <col min="5" max="5" width="10.5703125" customWidth="1"/>
    <col min="6" max="8" width="11.140625" customWidth="1"/>
    <col min="9" max="9" width="12.7109375" bestFit="1" customWidth="1"/>
    <col min="10" max="10" width="18.28515625" bestFit="1" customWidth="1"/>
    <col min="11" max="11" width="11.140625" customWidth="1"/>
    <col min="12" max="12" width="15.140625" bestFit="1" customWidth="1"/>
    <col min="13" max="13" width="18.28515625" bestFit="1" customWidth="1"/>
    <col min="14" max="14" width="16.28515625" bestFit="1" customWidth="1"/>
    <col min="15" max="15" width="16.7109375" bestFit="1" customWidth="1"/>
    <col min="16" max="16" width="11.140625" customWidth="1"/>
    <col min="17" max="17" width="13.42578125" bestFit="1" customWidth="1"/>
    <col min="18" max="18" width="13.85546875" bestFit="1" customWidth="1"/>
    <col min="23" max="23" width="15.42578125" bestFit="1" customWidth="1"/>
    <col min="24" max="24" width="11.85546875" bestFit="1" customWidth="1"/>
  </cols>
  <sheetData>
    <row r="1" spans="1:26" x14ac:dyDescent="0.25">
      <c r="G1">
        <f>AVERAGE(G11:G1098)</f>
        <v>-1.7708333333337582E-4</v>
      </c>
      <c r="H1">
        <f>AVERAGE(H11:H1098)</f>
        <v>32.772291666666725</v>
      </c>
      <c r="I1">
        <f>AVERAGE(I11:I1098)</f>
        <v>32.772291666666725</v>
      </c>
      <c r="L1" s="11" t="s">
        <v>3</v>
      </c>
      <c r="M1" s="11">
        <f>AVERAGE(M11:M1098)</f>
        <v>4.3042479908154817E-2</v>
      </c>
      <c r="N1" s="11">
        <f>AVERAGE(N11:N1098)</f>
        <v>32.656902173913082</v>
      </c>
      <c r="O1" s="11">
        <f>AVERAGE(O11:O1098)</f>
        <v>32.656902173913082</v>
      </c>
      <c r="W1" s="3"/>
      <c r="X1" s="10"/>
      <c r="Y1" s="10"/>
      <c r="Z1" s="10"/>
    </row>
    <row r="2" spans="1:26" x14ac:dyDescent="0.25">
      <c r="F2" s="12" t="s">
        <v>11</v>
      </c>
      <c r="G2">
        <f>_xlfn.STDEV.S(G11:G1098)</f>
        <v>0.12004287509961774</v>
      </c>
      <c r="H2">
        <f>_xlfn.STDEV.S(H11:H1098)</f>
        <v>1.6282581384779367</v>
      </c>
      <c r="I2">
        <f>_xlfn.STDEV.S(I11:I1098)</f>
        <v>1.6282581384779367</v>
      </c>
      <c r="L2" t="s">
        <v>6</v>
      </c>
      <c r="M2">
        <f>PEARSON($C$11:$C$1098,J11:J1098)</f>
        <v>0.9992795059102686</v>
      </c>
      <c r="N2" t="e">
        <f>PEARSON($C$11:$C$1098,K11:K1098)</f>
        <v>#DIV/0!</v>
      </c>
      <c r="O2" t="e">
        <f>PEARSON($C$11:$C$1098,L11:L1098)</f>
        <v>#DIV/0!</v>
      </c>
      <c r="W2" s="3"/>
      <c r="X2" s="3"/>
      <c r="Y2" s="3"/>
      <c r="Z2" s="3"/>
    </row>
    <row r="3" spans="1:26" x14ac:dyDescent="0.25">
      <c r="F3" s="12"/>
      <c r="L3" t="s">
        <v>12</v>
      </c>
      <c r="M3">
        <f>SLOPE($C$11:$C$1098,J11:J1098)</f>
        <v>0.99797372835219689</v>
      </c>
      <c r="N3" t="e">
        <f>SLOPE($C$11:$C$1098,K11:K1098)</f>
        <v>#DIV/0!</v>
      </c>
      <c r="O3" t="e">
        <f>SLOPE($C$11:$C$1098,L11:L1098)</f>
        <v>#DIV/0!</v>
      </c>
      <c r="W3" s="3"/>
      <c r="X3" s="3"/>
      <c r="Y3" s="3"/>
      <c r="Z3" s="3"/>
    </row>
    <row r="4" spans="1:26" x14ac:dyDescent="0.25">
      <c r="F4" s="12"/>
      <c r="L4" t="s">
        <v>13</v>
      </c>
      <c r="M4">
        <f>INTERCEPT($C$11:$C$1098,J11:J1098)</f>
        <v>6.5777813079641589E-2</v>
      </c>
      <c r="N4" t="e">
        <f>INTERCEPT($C$11:$C$1098,K11:K1098)</f>
        <v>#DIV/0!</v>
      </c>
      <c r="O4" t="e">
        <f>INTERCEPT($C$11:$C$1098,L11:L1098)</f>
        <v>#DIV/0!</v>
      </c>
      <c r="W4" s="3"/>
      <c r="X4" s="3"/>
      <c r="Y4" s="3"/>
      <c r="Z4" s="3"/>
    </row>
    <row r="5" spans="1:26" x14ac:dyDescent="0.25">
      <c r="F5" s="12">
        <v>0</v>
      </c>
      <c r="G5">
        <f>G1-G2*1.96</f>
        <v>-0.23546111852858415</v>
      </c>
      <c r="H5">
        <f>H1-H2*1.96</f>
        <v>29.580905715249969</v>
      </c>
      <c r="I5">
        <f>I1-I2*1.96</f>
        <v>29.580905715249969</v>
      </c>
      <c r="L5" t="s">
        <v>7</v>
      </c>
      <c r="M5">
        <f>AVERAGE($C$11:$C$1098)</f>
        <v>32.772291666666725</v>
      </c>
      <c r="N5">
        <f>AVERAGE(K11:K1098)</f>
        <v>0</v>
      </c>
      <c r="O5">
        <f>AVERAGE(L11:L1098)</f>
        <v>0</v>
      </c>
      <c r="W5" s="3"/>
      <c r="X5" s="3"/>
      <c r="Y5" s="3"/>
      <c r="Z5" s="3"/>
    </row>
    <row r="6" spans="1:26" x14ac:dyDescent="0.25">
      <c r="F6" s="12">
        <v>1000</v>
      </c>
      <c r="G6">
        <f>G1+G2*1.96</f>
        <v>0.23510695186191738</v>
      </c>
      <c r="H6">
        <f>H1+H2*1.96</f>
        <v>35.96367761808348</v>
      </c>
      <c r="I6">
        <f>I1+I2*1.96</f>
        <v>35.96367761808348</v>
      </c>
      <c r="L6" t="s">
        <v>8</v>
      </c>
      <c r="M6">
        <f>AVERAGE(J11:J1098)</f>
        <v>32.808117106773807</v>
      </c>
      <c r="N6">
        <f>AVERAGE(K11:K1098)</f>
        <v>0</v>
      </c>
      <c r="O6">
        <f>AVERAGE(L11:L1098)</f>
        <v>0</v>
      </c>
      <c r="W6" s="3"/>
      <c r="X6" s="3"/>
      <c r="Y6" s="3"/>
      <c r="Z6" s="3"/>
    </row>
    <row r="7" spans="1:26" x14ac:dyDescent="0.25">
      <c r="E7" s="7"/>
      <c r="G7">
        <f>COUNTIF(G11:G1058,"&lt;"&amp;G5)</f>
        <v>46</v>
      </c>
      <c r="H7">
        <f>COUNTIF(H11:H1058,"&lt;"&amp;H5)</f>
        <v>5</v>
      </c>
      <c r="I7">
        <f>COUNTIF(I11:I1058,"&lt;"&amp;I5)</f>
        <v>5</v>
      </c>
      <c r="L7" t="s">
        <v>9</v>
      </c>
      <c r="M7">
        <f>_xlfn.VAR.S($C$11:$C$1098)</f>
        <v>2.6512245655196356</v>
      </c>
      <c r="N7">
        <f>_xlfn.VAR.S($C$11:$C$1098)</f>
        <v>2.6512245655196356</v>
      </c>
      <c r="O7">
        <f>_xlfn.VAR.S($C$11:$C$1058)</f>
        <v>2.6512245655196356</v>
      </c>
      <c r="W7" s="3"/>
      <c r="X7" s="3"/>
      <c r="Y7" s="3"/>
      <c r="Z7" s="3"/>
    </row>
    <row r="8" spans="1:26" x14ac:dyDescent="0.25">
      <c r="G8">
        <f>COUNTIF(G11:G1058,"&gt;"&amp;G6)</f>
        <v>43</v>
      </c>
      <c r="H8">
        <f>COUNTIF(H11:H1058,"&gt;"&amp;H6)</f>
        <v>35</v>
      </c>
      <c r="I8">
        <f>COUNTIF(I11:I1058,"&gt;"&amp;I6)</f>
        <v>35</v>
      </c>
      <c r="L8" t="s">
        <v>10</v>
      </c>
      <c r="M8">
        <f>_xlfn.VAR.S(J11:J1058)</f>
        <v>2.5327920828219663</v>
      </c>
      <c r="N8">
        <f>_xlfn.VAR.S(K11:K1058)</f>
        <v>0</v>
      </c>
      <c r="O8">
        <f>_xlfn.VAR.S(L11:L1098)</f>
        <v>0</v>
      </c>
      <c r="W8" s="3"/>
      <c r="X8" s="3"/>
      <c r="Y8" s="3"/>
      <c r="Z8" s="3"/>
    </row>
    <row r="9" spans="1:26" x14ac:dyDescent="0.25">
      <c r="C9" s="41" t="s">
        <v>14</v>
      </c>
      <c r="J9" s="40" t="s">
        <v>15</v>
      </c>
      <c r="L9" s="11" t="s">
        <v>4</v>
      </c>
      <c r="M9" s="11">
        <f>2*M2*SQRT(M7*M8)/((M5-M6)^2+M7+M8)</f>
        <v>0.99877142045416867</v>
      </c>
      <c r="N9" s="11" t="e">
        <f>2*N2*SQRT(N7*N8)/((N5-N6)^2+N7+N8)</f>
        <v>#DIV/0!</v>
      </c>
      <c r="O9" s="11" t="e">
        <f>2*O2*SQRT(O7*O8)/((O5-O6)^2+O7+O8)</f>
        <v>#DIV/0!</v>
      </c>
      <c r="W9" s="3"/>
      <c r="X9" s="3"/>
      <c r="Y9" s="3"/>
      <c r="Z9" s="3"/>
    </row>
    <row r="10" spans="1:26" x14ac:dyDescent="0.25">
      <c r="A10" s="6" t="s">
        <v>17</v>
      </c>
      <c r="B10" s="6" t="s">
        <v>16</v>
      </c>
      <c r="C10" s="6" t="s">
        <v>79</v>
      </c>
      <c r="D10" s="6" t="s">
        <v>78</v>
      </c>
      <c r="E10" s="6" t="s">
        <v>1</v>
      </c>
      <c r="F10" s="6" t="s">
        <v>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6" x14ac:dyDescent="0.25">
      <c r="A11" s="55">
        <v>1</v>
      </c>
      <c r="B11" s="45" t="s">
        <v>18</v>
      </c>
      <c r="C11">
        <v>30.18</v>
      </c>
      <c r="D11" s="47">
        <v>30.19</v>
      </c>
      <c r="E11" s="8"/>
      <c r="F11" s="2"/>
      <c r="G11" s="8">
        <f>$C11-D11</f>
        <v>-1.0000000000001563E-2</v>
      </c>
      <c r="H11" s="8">
        <f>$C11-E11</f>
        <v>30.18</v>
      </c>
      <c r="I11" s="2">
        <f>$C11-F11</f>
        <v>30.18</v>
      </c>
      <c r="J11" s="2">
        <f t="shared" ref="J11:J74" si="0">IF(AND(G11&gt;G$5,G11&lt;G$6),D11,"")</f>
        <v>30.19</v>
      </c>
      <c r="K11" s="2">
        <f t="shared" ref="K11:K74" si="1">IF(AND(H11&gt;H$5,H11&lt;H$6),E11,"")</f>
        <v>0</v>
      </c>
      <c r="L11" s="2">
        <f t="shared" ref="L11:L74" si="2">IF(AND(I11&gt;I$5,I11&lt;I$6),F11,"")</f>
        <v>0</v>
      </c>
      <c r="M11" s="2">
        <f>IF(J11&lt;&gt;"",ABS(J11-$C11),"")</f>
        <v>1.0000000000001563E-2</v>
      </c>
      <c r="N11" s="2">
        <f>IF(K11&lt;&gt;"",ABS(K11-$C11),"")</f>
        <v>30.18</v>
      </c>
      <c r="O11" s="2">
        <f>IF(L11&lt;&gt;"",ABS(L11-$C11),"")</f>
        <v>30.18</v>
      </c>
      <c r="P11" s="2">
        <f>IF(J11&lt;&gt;"",AVERAGE($C11,D11),"")</f>
        <v>30.185000000000002</v>
      </c>
      <c r="Q11" s="2">
        <f t="shared" ref="Q11:R26" si="3">IF(K11&lt;&gt;"",AVERAGE($C11,E11),"")</f>
        <v>30.18</v>
      </c>
      <c r="R11" s="2">
        <f t="shared" si="3"/>
        <v>30.18</v>
      </c>
    </row>
    <row r="12" spans="1:26" x14ac:dyDescent="0.25">
      <c r="A12" s="55"/>
      <c r="B12" s="45" t="s">
        <v>19</v>
      </c>
      <c r="C12">
        <v>30.619999999999997</v>
      </c>
      <c r="D12" s="47">
        <v>30.77</v>
      </c>
      <c r="E12" s="2"/>
      <c r="F12" s="2"/>
      <c r="G12" s="8">
        <f>$C12-D12</f>
        <v>-0.15000000000000213</v>
      </c>
      <c r="H12" s="2">
        <f>$C12-E12</f>
        <v>30.619999999999997</v>
      </c>
      <c r="I12" s="2">
        <f t="shared" ref="H12:I140" si="4">$C12-F12</f>
        <v>30.619999999999997</v>
      </c>
      <c r="J12" s="2">
        <f t="shared" si="0"/>
        <v>30.77</v>
      </c>
      <c r="K12" s="2">
        <f t="shared" si="1"/>
        <v>0</v>
      </c>
      <c r="L12" s="2">
        <f t="shared" si="2"/>
        <v>0</v>
      </c>
      <c r="M12" s="2">
        <f>IF(J12&lt;&gt;"",ABS(J12-$C12),"")</f>
        <v>0.15000000000000213</v>
      </c>
      <c r="N12" s="2">
        <f t="shared" ref="M12:O70" si="5">IF(K12&lt;&gt;"",ABS(K12-$C12),"")</f>
        <v>30.619999999999997</v>
      </c>
      <c r="O12" s="2">
        <f t="shared" si="5"/>
        <v>30.619999999999997</v>
      </c>
      <c r="P12" s="2">
        <f t="shared" ref="P12:R177" si="6">IF(J12&lt;&gt;"",AVERAGE($C12,D12),"")</f>
        <v>30.695</v>
      </c>
      <c r="Q12" s="2">
        <f t="shared" si="3"/>
        <v>30.619999999999997</v>
      </c>
      <c r="R12" s="2">
        <f t="shared" si="3"/>
        <v>30.619999999999997</v>
      </c>
    </row>
    <row r="13" spans="1:26" x14ac:dyDescent="0.25">
      <c r="A13" s="55"/>
      <c r="B13" s="45" t="s">
        <v>20</v>
      </c>
      <c r="C13">
        <v>30.990000000000009</v>
      </c>
      <c r="D13" s="47">
        <v>30.97</v>
      </c>
      <c r="E13" s="2"/>
      <c r="F13" s="2"/>
      <c r="G13" s="2">
        <f t="shared" ref="G13:G70" si="7">$C13-D13</f>
        <v>2.0000000000010232E-2</v>
      </c>
      <c r="H13" s="2">
        <f t="shared" si="4"/>
        <v>30.990000000000009</v>
      </c>
      <c r="I13" s="2">
        <f t="shared" si="4"/>
        <v>30.990000000000009</v>
      </c>
      <c r="J13" s="2">
        <f t="shared" si="0"/>
        <v>30.97</v>
      </c>
      <c r="K13" s="2">
        <f t="shared" si="1"/>
        <v>0</v>
      </c>
      <c r="L13" s="2">
        <f t="shared" si="2"/>
        <v>0</v>
      </c>
      <c r="M13" s="2">
        <f t="shared" si="5"/>
        <v>2.0000000000010232E-2</v>
      </c>
      <c r="N13" s="2">
        <f t="shared" si="5"/>
        <v>30.990000000000009</v>
      </c>
      <c r="O13" s="2">
        <f t="shared" si="5"/>
        <v>30.990000000000009</v>
      </c>
      <c r="P13" s="2">
        <f t="shared" si="6"/>
        <v>30.980000000000004</v>
      </c>
      <c r="Q13" s="2">
        <f t="shared" si="3"/>
        <v>30.990000000000009</v>
      </c>
      <c r="R13" s="2">
        <f t="shared" si="3"/>
        <v>30.990000000000009</v>
      </c>
    </row>
    <row r="14" spans="1:26" x14ac:dyDescent="0.25">
      <c r="A14" s="55"/>
      <c r="B14" s="45" t="s">
        <v>21</v>
      </c>
      <c r="C14">
        <v>30.949999999999989</v>
      </c>
      <c r="D14" s="47">
        <v>30.97</v>
      </c>
      <c r="E14" s="2"/>
      <c r="F14" s="2"/>
      <c r="G14" s="2">
        <f t="shared" si="7"/>
        <v>-2.0000000000010232E-2</v>
      </c>
      <c r="H14" s="2">
        <f t="shared" si="4"/>
        <v>30.949999999999989</v>
      </c>
      <c r="I14" s="2">
        <f t="shared" si="4"/>
        <v>30.949999999999989</v>
      </c>
      <c r="J14" s="2">
        <f t="shared" si="0"/>
        <v>30.97</v>
      </c>
      <c r="K14" s="2">
        <f t="shared" si="1"/>
        <v>0</v>
      </c>
      <c r="L14" s="2">
        <f t="shared" si="2"/>
        <v>0</v>
      </c>
      <c r="M14" s="2">
        <f t="shared" si="5"/>
        <v>2.0000000000010232E-2</v>
      </c>
      <c r="N14" s="2">
        <f t="shared" si="5"/>
        <v>30.949999999999989</v>
      </c>
      <c r="O14" s="2">
        <f t="shared" si="5"/>
        <v>30.949999999999989</v>
      </c>
      <c r="P14" s="2">
        <f t="shared" si="6"/>
        <v>30.959999999999994</v>
      </c>
      <c r="Q14" s="2">
        <f t="shared" si="3"/>
        <v>30.949999999999989</v>
      </c>
      <c r="R14" s="2">
        <f t="shared" si="3"/>
        <v>30.949999999999989</v>
      </c>
    </row>
    <row r="15" spans="1:26" x14ac:dyDescent="0.25">
      <c r="A15" s="55"/>
      <c r="B15" s="45" t="s">
        <v>22</v>
      </c>
      <c r="C15">
        <v>30.870000000000019</v>
      </c>
      <c r="D15" s="47">
        <v>30.82</v>
      </c>
      <c r="E15" s="2"/>
      <c r="F15" s="2"/>
      <c r="G15" s="2">
        <f t="shared" si="7"/>
        <v>5.0000000000018474E-2</v>
      </c>
      <c r="H15" s="2">
        <f t="shared" si="4"/>
        <v>30.870000000000019</v>
      </c>
      <c r="I15" s="2">
        <f t="shared" si="4"/>
        <v>30.870000000000019</v>
      </c>
      <c r="J15" s="2">
        <f t="shared" si="0"/>
        <v>30.82</v>
      </c>
      <c r="K15" s="2">
        <f t="shared" si="1"/>
        <v>0</v>
      </c>
      <c r="L15" s="2">
        <f t="shared" si="2"/>
        <v>0</v>
      </c>
      <c r="M15" s="2">
        <f t="shared" si="5"/>
        <v>5.0000000000018474E-2</v>
      </c>
      <c r="N15" s="2">
        <f t="shared" si="5"/>
        <v>30.870000000000019</v>
      </c>
      <c r="O15" s="2">
        <f t="shared" si="5"/>
        <v>30.870000000000019</v>
      </c>
      <c r="P15" s="2">
        <f t="shared" si="6"/>
        <v>30.84500000000001</v>
      </c>
      <c r="Q15" s="2">
        <f t="shared" si="3"/>
        <v>30.870000000000019</v>
      </c>
      <c r="R15" s="2">
        <f t="shared" si="3"/>
        <v>30.870000000000019</v>
      </c>
    </row>
    <row r="16" spans="1:26" x14ac:dyDescent="0.25">
      <c r="A16" s="55"/>
      <c r="B16" s="45" t="s">
        <v>23</v>
      </c>
      <c r="C16">
        <v>30.909999999999997</v>
      </c>
      <c r="D16" s="47">
        <v>30.93</v>
      </c>
      <c r="E16" s="2"/>
      <c r="F16" s="2"/>
      <c r="G16" s="2">
        <f t="shared" si="7"/>
        <v>-2.0000000000003126E-2</v>
      </c>
      <c r="H16" s="2">
        <f t="shared" si="4"/>
        <v>30.909999999999997</v>
      </c>
      <c r="I16" s="2">
        <f t="shared" si="4"/>
        <v>30.909999999999997</v>
      </c>
      <c r="J16" s="2">
        <f t="shared" si="0"/>
        <v>30.93</v>
      </c>
      <c r="K16" s="2">
        <f t="shared" si="1"/>
        <v>0</v>
      </c>
      <c r="L16" s="2">
        <f t="shared" si="2"/>
        <v>0</v>
      </c>
      <c r="M16" s="2">
        <f t="shared" si="5"/>
        <v>2.0000000000003126E-2</v>
      </c>
      <c r="N16" s="2">
        <f t="shared" si="5"/>
        <v>30.909999999999997</v>
      </c>
      <c r="O16" s="2">
        <f t="shared" si="5"/>
        <v>30.909999999999997</v>
      </c>
      <c r="P16" s="2">
        <f t="shared" si="6"/>
        <v>30.919999999999998</v>
      </c>
      <c r="Q16" s="2">
        <f t="shared" si="3"/>
        <v>30.909999999999997</v>
      </c>
      <c r="R16" s="2">
        <f t="shared" si="3"/>
        <v>30.909999999999997</v>
      </c>
    </row>
    <row r="17" spans="1:18" x14ac:dyDescent="0.25">
      <c r="A17" s="55"/>
      <c r="B17" s="45" t="s">
        <v>24</v>
      </c>
      <c r="C17">
        <v>31.049999999999983</v>
      </c>
      <c r="D17" s="47">
        <v>31.02</v>
      </c>
      <c r="E17" s="2"/>
      <c r="F17" s="2"/>
      <c r="G17" s="2">
        <f t="shared" si="7"/>
        <v>2.9999999999983373E-2</v>
      </c>
      <c r="H17" s="2">
        <f t="shared" si="4"/>
        <v>31.049999999999983</v>
      </c>
      <c r="I17" s="2">
        <f t="shared" si="4"/>
        <v>31.049999999999983</v>
      </c>
      <c r="J17" s="2">
        <f t="shared" si="0"/>
        <v>31.02</v>
      </c>
      <c r="K17" s="2">
        <f t="shared" si="1"/>
        <v>0</v>
      </c>
      <c r="L17" s="2">
        <f t="shared" si="2"/>
        <v>0</v>
      </c>
      <c r="M17" s="2">
        <f t="shared" si="5"/>
        <v>2.9999999999983373E-2</v>
      </c>
      <c r="N17" s="2">
        <f t="shared" si="5"/>
        <v>31.049999999999983</v>
      </c>
      <c r="O17" s="2">
        <f t="shared" si="5"/>
        <v>31.049999999999983</v>
      </c>
      <c r="P17" s="2">
        <f t="shared" si="6"/>
        <v>31.034999999999989</v>
      </c>
      <c r="Q17" s="2">
        <f t="shared" si="3"/>
        <v>31.049999999999983</v>
      </c>
      <c r="R17" s="2">
        <f t="shared" si="3"/>
        <v>31.049999999999983</v>
      </c>
    </row>
    <row r="18" spans="1:18" x14ac:dyDescent="0.25">
      <c r="A18" s="55"/>
      <c r="B18" s="45" t="s">
        <v>25</v>
      </c>
      <c r="C18">
        <v>30.870000000000005</v>
      </c>
      <c r="D18" s="47">
        <v>30.83</v>
      </c>
      <c r="E18" s="8"/>
      <c r="F18" s="2"/>
      <c r="G18" s="2">
        <f>$C18-D18</f>
        <v>4.0000000000006253E-2</v>
      </c>
      <c r="H18" s="2">
        <f t="shared" si="4"/>
        <v>30.870000000000005</v>
      </c>
      <c r="I18" s="2">
        <f t="shared" si="4"/>
        <v>30.870000000000005</v>
      </c>
      <c r="J18" s="2">
        <f t="shared" si="0"/>
        <v>30.83</v>
      </c>
      <c r="K18" s="2">
        <f t="shared" si="1"/>
        <v>0</v>
      </c>
      <c r="L18" s="2">
        <f t="shared" si="2"/>
        <v>0</v>
      </c>
      <c r="M18" s="2">
        <f>IF(J18&lt;&gt;"",ABS(J18-$C18),"")</f>
        <v>4.0000000000006253E-2</v>
      </c>
      <c r="N18" s="2">
        <f>IF(K18&lt;&gt;"",ABS(K18-$C18),"")</f>
        <v>30.870000000000005</v>
      </c>
      <c r="O18" s="2">
        <f>IF(L18&lt;&gt;"",ABS(L18-$C18),"")</f>
        <v>30.870000000000005</v>
      </c>
      <c r="P18" s="2">
        <f>IF(J18&lt;&gt;"",AVERAGE($C18,D18),"")</f>
        <v>30.85</v>
      </c>
      <c r="Q18" s="2">
        <f t="shared" si="3"/>
        <v>30.870000000000005</v>
      </c>
      <c r="R18" s="2">
        <f t="shared" si="3"/>
        <v>30.870000000000005</v>
      </c>
    </row>
    <row r="19" spans="1:18" x14ac:dyDescent="0.25">
      <c r="A19" s="55"/>
      <c r="B19" s="45" t="s">
        <v>26</v>
      </c>
      <c r="C19">
        <v>31.050000000000011</v>
      </c>
      <c r="D19" s="47">
        <v>31.1</v>
      </c>
      <c r="E19" s="2"/>
      <c r="F19" s="2"/>
      <c r="G19" s="2">
        <f t="shared" ref="G19:G56" si="8">$C19-D19</f>
        <v>-4.9999999999990052E-2</v>
      </c>
      <c r="H19" s="2">
        <f t="shared" si="4"/>
        <v>31.050000000000011</v>
      </c>
      <c r="I19" s="2">
        <f t="shared" si="4"/>
        <v>31.050000000000011</v>
      </c>
      <c r="J19" s="2">
        <f t="shared" si="0"/>
        <v>31.1</v>
      </c>
      <c r="K19" s="2">
        <f t="shared" si="1"/>
        <v>0</v>
      </c>
      <c r="L19" s="2">
        <f t="shared" si="2"/>
        <v>0</v>
      </c>
      <c r="M19" s="2">
        <f t="shared" ref="M19:O56" si="9">IF(J19&lt;&gt;"",ABS(J19-$C19),"")</f>
        <v>4.9999999999990052E-2</v>
      </c>
      <c r="N19" s="2">
        <f t="shared" si="9"/>
        <v>31.050000000000011</v>
      </c>
      <c r="O19" s="2">
        <f t="shared" si="9"/>
        <v>31.050000000000011</v>
      </c>
      <c r="P19" s="2">
        <f t="shared" ref="P19:R56" si="10">IF(J19&lt;&gt;"",AVERAGE($C19,D19),"")</f>
        <v>31.075000000000006</v>
      </c>
      <c r="Q19" s="2">
        <f t="shared" si="3"/>
        <v>31.050000000000011</v>
      </c>
      <c r="R19" s="2">
        <f t="shared" si="3"/>
        <v>31.050000000000011</v>
      </c>
    </row>
    <row r="20" spans="1:18" x14ac:dyDescent="0.25">
      <c r="A20" s="55"/>
      <c r="B20" s="45" t="s">
        <v>27</v>
      </c>
      <c r="C20">
        <v>30.949999999999989</v>
      </c>
      <c r="D20" s="47">
        <v>30.93</v>
      </c>
      <c r="E20" s="2"/>
      <c r="F20" s="2"/>
      <c r="G20" s="2">
        <f t="shared" si="8"/>
        <v>1.9999999999988916E-2</v>
      </c>
      <c r="H20" s="2">
        <f t="shared" si="4"/>
        <v>30.949999999999989</v>
      </c>
      <c r="I20" s="2">
        <f t="shared" si="4"/>
        <v>30.949999999999989</v>
      </c>
      <c r="J20" s="2">
        <f t="shared" si="0"/>
        <v>30.93</v>
      </c>
      <c r="K20" s="2">
        <f t="shared" si="1"/>
        <v>0</v>
      </c>
      <c r="L20" s="2">
        <f t="shared" si="2"/>
        <v>0</v>
      </c>
      <c r="M20" s="2">
        <f t="shared" si="9"/>
        <v>1.9999999999988916E-2</v>
      </c>
      <c r="N20" s="2">
        <f t="shared" si="9"/>
        <v>30.949999999999989</v>
      </c>
      <c r="O20" s="2">
        <f t="shared" si="9"/>
        <v>30.949999999999989</v>
      </c>
      <c r="P20" s="2">
        <f t="shared" si="10"/>
        <v>30.939999999999994</v>
      </c>
      <c r="Q20" s="2">
        <f t="shared" si="3"/>
        <v>30.949999999999989</v>
      </c>
      <c r="R20" s="2">
        <f t="shared" si="3"/>
        <v>30.949999999999989</v>
      </c>
    </row>
    <row r="21" spans="1:18" x14ac:dyDescent="0.25">
      <c r="A21" s="55"/>
      <c r="B21" s="45" t="s">
        <v>28</v>
      </c>
      <c r="C21">
        <v>30.930000000000007</v>
      </c>
      <c r="D21" s="47">
        <v>30.88</v>
      </c>
      <c r="E21" s="8"/>
      <c r="F21" s="2"/>
      <c r="G21" s="2">
        <f>$C21-D21</f>
        <v>5.0000000000007816E-2</v>
      </c>
      <c r="H21" s="2">
        <f t="shared" si="4"/>
        <v>30.930000000000007</v>
      </c>
      <c r="I21" s="2">
        <f t="shared" si="4"/>
        <v>30.930000000000007</v>
      </c>
      <c r="J21" s="2">
        <f t="shared" si="0"/>
        <v>30.88</v>
      </c>
      <c r="K21" s="2">
        <f t="shared" si="1"/>
        <v>0</v>
      </c>
      <c r="L21" s="2">
        <f t="shared" si="2"/>
        <v>0</v>
      </c>
      <c r="M21" s="2">
        <f t="shared" ref="M21:O22" si="11">IF(J21&lt;&gt;"",ABS(J21-$C21),"")</f>
        <v>5.0000000000007816E-2</v>
      </c>
      <c r="N21" s="2">
        <f t="shared" si="11"/>
        <v>30.930000000000007</v>
      </c>
      <c r="O21" s="2">
        <f t="shared" si="11"/>
        <v>30.930000000000007</v>
      </c>
      <c r="P21" s="2">
        <f>IF(J21&lt;&gt;"",AVERAGE($C21,D21),"")</f>
        <v>30.905000000000001</v>
      </c>
      <c r="Q21" s="2">
        <f t="shared" si="3"/>
        <v>30.930000000000007</v>
      </c>
      <c r="R21" s="2">
        <f t="shared" si="3"/>
        <v>30.930000000000007</v>
      </c>
    </row>
    <row r="22" spans="1:18" x14ac:dyDescent="0.25">
      <c r="A22" s="55"/>
      <c r="B22" s="45" t="s">
        <v>29</v>
      </c>
      <c r="C22">
        <v>30.899999999999977</v>
      </c>
      <c r="D22" s="47">
        <v>30.98</v>
      </c>
      <c r="E22" s="8"/>
      <c r="F22" s="2"/>
      <c r="G22" s="2">
        <f>$C22-D22</f>
        <v>-8.0000000000023164E-2</v>
      </c>
      <c r="H22" s="2">
        <f t="shared" si="4"/>
        <v>30.899999999999977</v>
      </c>
      <c r="I22" s="2">
        <f t="shared" si="4"/>
        <v>30.899999999999977</v>
      </c>
      <c r="J22" s="2">
        <f t="shared" si="0"/>
        <v>30.98</v>
      </c>
      <c r="K22" s="2">
        <f t="shared" si="1"/>
        <v>0</v>
      </c>
      <c r="L22" s="2">
        <f t="shared" si="2"/>
        <v>0</v>
      </c>
      <c r="M22" s="2">
        <f t="shared" si="11"/>
        <v>8.0000000000023164E-2</v>
      </c>
      <c r="N22" s="2">
        <f t="shared" si="11"/>
        <v>30.899999999999977</v>
      </c>
      <c r="O22" s="2">
        <f t="shared" si="11"/>
        <v>30.899999999999977</v>
      </c>
      <c r="P22" s="2">
        <f>IF(J22&lt;&gt;"",AVERAGE($C22,D22),"")</f>
        <v>30.939999999999991</v>
      </c>
      <c r="Q22" s="2">
        <f t="shared" si="3"/>
        <v>30.899999999999977</v>
      </c>
      <c r="R22" s="2">
        <f t="shared" si="3"/>
        <v>30.899999999999977</v>
      </c>
    </row>
    <row r="23" spans="1:18" x14ac:dyDescent="0.25">
      <c r="A23" s="55"/>
      <c r="B23" s="45" t="s">
        <v>30</v>
      </c>
      <c r="C23">
        <v>30.830000000000041</v>
      </c>
      <c r="D23" s="47">
        <v>30.88</v>
      </c>
      <c r="E23" s="2"/>
      <c r="F23" s="2"/>
      <c r="G23" s="2">
        <f t="shared" ref="G23:G28" si="12">$C23-D23</f>
        <v>-4.9999999999958078E-2</v>
      </c>
      <c r="H23" s="2">
        <f t="shared" si="4"/>
        <v>30.830000000000041</v>
      </c>
      <c r="I23" s="2">
        <f t="shared" si="4"/>
        <v>30.830000000000041</v>
      </c>
      <c r="J23" s="2">
        <f t="shared" si="0"/>
        <v>30.88</v>
      </c>
      <c r="K23" s="2">
        <f t="shared" si="1"/>
        <v>0</v>
      </c>
      <c r="L23" s="2">
        <f t="shared" si="2"/>
        <v>0</v>
      </c>
      <c r="M23" s="2">
        <f t="shared" ref="M23:O28" si="13">IF(J23&lt;&gt;"",ABS(J23-$C23),"")</f>
        <v>4.9999999999958078E-2</v>
      </c>
      <c r="N23" s="2">
        <f t="shared" si="13"/>
        <v>30.830000000000041</v>
      </c>
      <c r="O23" s="2">
        <f t="shared" si="13"/>
        <v>30.830000000000041</v>
      </c>
      <c r="P23" s="2">
        <f t="shared" ref="P23:R38" si="14">IF(J23&lt;&gt;"",AVERAGE($C23,D23),"")</f>
        <v>30.855000000000018</v>
      </c>
      <c r="Q23" s="2">
        <f t="shared" si="3"/>
        <v>30.830000000000041</v>
      </c>
      <c r="R23" s="2">
        <f t="shared" si="3"/>
        <v>30.830000000000041</v>
      </c>
    </row>
    <row r="24" spans="1:18" x14ac:dyDescent="0.25">
      <c r="A24" s="55"/>
      <c r="B24" s="45" t="s">
        <v>31</v>
      </c>
      <c r="C24">
        <v>30.829999999999984</v>
      </c>
      <c r="D24" s="47">
        <v>30.77</v>
      </c>
      <c r="E24" s="2"/>
      <c r="F24" s="2"/>
      <c r="G24" s="2">
        <f t="shared" si="12"/>
        <v>5.999999999998451E-2</v>
      </c>
      <c r="H24" s="2">
        <f t="shared" si="4"/>
        <v>30.829999999999984</v>
      </c>
      <c r="I24" s="2">
        <f t="shared" si="4"/>
        <v>30.829999999999984</v>
      </c>
      <c r="J24" s="2">
        <f t="shared" si="0"/>
        <v>30.77</v>
      </c>
      <c r="K24" s="2">
        <f t="shared" si="1"/>
        <v>0</v>
      </c>
      <c r="L24" s="2">
        <f t="shared" si="2"/>
        <v>0</v>
      </c>
      <c r="M24" s="2">
        <f t="shared" si="13"/>
        <v>5.999999999998451E-2</v>
      </c>
      <c r="N24" s="2">
        <f t="shared" si="13"/>
        <v>30.829999999999984</v>
      </c>
      <c r="O24" s="2">
        <f t="shared" si="13"/>
        <v>30.829999999999984</v>
      </c>
      <c r="P24" s="2">
        <f t="shared" si="14"/>
        <v>30.79999999999999</v>
      </c>
      <c r="Q24" s="2">
        <f t="shared" si="3"/>
        <v>30.829999999999984</v>
      </c>
      <c r="R24" s="2">
        <f t="shared" si="3"/>
        <v>30.829999999999984</v>
      </c>
    </row>
    <row r="25" spans="1:18" x14ac:dyDescent="0.25">
      <c r="A25" s="55"/>
      <c r="B25" s="45" t="s">
        <v>32</v>
      </c>
      <c r="C25">
        <v>31.019999999999982</v>
      </c>
      <c r="D25" s="47">
        <v>31.07</v>
      </c>
      <c r="E25" s="2"/>
      <c r="F25" s="2"/>
      <c r="G25" s="2">
        <f t="shared" si="12"/>
        <v>-5.0000000000018474E-2</v>
      </c>
      <c r="H25" s="2">
        <f t="shared" si="4"/>
        <v>31.019999999999982</v>
      </c>
      <c r="I25" s="2">
        <f t="shared" si="4"/>
        <v>31.019999999999982</v>
      </c>
      <c r="J25" s="2">
        <f t="shared" si="0"/>
        <v>31.07</v>
      </c>
      <c r="K25" s="2">
        <f t="shared" si="1"/>
        <v>0</v>
      </c>
      <c r="L25" s="2">
        <f t="shared" si="2"/>
        <v>0</v>
      </c>
      <c r="M25" s="2">
        <f t="shared" si="13"/>
        <v>5.0000000000018474E-2</v>
      </c>
      <c r="N25" s="2">
        <f t="shared" si="13"/>
        <v>31.019999999999982</v>
      </c>
      <c r="O25" s="2">
        <f t="shared" si="13"/>
        <v>31.019999999999982</v>
      </c>
      <c r="P25" s="2">
        <f t="shared" si="14"/>
        <v>31.044999999999991</v>
      </c>
      <c r="Q25" s="2">
        <f t="shared" si="3"/>
        <v>31.019999999999982</v>
      </c>
      <c r="R25" s="2">
        <f t="shared" si="3"/>
        <v>31.019999999999982</v>
      </c>
    </row>
    <row r="26" spans="1:18" x14ac:dyDescent="0.25">
      <c r="A26" s="55"/>
      <c r="B26" s="45" t="s">
        <v>33</v>
      </c>
      <c r="C26">
        <v>30.889999999999986</v>
      </c>
      <c r="D26" s="47">
        <v>30.89</v>
      </c>
      <c r="E26" s="2"/>
      <c r="F26" s="2"/>
      <c r="G26" s="2">
        <f t="shared" si="12"/>
        <v>0</v>
      </c>
      <c r="H26" s="2">
        <f t="shared" si="4"/>
        <v>30.889999999999986</v>
      </c>
      <c r="I26" s="2">
        <f t="shared" si="4"/>
        <v>30.889999999999986</v>
      </c>
      <c r="J26" s="2">
        <f t="shared" si="0"/>
        <v>30.89</v>
      </c>
      <c r="K26" s="2">
        <f t="shared" si="1"/>
        <v>0</v>
      </c>
      <c r="L26" s="2">
        <f t="shared" si="2"/>
        <v>0</v>
      </c>
      <c r="M26" s="2">
        <f>IF(J26&lt;&gt;"",ABS(J26-$C26),"")</f>
        <v>1.4210854715202004E-14</v>
      </c>
      <c r="N26" s="2">
        <f t="shared" si="13"/>
        <v>30.889999999999986</v>
      </c>
      <c r="O26" s="2">
        <f t="shared" si="13"/>
        <v>30.889999999999986</v>
      </c>
      <c r="P26" s="2">
        <f t="shared" si="14"/>
        <v>30.889999999999993</v>
      </c>
      <c r="Q26" s="2">
        <f t="shared" si="3"/>
        <v>30.889999999999986</v>
      </c>
      <c r="R26" s="2">
        <f t="shared" si="3"/>
        <v>30.889999999999986</v>
      </c>
    </row>
    <row r="27" spans="1:18" x14ac:dyDescent="0.25">
      <c r="A27" s="55"/>
      <c r="B27" s="45" t="s">
        <v>34</v>
      </c>
      <c r="C27">
        <v>30.880000000000052</v>
      </c>
      <c r="D27" s="47">
        <v>30.84</v>
      </c>
      <c r="E27" s="2"/>
      <c r="F27" s="2"/>
      <c r="G27" s="2">
        <f t="shared" si="12"/>
        <v>4.0000000000052438E-2</v>
      </c>
      <c r="H27" s="2">
        <f t="shared" si="4"/>
        <v>30.880000000000052</v>
      </c>
      <c r="I27" s="2">
        <f t="shared" si="4"/>
        <v>30.880000000000052</v>
      </c>
      <c r="J27" s="2">
        <f t="shared" si="0"/>
        <v>30.84</v>
      </c>
      <c r="K27" s="2">
        <f t="shared" si="1"/>
        <v>0</v>
      </c>
      <c r="L27" s="2">
        <f t="shared" si="2"/>
        <v>0</v>
      </c>
      <c r="M27" s="2">
        <f t="shared" si="13"/>
        <v>4.0000000000052438E-2</v>
      </c>
      <c r="N27" s="2">
        <f t="shared" si="13"/>
        <v>30.880000000000052</v>
      </c>
      <c r="O27" s="2">
        <f t="shared" si="13"/>
        <v>30.880000000000052</v>
      </c>
      <c r="P27" s="2">
        <f t="shared" si="14"/>
        <v>30.860000000000028</v>
      </c>
      <c r="Q27" s="2">
        <f t="shared" si="14"/>
        <v>30.880000000000052</v>
      </c>
      <c r="R27" s="2">
        <f t="shared" si="14"/>
        <v>30.880000000000052</v>
      </c>
    </row>
    <row r="28" spans="1:18" x14ac:dyDescent="0.25">
      <c r="A28" s="55"/>
      <c r="B28" s="45" t="s">
        <v>35</v>
      </c>
      <c r="C28">
        <v>30.990000000000009</v>
      </c>
      <c r="D28" s="47">
        <v>31.02</v>
      </c>
      <c r="E28" s="2"/>
      <c r="F28" s="2"/>
      <c r="G28" s="2">
        <f t="shared" si="12"/>
        <v>-2.9999999999990479E-2</v>
      </c>
      <c r="H28" s="2">
        <f t="shared" si="4"/>
        <v>30.990000000000009</v>
      </c>
      <c r="I28" s="2">
        <f t="shared" si="4"/>
        <v>30.990000000000009</v>
      </c>
      <c r="J28" s="2">
        <f t="shared" si="0"/>
        <v>31.02</v>
      </c>
      <c r="K28" s="2">
        <f t="shared" si="1"/>
        <v>0</v>
      </c>
      <c r="L28" s="2">
        <f t="shared" si="2"/>
        <v>0</v>
      </c>
      <c r="M28" s="2">
        <f t="shared" si="13"/>
        <v>2.9999999999990479E-2</v>
      </c>
      <c r="N28" s="2">
        <f t="shared" si="13"/>
        <v>30.990000000000009</v>
      </c>
      <c r="O28" s="2">
        <f t="shared" si="13"/>
        <v>30.990000000000009</v>
      </c>
      <c r="P28" s="2">
        <f t="shared" si="14"/>
        <v>31.005000000000003</v>
      </c>
      <c r="Q28" s="2">
        <f t="shared" si="14"/>
        <v>30.990000000000009</v>
      </c>
      <c r="R28" s="2">
        <f t="shared" si="14"/>
        <v>30.990000000000009</v>
      </c>
    </row>
    <row r="29" spans="1:18" x14ac:dyDescent="0.25">
      <c r="A29" s="55"/>
      <c r="B29" s="45" t="s">
        <v>36</v>
      </c>
      <c r="C29">
        <v>31.099999999999909</v>
      </c>
      <c r="D29" s="47">
        <v>31.08</v>
      </c>
      <c r="E29" s="8"/>
      <c r="F29" s="2"/>
      <c r="G29" s="2">
        <f>$C29-D29</f>
        <v>1.9999999999910756E-2</v>
      </c>
      <c r="H29" s="2">
        <f t="shared" si="4"/>
        <v>31.099999999999909</v>
      </c>
      <c r="I29" s="2">
        <f t="shared" si="4"/>
        <v>31.099999999999909</v>
      </c>
      <c r="J29" s="2">
        <f t="shared" si="0"/>
        <v>31.08</v>
      </c>
      <c r="K29" s="2">
        <f t="shared" si="1"/>
        <v>0</v>
      </c>
      <c r="L29" s="2">
        <f t="shared" si="2"/>
        <v>0</v>
      </c>
      <c r="M29" s="2">
        <f>IF(J29&lt;&gt;"",ABS(J29-$C29),"")</f>
        <v>1.9999999999910756E-2</v>
      </c>
      <c r="N29" s="2">
        <f>IF(K29&lt;&gt;"",ABS(K29-$C29),"")</f>
        <v>31.099999999999909</v>
      </c>
      <c r="O29" s="2">
        <f>IF(L29&lt;&gt;"",ABS(L29-$C29),"")</f>
        <v>31.099999999999909</v>
      </c>
      <c r="P29" s="2">
        <f>IF(J29&lt;&gt;"",AVERAGE($C29,D29),"")</f>
        <v>31.089999999999954</v>
      </c>
      <c r="Q29" s="2">
        <f t="shared" si="14"/>
        <v>31.099999999999909</v>
      </c>
      <c r="R29" s="2">
        <f t="shared" si="14"/>
        <v>31.099999999999909</v>
      </c>
    </row>
    <row r="30" spans="1:18" x14ac:dyDescent="0.25">
      <c r="A30" s="55"/>
      <c r="B30" s="45" t="s">
        <v>37</v>
      </c>
      <c r="C30">
        <v>31.310000000000059</v>
      </c>
      <c r="D30" s="47">
        <v>31.33</v>
      </c>
      <c r="E30" s="2"/>
      <c r="F30" s="2"/>
      <c r="G30" s="2">
        <f t="shared" ref="G30:G37" si="15">$C30-D30</f>
        <v>-1.9999999999939178E-2</v>
      </c>
      <c r="H30" s="2">
        <f t="shared" si="4"/>
        <v>31.310000000000059</v>
      </c>
      <c r="I30" s="2">
        <f t="shared" si="4"/>
        <v>31.310000000000059</v>
      </c>
      <c r="J30" s="2">
        <f t="shared" si="0"/>
        <v>31.33</v>
      </c>
      <c r="K30" s="2">
        <f t="shared" si="1"/>
        <v>0</v>
      </c>
      <c r="L30" s="2">
        <f t="shared" si="2"/>
        <v>0</v>
      </c>
      <c r="M30" s="2">
        <f t="shared" ref="M30:O37" si="16">IF(J30&lt;&gt;"",ABS(J30-$C30),"")</f>
        <v>1.9999999999939178E-2</v>
      </c>
      <c r="N30" s="2">
        <f t="shared" si="16"/>
        <v>31.310000000000059</v>
      </c>
      <c r="O30" s="2">
        <f t="shared" si="16"/>
        <v>31.310000000000059</v>
      </c>
      <c r="P30" s="2">
        <f t="shared" ref="P30:P37" si="17">IF(J30&lt;&gt;"",AVERAGE($C30,D30),"")</f>
        <v>31.320000000000029</v>
      </c>
      <c r="Q30" s="2">
        <f t="shared" si="14"/>
        <v>31.310000000000059</v>
      </c>
      <c r="R30" s="2">
        <f t="shared" si="14"/>
        <v>31.310000000000059</v>
      </c>
    </row>
    <row r="31" spans="1:18" x14ac:dyDescent="0.25">
      <c r="A31" s="55"/>
      <c r="B31" s="45" t="s">
        <v>38</v>
      </c>
      <c r="C31">
        <v>31.42999999999995</v>
      </c>
      <c r="D31" s="47">
        <v>31.23</v>
      </c>
      <c r="E31" s="2"/>
      <c r="F31" s="2"/>
      <c r="G31" s="2">
        <f t="shared" si="15"/>
        <v>0.19999999999994955</v>
      </c>
      <c r="H31" s="2">
        <f t="shared" si="4"/>
        <v>31.42999999999995</v>
      </c>
      <c r="I31" s="2">
        <f t="shared" si="4"/>
        <v>31.42999999999995</v>
      </c>
      <c r="J31" s="2">
        <f t="shared" si="0"/>
        <v>31.23</v>
      </c>
      <c r="K31" s="2">
        <f t="shared" si="1"/>
        <v>0</v>
      </c>
      <c r="L31" s="2">
        <f t="shared" si="2"/>
        <v>0</v>
      </c>
      <c r="M31" s="2">
        <f t="shared" si="16"/>
        <v>0.19999999999994955</v>
      </c>
      <c r="N31" s="2">
        <f t="shared" si="16"/>
        <v>31.42999999999995</v>
      </c>
      <c r="O31" s="2">
        <f t="shared" si="16"/>
        <v>31.42999999999995</v>
      </c>
      <c r="P31" s="2">
        <f t="shared" si="17"/>
        <v>31.329999999999977</v>
      </c>
      <c r="Q31" s="2">
        <f t="shared" si="14"/>
        <v>31.42999999999995</v>
      </c>
      <c r="R31" s="2">
        <f t="shared" si="14"/>
        <v>31.42999999999995</v>
      </c>
    </row>
    <row r="32" spans="1:18" x14ac:dyDescent="0.25">
      <c r="A32" s="55"/>
      <c r="B32" s="45" t="s">
        <v>39</v>
      </c>
      <c r="C32">
        <v>31.620000000000005</v>
      </c>
      <c r="D32" s="47">
        <v>31.5</v>
      </c>
      <c r="E32" s="2"/>
      <c r="F32" s="2"/>
      <c r="G32" s="2">
        <f t="shared" si="15"/>
        <v>0.12000000000000455</v>
      </c>
      <c r="H32" s="2">
        <f t="shared" si="4"/>
        <v>31.620000000000005</v>
      </c>
      <c r="I32" s="2">
        <f t="shared" si="4"/>
        <v>31.620000000000005</v>
      </c>
      <c r="J32" s="2">
        <f t="shared" si="0"/>
        <v>31.5</v>
      </c>
      <c r="K32" s="2">
        <f t="shared" si="1"/>
        <v>0</v>
      </c>
      <c r="L32" s="2">
        <f t="shared" si="2"/>
        <v>0</v>
      </c>
      <c r="M32" s="2">
        <f t="shared" si="16"/>
        <v>0.12000000000000455</v>
      </c>
      <c r="N32" s="2">
        <f t="shared" si="16"/>
        <v>31.620000000000005</v>
      </c>
      <c r="O32" s="2">
        <f t="shared" si="16"/>
        <v>31.620000000000005</v>
      </c>
      <c r="P32" s="2">
        <f t="shared" si="17"/>
        <v>31.560000000000002</v>
      </c>
      <c r="Q32" s="2">
        <f t="shared" si="14"/>
        <v>31.620000000000005</v>
      </c>
      <c r="R32" s="2">
        <f t="shared" si="14"/>
        <v>31.620000000000005</v>
      </c>
    </row>
    <row r="33" spans="1:18" x14ac:dyDescent="0.25">
      <c r="A33" s="55"/>
      <c r="B33" s="45" t="s">
        <v>40</v>
      </c>
      <c r="C33">
        <v>31.670000000000073</v>
      </c>
      <c r="D33" s="47">
        <v>31.96</v>
      </c>
      <c r="E33" s="2"/>
      <c r="F33" s="2"/>
      <c r="G33" s="2">
        <f t="shared" si="15"/>
        <v>-0.28999999999992809</v>
      </c>
      <c r="H33" s="2">
        <f t="shared" si="4"/>
        <v>31.670000000000073</v>
      </c>
      <c r="I33" s="2">
        <f t="shared" si="4"/>
        <v>31.670000000000073</v>
      </c>
      <c r="J33" s="2" t="str">
        <f t="shared" si="0"/>
        <v/>
      </c>
      <c r="K33" s="2">
        <f t="shared" si="1"/>
        <v>0</v>
      </c>
      <c r="L33" s="2">
        <f t="shared" si="2"/>
        <v>0</v>
      </c>
      <c r="M33" s="2" t="str">
        <f t="shared" si="16"/>
        <v/>
      </c>
      <c r="N33" s="2">
        <f t="shared" si="16"/>
        <v>31.670000000000073</v>
      </c>
      <c r="O33" s="2">
        <f t="shared" si="16"/>
        <v>31.670000000000073</v>
      </c>
      <c r="P33" s="2" t="str">
        <f t="shared" si="17"/>
        <v/>
      </c>
      <c r="Q33" s="2">
        <f t="shared" si="14"/>
        <v>31.670000000000073</v>
      </c>
      <c r="R33" s="2">
        <f t="shared" si="14"/>
        <v>31.670000000000073</v>
      </c>
    </row>
    <row r="34" spans="1:18" x14ac:dyDescent="0.25">
      <c r="A34" s="55"/>
      <c r="B34" s="45" t="s">
        <v>41</v>
      </c>
      <c r="C34">
        <v>31.559999999999945</v>
      </c>
      <c r="D34" s="47">
        <v>31.53</v>
      </c>
      <c r="E34" s="2"/>
      <c r="F34" s="2"/>
      <c r="G34" s="2">
        <f t="shared" si="15"/>
        <v>2.9999999999944293E-2</v>
      </c>
      <c r="H34" s="2">
        <f t="shared" si="4"/>
        <v>31.559999999999945</v>
      </c>
      <c r="I34" s="2">
        <f t="shared" si="4"/>
        <v>31.559999999999945</v>
      </c>
      <c r="J34" s="2">
        <f t="shared" si="0"/>
        <v>31.53</v>
      </c>
      <c r="K34" s="2">
        <f t="shared" si="1"/>
        <v>0</v>
      </c>
      <c r="L34" s="2">
        <f t="shared" si="2"/>
        <v>0</v>
      </c>
      <c r="M34" s="2">
        <f t="shared" si="16"/>
        <v>2.9999999999944293E-2</v>
      </c>
      <c r="N34" s="2">
        <f t="shared" si="16"/>
        <v>31.559999999999945</v>
      </c>
      <c r="O34" s="2">
        <f t="shared" si="16"/>
        <v>31.559999999999945</v>
      </c>
      <c r="P34" s="2">
        <f t="shared" si="17"/>
        <v>31.544999999999973</v>
      </c>
      <c r="Q34" s="2">
        <f t="shared" si="14"/>
        <v>31.559999999999945</v>
      </c>
      <c r="R34" s="2">
        <f t="shared" si="14"/>
        <v>31.559999999999945</v>
      </c>
    </row>
    <row r="35" spans="1:18" x14ac:dyDescent="0.25">
      <c r="A35" s="55"/>
      <c r="B35" s="45" t="s">
        <v>42</v>
      </c>
      <c r="C35">
        <v>31.540000000000077</v>
      </c>
      <c r="D35" s="47">
        <v>31.55</v>
      </c>
      <c r="E35" s="2"/>
      <c r="F35" s="2"/>
      <c r="G35" s="2">
        <f t="shared" si="15"/>
        <v>-9.9999999999234035E-3</v>
      </c>
      <c r="H35" s="2">
        <f t="shared" si="4"/>
        <v>31.540000000000077</v>
      </c>
      <c r="I35" s="2">
        <f t="shared" si="4"/>
        <v>31.540000000000077</v>
      </c>
      <c r="J35" s="2">
        <f t="shared" si="0"/>
        <v>31.55</v>
      </c>
      <c r="K35" s="2">
        <f t="shared" si="1"/>
        <v>0</v>
      </c>
      <c r="L35" s="2">
        <f t="shared" si="2"/>
        <v>0</v>
      </c>
      <c r="M35" s="2">
        <f t="shared" si="16"/>
        <v>9.9999999999234035E-3</v>
      </c>
      <c r="N35" s="2">
        <f t="shared" si="16"/>
        <v>31.540000000000077</v>
      </c>
      <c r="O35" s="2">
        <f t="shared" si="16"/>
        <v>31.540000000000077</v>
      </c>
      <c r="P35" s="2">
        <f t="shared" si="17"/>
        <v>31.545000000000037</v>
      </c>
      <c r="Q35" s="2">
        <f t="shared" si="14"/>
        <v>31.540000000000077</v>
      </c>
      <c r="R35" s="2">
        <f t="shared" si="14"/>
        <v>31.540000000000077</v>
      </c>
    </row>
    <row r="36" spans="1:18" x14ac:dyDescent="0.25">
      <c r="A36" s="55"/>
      <c r="B36" s="45" t="s">
        <v>43</v>
      </c>
      <c r="C36">
        <v>31.789999999999964</v>
      </c>
      <c r="D36" s="47">
        <v>31.82</v>
      </c>
      <c r="E36" s="2"/>
      <c r="F36" s="2"/>
      <c r="G36" s="2">
        <f t="shared" si="15"/>
        <v>-3.0000000000036664E-2</v>
      </c>
      <c r="H36" s="2">
        <f t="shared" si="4"/>
        <v>31.789999999999964</v>
      </c>
      <c r="I36" s="2">
        <f t="shared" si="4"/>
        <v>31.789999999999964</v>
      </c>
      <c r="J36" s="2">
        <f t="shared" si="0"/>
        <v>31.82</v>
      </c>
      <c r="K36" s="2">
        <f t="shared" si="1"/>
        <v>0</v>
      </c>
      <c r="L36" s="2">
        <f t="shared" si="2"/>
        <v>0</v>
      </c>
      <c r="M36" s="2">
        <f t="shared" si="16"/>
        <v>3.0000000000036664E-2</v>
      </c>
      <c r="N36" s="2">
        <f t="shared" si="16"/>
        <v>31.789999999999964</v>
      </c>
      <c r="O36" s="2">
        <f t="shared" si="16"/>
        <v>31.789999999999964</v>
      </c>
      <c r="P36" s="2">
        <f t="shared" si="17"/>
        <v>31.804999999999982</v>
      </c>
      <c r="Q36" s="2">
        <f t="shared" si="14"/>
        <v>31.789999999999964</v>
      </c>
      <c r="R36" s="2">
        <f t="shared" si="14"/>
        <v>31.789999999999964</v>
      </c>
    </row>
    <row r="37" spans="1:18" x14ac:dyDescent="0.25">
      <c r="A37" s="55"/>
      <c r="B37" s="45" t="s">
        <v>44</v>
      </c>
      <c r="C37">
        <v>31.949999999999932</v>
      </c>
      <c r="D37" s="47">
        <v>31.93</v>
      </c>
      <c r="E37" s="2"/>
      <c r="F37" s="2"/>
      <c r="G37" s="2">
        <f t="shared" si="15"/>
        <v>1.9999999999932072E-2</v>
      </c>
      <c r="H37" s="2">
        <f t="shared" si="4"/>
        <v>31.949999999999932</v>
      </c>
      <c r="I37" s="2">
        <f t="shared" si="4"/>
        <v>31.949999999999932</v>
      </c>
      <c r="J37" s="2">
        <f t="shared" si="0"/>
        <v>31.93</v>
      </c>
      <c r="K37" s="2">
        <f t="shared" si="1"/>
        <v>0</v>
      </c>
      <c r="L37" s="2">
        <f t="shared" si="2"/>
        <v>0</v>
      </c>
      <c r="M37" s="2">
        <f t="shared" si="16"/>
        <v>1.9999999999932072E-2</v>
      </c>
      <c r="N37" s="2">
        <f t="shared" si="16"/>
        <v>31.949999999999932</v>
      </c>
      <c r="O37" s="2">
        <f t="shared" si="16"/>
        <v>31.949999999999932</v>
      </c>
      <c r="P37" s="2">
        <f t="shared" si="17"/>
        <v>31.939999999999966</v>
      </c>
      <c r="Q37" s="2">
        <f t="shared" si="14"/>
        <v>31.949999999999932</v>
      </c>
      <c r="R37" s="2">
        <f t="shared" si="14"/>
        <v>31.949999999999932</v>
      </c>
    </row>
    <row r="38" spans="1:18" x14ac:dyDescent="0.25">
      <c r="A38" s="55"/>
      <c r="B38" s="45" t="s">
        <v>45</v>
      </c>
      <c r="C38">
        <v>31.940000000000055</v>
      </c>
      <c r="D38" s="47">
        <v>31.95</v>
      </c>
      <c r="E38" s="8"/>
      <c r="F38" s="2"/>
      <c r="G38" s="2">
        <f>$C38-D38</f>
        <v>-9.9999999999447198E-3</v>
      </c>
      <c r="H38" s="2">
        <f t="shared" si="4"/>
        <v>31.940000000000055</v>
      </c>
      <c r="I38" s="2">
        <f t="shared" si="4"/>
        <v>31.940000000000055</v>
      </c>
      <c r="J38" s="2">
        <f t="shared" si="0"/>
        <v>31.95</v>
      </c>
      <c r="K38" s="2">
        <f t="shared" si="1"/>
        <v>0</v>
      </c>
      <c r="L38" s="2">
        <f t="shared" si="2"/>
        <v>0</v>
      </c>
      <c r="M38" s="2">
        <f>IF(J38&lt;&gt;"",ABS(J38-$C38),"")</f>
        <v>9.9999999999447198E-3</v>
      </c>
      <c r="N38" s="2">
        <f>IF(K38&lt;&gt;"",ABS(K38-$C38),"")</f>
        <v>31.940000000000055</v>
      </c>
      <c r="O38" s="2">
        <f>IF(L38&lt;&gt;"",ABS(L38-$C38),"")</f>
        <v>31.940000000000055</v>
      </c>
      <c r="P38" s="2">
        <f>IF(J38&lt;&gt;"",AVERAGE($C38,D38),"")</f>
        <v>31.945000000000029</v>
      </c>
      <c r="Q38" s="2">
        <f t="shared" si="14"/>
        <v>31.940000000000055</v>
      </c>
      <c r="R38" s="2">
        <f t="shared" si="14"/>
        <v>31.940000000000055</v>
      </c>
    </row>
    <row r="39" spans="1:18" x14ac:dyDescent="0.25">
      <c r="A39" s="55"/>
      <c r="B39" s="45" t="s">
        <v>46</v>
      </c>
      <c r="C39">
        <v>31.799999999999955</v>
      </c>
      <c r="D39" s="47">
        <v>31.8</v>
      </c>
      <c r="E39" s="2"/>
      <c r="F39" s="2"/>
      <c r="G39" s="8">
        <f>$C39-D39</f>
        <v>-4.6185277824406512E-14</v>
      </c>
      <c r="H39" s="2">
        <f t="shared" si="4"/>
        <v>31.799999999999955</v>
      </c>
      <c r="I39" s="2">
        <f t="shared" si="4"/>
        <v>31.799999999999955</v>
      </c>
      <c r="J39" s="2">
        <f t="shared" si="0"/>
        <v>31.8</v>
      </c>
      <c r="K39" s="2">
        <f t="shared" si="1"/>
        <v>0</v>
      </c>
      <c r="L39" s="2">
        <f t="shared" si="2"/>
        <v>0</v>
      </c>
      <c r="M39" s="2">
        <f>IF(J39&lt;&gt;"",ABS(J39-$C39),"")</f>
        <v>4.6185277824406512E-14</v>
      </c>
      <c r="N39" s="2">
        <f t="shared" ref="M39:O45" si="18">IF(K39&lt;&gt;"",ABS(K39-$C39),"")</f>
        <v>31.799999999999955</v>
      </c>
      <c r="O39" s="2">
        <f t="shared" si="18"/>
        <v>31.799999999999955</v>
      </c>
      <c r="P39" s="2">
        <f t="shared" ref="P39:R54" si="19">IF(J39&lt;&gt;"",AVERAGE($C39,D39),"")</f>
        <v>31.799999999999976</v>
      </c>
      <c r="Q39" s="2">
        <f t="shared" si="19"/>
        <v>31.799999999999955</v>
      </c>
      <c r="R39" s="2">
        <f t="shared" si="19"/>
        <v>31.799999999999955</v>
      </c>
    </row>
    <row r="40" spans="1:18" x14ac:dyDescent="0.25">
      <c r="A40" s="55"/>
      <c r="B40" s="45" t="s">
        <v>47</v>
      </c>
      <c r="C40">
        <v>31.850000000000023</v>
      </c>
      <c r="D40" s="47">
        <v>31.78</v>
      </c>
      <c r="E40" s="2"/>
      <c r="F40" s="2"/>
      <c r="G40" s="2">
        <f t="shared" ref="G40:G45" si="20">$C40-D40</f>
        <v>7.00000000000216E-2</v>
      </c>
      <c r="H40" s="2">
        <f t="shared" si="4"/>
        <v>31.850000000000023</v>
      </c>
      <c r="I40" s="2">
        <f t="shared" si="4"/>
        <v>31.850000000000023</v>
      </c>
      <c r="J40" s="2">
        <f t="shared" si="0"/>
        <v>31.78</v>
      </c>
      <c r="K40" s="2">
        <f t="shared" si="1"/>
        <v>0</v>
      </c>
      <c r="L40" s="2">
        <f t="shared" si="2"/>
        <v>0</v>
      </c>
      <c r="M40" s="2">
        <f t="shared" si="18"/>
        <v>7.00000000000216E-2</v>
      </c>
      <c r="N40" s="2">
        <f t="shared" si="18"/>
        <v>31.850000000000023</v>
      </c>
      <c r="O40" s="2">
        <f t="shared" si="18"/>
        <v>31.850000000000023</v>
      </c>
      <c r="P40" s="2">
        <f t="shared" si="19"/>
        <v>31.815000000000012</v>
      </c>
      <c r="Q40" s="2">
        <f t="shared" si="19"/>
        <v>31.850000000000023</v>
      </c>
      <c r="R40" s="2">
        <f t="shared" si="19"/>
        <v>31.850000000000023</v>
      </c>
    </row>
    <row r="41" spans="1:18" x14ac:dyDescent="0.25">
      <c r="A41" s="55"/>
      <c r="B41" s="45" t="s">
        <v>48</v>
      </c>
      <c r="C41">
        <v>31.909999999999968</v>
      </c>
      <c r="D41" s="47">
        <v>31.94</v>
      </c>
      <c r="E41" s="2"/>
      <c r="F41" s="2"/>
      <c r="G41" s="2">
        <f t="shared" si="20"/>
        <v>-3.0000000000033111E-2</v>
      </c>
      <c r="H41" s="2">
        <f t="shared" si="4"/>
        <v>31.909999999999968</v>
      </c>
      <c r="I41" s="2">
        <f t="shared" si="4"/>
        <v>31.909999999999968</v>
      </c>
      <c r="J41" s="2">
        <f t="shared" si="0"/>
        <v>31.94</v>
      </c>
      <c r="K41" s="2">
        <f t="shared" si="1"/>
        <v>0</v>
      </c>
      <c r="L41" s="2">
        <f t="shared" si="2"/>
        <v>0</v>
      </c>
      <c r="M41" s="2">
        <f t="shared" si="18"/>
        <v>3.0000000000033111E-2</v>
      </c>
      <c r="N41" s="2">
        <f t="shared" si="18"/>
        <v>31.909999999999968</v>
      </c>
      <c r="O41" s="2">
        <f t="shared" si="18"/>
        <v>31.909999999999968</v>
      </c>
      <c r="P41" s="2">
        <f t="shared" si="19"/>
        <v>31.924999999999983</v>
      </c>
      <c r="Q41" s="2">
        <f t="shared" si="19"/>
        <v>31.909999999999968</v>
      </c>
      <c r="R41" s="2">
        <f t="shared" si="19"/>
        <v>31.909999999999968</v>
      </c>
    </row>
    <row r="42" spans="1:18" x14ac:dyDescent="0.25">
      <c r="A42" s="55"/>
      <c r="B42" s="45" t="s">
        <v>49</v>
      </c>
      <c r="C42">
        <v>31.870000000000005</v>
      </c>
      <c r="D42" s="47">
        <v>31.88</v>
      </c>
      <c r="E42" s="2"/>
      <c r="F42" s="2"/>
      <c r="G42" s="2">
        <f t="shared" si="20"/>
        <v>-9.9999999999944578E-3</v>
      </c>
      <c r="H42" s="2">
        <f t="shared" si="4"/>
        <v>31.870000000000005</v>
      </c>
      <c r="I42" s="2">
        <f t="shared" si="4"/>
        <v>31.870000000000005</v>
      </c>
      <c r="J42" s="2">
        <f t="shared" si="0"/>
        <v>31.88</v>
      </c>
      <c r="K42" s="2">
        <f t="shared" si="1"/>
        <v>0</v>
      </c>
      <c r="L42" s="2">
        <f t="shared" si="2"/>
        <v>0</v>
      </c>
      <c r="M42" s="2">
        <f t="shared" si="18"/>
        <v>9.9999999999944578E-3</v>
      </c>
      <c r="N42" s="2">
        <f t="shared" si="18"/>
        <v>31.870000000000005</v>
      </c>
      <c r="O42" s="2">
        <f t="shared" si="18"/>
        <v>31.870000000000005</v>
      </c>
      <c r="P42" s="2">
        <f t="shared" si="19"/>
        <v>31.875</v>
      </c>
      <c r="Q42" s="2">
        <f t="shared" si="19"/>
        <v>31.870000000000005</v>
      </c>
      <c r="R42" s="2">
        <f t="shared" si="19"/>
        <v>31.870000000000005</v>
      </c>
    </row>
    <row r="43" spans="1:18" x14ac:dyDescent="0.25">
      <c r="A43" s="55"/>
      <c r="B43" s="45" t="s">
        <v>50</v>
      </c>
      <c r="C43">
        <v>31.930000000000064</v>
      </c>
      <c r="D43" s="47">
        <v>31.9</v>
      </c>
      <c r="E43" s="2"/>
      <c r="F43" s="2"/>
      <c r="G43" s="2">
        <f t="shared" si="20"/>
        <v>3.0000000000065086E-2</v>
      </c>
      <c r="H43" s="2">
        <f t="shared" si="4"/>
        <v>31.930000000000064</v>
      </c>
      <c r="I43" s="2">
        <f t="shared" si="4"/>
        <v>31.930000000000064</v>
      </c>
      <c r="J43" s="2">
        <f t="shared" si="0"/>
        <v>31.9</v>
      </c>
      <c r="K43" s="2">
        <f t="shared" si="1"/>
        <v>0</v>
      </c>
      <c r="L43" s="2">
        <f t="shared" si="2"/>
        <v>0</v>
      </c>
      <c r="M43" s="2">
        <f t="shared" si="18"/>
        <v>3.0000000000065086E-2</v>
      </c>
      <c r="N43" s="2">
        <f t="shared" si="18"/>
        <v>31.930000000000064</v>
      </c>
      <c r="O43" s="2">
        <f t="shared" si="18"/>
        <v>31.930000000000064</v>
      </c>
      <c r="P43" s="2">
        <f t="shared" si="19"/>
        <v>31.915000000000031</v>
      </c>
      <c r="Q43" s="2">
        <f t="shared" si="19"/>
        <v>31.930000000000064</v>
      </c>
      <c r="R43" s="2">
        <f t="shared" si="19"/>
        <v>31.930000000000064</v>
      </c>
    </row>
    <row r="44" spans="1:18" x14ac:dyDescent="0.25">
      <c r="A44" s="55"/>
      <c r="B44" s="45" t="s">
        <v>51</v>
      </c>
      <c r="C44">
        <v>31.849999999999909</v>
      </c>
      <c r="D44" s="47">
        <v>31.91</v>
      </c>
      <c r="E44" s="2"/>
      <c r="F44" s="2"/>
      <c r="G44" s="2">
        <f t="shared" si="20"/>
        <v>-6.0000000000091092E-2</v>
      </c>
      <c r="H44" s="2">
        <f t="shared" si="4"/>
        <v>31.849999999999909</v>
      </c>
      <c r="I44" s="2">
        <f t="shared" si="4"/>
        <v>31.849999999999909</v>
      </c>
      <c r="J44" s="2">
        <f t="shared" si="0"/>
        <v>31.91</v>
      </c>
      <c r="K44" s="2">
        <f t="shared" si="1"/>
        <v>0</v>
      </c>
      <c r="L44" s="2">
        <f t="shared" si="2"/>
        <v>0</v>
      </c>
      <c r="M44" s="2">
        <f t="shared" si="18"/>
        <v>6.0000000000091092E-2</v>
      </c>
      <c r="N44" s="2">
        <f t="shared" si="18"/>
        <v>31.849999999999909</v>
      </c>
      <c r="O44" s="2">
        <f t="shared" si="18"/>
        <v>31.849999999999909</v>
      </c>
      <c r="P44" s="2">
        <f t="shared" si="19"/>
        <v>31.879999999999953</v>
      </c>
      <c r="Q44" s="2">
        <f t="shared" si="19"/>
        <v>31.849999999999909</v>
      </c>
      <c r="R44" s="2">
        <f t="shared" si="19"/>
        <v>31.849999999999909</v>
      </c>
    </row>
    <row r="45" spans="1:18" x14ac:dyDescent="0.25">
      <c r="A45" s="55"/>
      <c r="B45" s="45" t="s">
        <v>52</v>
      </c>
      <c r="C45">
        <v>31.990000000000009</v>
      </c>
      <c r="D45" s="47">
        <v>31.96</v>
      </c>
      <c r="E45" s="2"/>
      <c r="F45" s="2"/>
      <c r="G45" s="2">
        <f t="shared" si="20"/>
        <v>3.0000000000008242E-2</v>
      </c>
      <c r="H45" s="2">
        <f t="shared" si="4"/>
        <v>31.990000000000009</v>
      </c>
      <c r="I45" s="2">
        <f t="shared" si="4"/>
        <v>31.990000000000009</v>
      </c>
      <c r="J45" s="2">
        <f t="shared" si="0"/>
        <v>31.96</v>
      </c>
      <c r="K45" s="2">
        <f t="shared" si="1"/>
        <v>0</v>
      </c>
      <c r="L45" s="2">
        <f t="shared" si="2"/>
        <v>0</v>
      </c>
      <c r="M45" s="2">
        <f t="shared" si="18"/>
        <v>3.0000000000008242E-2</v>
      </c>
      <c r="N45" s="2">
        <f t="shared" si="18"/>
        <v>31.990000000000009</v>
      </c>
      <c r="O45" s="2">
        <f t="shared" si="18"/>
        <v>31.990000000000009</v>
      </c>
      <c r="P45" s="2">
        <f t="shared" si="19"/>
        <v>31.975000000000005</v>
      </c>
      <c r="Q45" s="2">
        <f t="shared" si="19"/>
        <v>31.990000000000009</v>
      </c>
      <c r="R45" s="2">
        <f t="shared" si="19"/>
        <v>31.990000000000009</v>
      </c>
    </row>
    <row r="46" spans="1:18" x14ac:dyDescent="0.25">
      <c r="A46" s="55"/>
      <c r="B46" s="45" t="s">
        <v>53</v>
      </c>
      <c r="C46">
        <v>32.039999999999964</v>
      </c>
      <c r="D46" s="47">
        <v>32.08</v>
      </c>
      <c r="E46" s="8"/>
      <c r="F46" s="2"/>
      <c r="G46" s="2">
        <f>$C46-D46</f>
        <v>-4.0000000000034674E-2</v>
      </c>
      <c r="H46" s="2">
        <f t="shared" si="4"/>
        <v>32.039999999999964</v>
      </c>
      <c r="I46" s="2">
        <f t="shared" si="4"/>
        <v>32.039999999999964</v>
      </c>
      <c r="J46" s="2">
        <f t="shared" si="0"/>
        <v>32.08</v>
      </c>
      <c r="K46" s="2">
        <f t="shared" si="1"/>
        <v>0</v>
      </c>
      <c r="L46" s="2">
        <f t="shared" si="2"/>
        <v>0</v>
      </c>
      <c r="M46" s="2">
        <f>IF(J46&lt;&gt;"",ABS(J46-$C46),"")</f>
        <v>4.0000000000034674E-2</v>
      </c>
      <c r="N46" s="2">
        <f>IF(K46&lt;&gt;"",ABS(K46-$C46),"")</f>
        <v>32.039999999999964</v>
      </c>
      <c r="O46" s="2">
        <f>IF(L46&lt;&gt;"",ABS(L46-$C46),"")</f>
        <v>32.039999999999964</v>
      </c>
      <c r="P46" s="2">
        <f>IF(J46&lt;&gt;"",AVERAGE($C46,D46),"")</f>
        <v>32.059999999999981</v>
      </c>
      <c r="Q46" s="2">
        <f t="shared" si="19"/>
        <v>32.039999999999964</v>
      </c>
      <c r="R46" s="2">
        <f t="shared" si="19"/>
        <v>32.039999999999964</v>
      </c>
    </row>
    <row r="47" spans="1:18" x14ac:dyDescent="0.25">
      <c r="A47" s="55"/>
      <c r="B47" s="45" t="s">
        <v>54</v>
      </c>
      <c r="C47">
        <v>32.110000000000127</v>
      </c>
      <c r="D47" s="47">
        <v>32.090000000000003</v>
      </c>
      <c r="E47" s="2"/>
      <c r="F47" s="2"/>
      <c r="G47" s="2">
        <f t="shared" ref="G47:G52" si="21">$C47-D47</f>
        <v>2.0000000000123919E-2</v>
      </c>
      <c r="H47" s="2">
        <f t="shared" si="4"/>
        <v>32.110000000000127</v>
      </c>
      <c r="I47" s="2">
        <f t="shared" si="4"/>
        <v>32.110000000000127</v>
      </c>
      <c r="J47" s="2">
        <f t="shared" si="0"/>
        <v>32.090000000000003</v>
      </c>
      <c r="K47" s="2">
        <f t="shared" si="1"/>
        <v>0</v>
      </c>
      <c r="L47" s="2">
        <f t="shared" si="2"/>
        <v>0</v>
      </c>
      <c r="M47" s="2">
        <f t="shared" ref="M47:O52" si="22">IF(J47&lt;&gt;"",ABS(J47-$C47),"")</f>
        <v>2.0000000000123919E-2</v>
      </c>
      <c r="N47" s="2">
        <f t="shared" si="22"/>
        <v>32.110000000000127</v>
      </c>
      <c r="O47" s="2">
        <f t="shared" si="22"/>
        <v>32.110000000000127</v>
      </c>
      <c r="P47" s="2">
        <f t="shared" ref="P47:P52" si="23">IF(J47&lt;&gt;"",AVERAGE($C47,D47),"")</f>
        <v>32.100000000000065</v>
      </c>
      <c r="Q47" s="2">
        <f t="shared" si="19"/>
        <v>32.110000000000127</v>
      </c>
      <c r="R47" s="2">
        <f t="shared" si="19"/>
        <v>32.110000000000127</v>
      </c>
    </row>
    <row r="48" spans="1:18" x14ac:dyDescent="0.25">
      <c r="A48" s="55"/>
      <c r="B48" s="45" t="s">
        <v>55</v>
      </c>
      <c r="C48">
        <v>32.139999999999873</v>
      </c>
      <c r="D48" s="47">
        <v>32.090000000000003</v>
      </c>
      <c r="E48" s="2"/>
      <c r="F48" s="2"/>
      <c r="G48" s="2">
        <f t="shared" si="21"/>
        <v>4.999999999986926E-2</v>
      </c>
      <c r="H48" s="2">
        <f t="shared" si="4"/>
        <v>32.139999999999873</v>
      </c>
      <c r="I48" s="2">
        <f t="shared" si="4"/>
        <v>32.139999999999873</v>
      </c>
      <c r="J48" s="2">
        <f t="shared" si="0"/>
        <v>32.090000000000003</v>
      </c>
      <c r="K48" s="2">
        <f t="shared" si="1"/>
        <v>0</v>
      </c>
      <c r="L48" s="2">
        <f t="shared" si="2"/>
        <v>0</v>
      </c>
      <c r="M48" s="2">
        <f t="shared" si="22"/>
        <v>4.999999999986926E-2</v>
      </c>
      <c r="N48" s="2">
        <f t="shared" si="22"/>
        <v>32.139999999999873</v>
      </c>
      <c r="O48" s="2">
        <f t="shared" si="22"/>
        <v>32.139999999999873</v>
      </c>
      <c r="P48" s="2">
        <f t="shared" si="23"/>
        <v>32.114999999999938</v>
      </c>
      <c r="Q48" s="2">
        <f t="shared" si="19"/>
        <v>32.139999999999873</v>
      </c>
      <c r="R48" s="2">
        <f t="shared" si="19"/>
        <v>32.139999999999873</v>
      </c>
    </row>
    <row r="49" spans="1:18" x14ac:dyDescent="0.25">
      <c r="A49" s="55"/>
      <c r="B49" s="45" t="s">
        <v>56</v>
      </c>
      <c r="C49">
        <v>32.130000000000109</v>
      </c>
      <c r="D49" s="47">
        <v>32.22</v>
      </c>
      <c r="E49" s="2"/>
      <c r="F49" s="2"/>
      <c r="G49" s="2">
        <f t="shared" si="21"/>
        <v>-8.9999999999889724E-2</v>
      </c>
      <c r="H49" s="2">
        <f t="shared" si="4"/>
        <v>32.130000000000109</v>
      </c>
      <c r="I49" s="2">
        <f t="shared" si="4"/>
        <v>32.130000000000109</v>
      </c>
      <c r="J49" s="2">
        <f t="shared" si="0"/>
        <v>32.22</v>
      </c>
      <c r="K49" s="2">
        <f t="shared" si="1"/>
        <v>0</v>
      </c>
      <c r="L49" s="2">
        <f t="shared" si="2"/>
        <v>0</v>
      </c>
      <c r="M49" s="2">
        <f t="shared" si="22"/>
        <v>8.9999999999889724E-2</v>
      </c>
      <c r="N49" s="2">
        <f t="shared" si="22"/>
        <v>32.130000000000109</v>
      </c>
      <c r="O49" s="2">
        <f t="shared" si="22"/>
        <v>32.130000000000109</v>
      </c>
      <c r="P49" s="2">
        <f t="shared" si="23"/>
        <v>32.175000000000054</v>
      </c>
      <c r="Q49" s="2">
        <f t="shared" si="19"/>
        <v>32.130000000000109</v>
      </c>
      <c r="R49" s="2">
        <f t="shared" si="19"/>
        <v>32.130000000000109</v>
      </c>
    </row>
    <row r="50" spans="1:18" x14ac:dyDescent="0.25">
      <c r="A50" s="55"/>
      <c r="B50" s="45" t="s">
        <v>57</v>
      </c>
      <c r="C50">
        <v>32.279999999999973</v>
      </c>
      <c r="D50" s="47">
        <v>32.21</v>
      </c>
      <c r="E50" s="2"/>
      <c r="F50" s="2"/>
      <c r="G50" s="2">
        <f t="shared" si="21"/>
        <v>6.9999999999971863E-2</v>
      </c>
      <c r="H50" s="2">
        <f t="shared" si="4"/>
        <v>32.279999999999973</v>
      </c>
      <c r="I50" s="2">
        <f t="shared" si="4"/>
        <v>32.279999999999973</v>
      </c>
      <c r="J50" s="2">
        <f t="shared" si="0"/>
        <v>32.21</v>
      </c>
      <c r="K50" s="2">
        <f t="shared" si="1"/>
        <v>0</v>
      </c>
      <c r="L50" s="2">
        <f t="shared" si="2"/>
        <v>0</v>
      </c>
      <c r="M50" s="2">
        <f t="shared" si="22"/>
        <v>6.9999999999971863E-2</v>
      </c>
      <c r="N50" s="2">
        <f t="shared" si="22"/>
        <v>32.279999999999973</v>
      </c>
      <c r="O50" s="2">
        <f t="shared" si="22"/>
        <v>32.279999999999973</v>
      </c>
      <c r="P50" s="2">
        <f t="shared" si="23"/>
        <v>32.24499999999999</v>
      </c>
      <c r="Q50" s="2">
        <f t="shared" si="19"/>
        <v>32.279999999999973</v>
      </c>
      <c r="R50" s="2">
        <f t="shared" si="19"/>
        <v>32.279999999999973</v>
      </c>
    </row>
    <row r="51" spans="1:18" x14ac:dyDescent="0.25">
      <c r="A51" s="55"/>
      <c r="B51" s="45" t="s">
        <v>58</v>
      </c>
      <c r="C51">
        <v>31.900000000000091</v>
      </c>
      <c r="D51" s="47">
        <v>31.97</v>
      </c>
      <c r="E51" s="2"/>
      <c r="F51" s="2"/>
      <c r="G51" s="2">
        <f t="shared" si="21"/>
        <v>-6.9999999999907914E-2</v>
      </c>
      <c r="H51" s="2">
        <f t="shared" si="4"/>
        <v>31.900000000000091</v>
      </c>
      <c r="I51" s="2">
        <f t="shared" si="4"/>
        <v>31.900000000000091</v>
      </c>
      <c r="J51" s="2">
        <f t="shared" si="0"/>
        <v>31.97</v>
      </c>
      <c r="K51" s="2">
        <f t="shared" si="1"/>
        <v>0</v>
      </c>
      <c r="L51" s="2">
        <f t="shared" si="2"/>
        <v>0</v>
      </c>
      <c r="M51" s="2">
        <f t="shared" si="22"/>
        <v>6.9999999999907914E-2</v>
      </c>
      <c r="N51" s="2">
        <f t="shared" si="22"/>
        <v>31.900000000000091</v>
      </c>
      <c r="O51" s="2">
        <f t="shared" si="22"/>
        <v>31.900000000000091</v>
      </c>
      <c r="P51" s="2">
        <f t="shared" si="23"/>
        <v>31.935000000000045</v>
      </c>
      <c r="Q51" s="2">
        <f t="shared" si="19"/>
        <v>31.900000000000091</v>
      </c>
      <c r="R51" s="2">
        <f t="shared" si="19"/>
        <v>31.900000000000091</v>
      </c>
    </row>
    <row r="52" spans="1:18" x14ac:dyDescent="0.25">
      <c r="A52" s="55"/>
      <c r="B52" s="45" t="s">
        <v>59</v>
      </c>
      <c r="C52">
        <v>32.289999999999964</v>
      </c>
      <c r="D52" s="47">
        <v>32.26</v>
      </c>
      <c r="E52" s="2"/>
      <c r="F52" s="2"/>
      <c r="G52" s="2">
        <f t="shared" si="21"/>
        <v>2.999999999996561E-2</v>
      </c>
      <c r="H52" s="2">
        <f t="shared" si="4"/>
        <v>32.289999999999964</v>
      </c>
      <c r="I52" s="2">
        <f t="shared" si="4"/>
        <v>32.289999999999964</v>
      </c>
      <c r="J52" s="2">
        <f t="shared" si="0"/>
        <v>32.26</v>
      </c>
      <c r="K52" s="2">
        <f t="shared" si="1"/>
        <v>0</v>
      </c>
      <c r="L52" s="2">
        <f t="shared" si="2"/>
        <v>0</v>
      </c>
      <c r="M52" s="2">
        <f t="shared" si="22"/>
        <v>2.999999999996561E-2</v>
      </c>
      <c r="N52" s="2">
        <f t="shared" si="22"/>
        <v>32.289999999999964</v>
      </c>
      <c r="O52" s="2">
        <f t="shared" si="22"/>
        <v>32.289999999999964</v>
      </c>
      <c r="P52" s="2">
        <f t="shared" si="23"/>
        <v>32.274999999999977</v>
      </c>
      <c r="Q52" s="2">
        <f t="shared" si="19"/>
        <v>32.289999999999964</v>
      </c>
      <c r="R52" s="2">
        <f t="shared" si="19"/>
        <v>32.289999999999964</v>
      </c>
    </row>
    <row r="53" spans="1:18" x14ac:dyDescent="0.25">
      <c r="A53" s="55"/>
      <c r="B53" s="45" t="s">
        <v>60</v>
      </c>
      <c r="C53">
        <v>32.450000000000045</v>
      </c>
      <c r="D53" s="47">
        <v>32.5</v>
      </c>
      <c r="E53" s="2"/>
      <c r="F53" s="2"/>
      <c r="G53" s="2">
        <f t="shared" si="8"/>
        <v>-4.9999999999954525E-2</v>
      </c>
      <c r="H53" s="2">
        <f t="shared" si="4"/>
        <v>32.450000000000045</v>
      </c>
      <c r="I53" s="2">
        <f t="shared" si="4"/>
        <v>32.450000000000045</v>
      </c>
      <c r="J53" s="2">
        <f t="shared" si="0"/>
        <v>32.5</v>
      </c>
      <c r="K53" s="2">
        <f t="shared" si="1"/>
        <v>0</v>
      </c>
      <c r="L53" s="2">
        <f t="shared" si="2"/>
        <v>0</v>
      </c>
      <c r="M53" s="2">
        <f t="shared" si="9"/>
        <v>4.9999999999954525E-2</v>
      </c>
      <c r="N53" s="2">
        <f t="shared" si="9"/>
        <v>32.450000000000045</v>
      </c>
      <c r="O53" s="2">
        <f t="shared" si="9"/>
        <v>32.450000000000045</v>
      </c>
      <c r="P53" s="2">
        <f t="shared" si="10"/>
        <v>32.475000000000023</v>
      </c>
      <c r="Q53" s="2">
        <f t="shared" si="19"/>
        <v>32.450000000000045</v>
      </c>
      <c r="R53" s="2">
        <f t="shared" si="19"/>
        <v>32.450000000000045</v>
      </c>
    </row>
    <row r="54" spans="1:18" x14ac:dyDescent="0.25">
      <c r="A54" s="55"/>
      <c r="B54" s="45" t="s">
        <v>61</v>
      </c>
      <c r="C54">
        <v>32.289999999999964</v>
      </c>
      <c r="D54" s="47">
        <v>32.21</v>
      </c>
      <c r="E54" s="2"/>
      <c r="F54" s="2"/>
      <c r="G54" s="2">
        <f t="shared" si="8"/>
        <v>7.9999999999962768E-2</v>
      </c>
      <c r="H54" s="2">
        <f t="shared" si="4"/>
        <v>32.289999999999964</v>
      </c>
      <c r="I54" s="2">
        <f t="shared" si="4"/>
        <v>32.289999999999964</v>
      </c>
      <c r="J54" s="2">
        <f t="shared" si="0"/>
        <v>32.21</v>
      </c>
      <c r="K54" s="2">
        <f t="shared" si="1"/>
        <v>0</v>
      </c>
      <c r="L54" s="2">
        <f t="shared" si="2"/>
        <v>0</v>
      </c>
      <c r="M54" s="2">
        <f t="shared" si="9"/>
        <v>7.9999999999962768E-2</v>
      </c>
      <c r="N54" s="2">
        <f t="shared" si="9"/>
        <v>32.289999999999964</v>
      </c>
      <c r="O54" s="2">
        <f t="shared" si="9"/>
        <v>32.289999999999964</v>
      </c>
      <c r="P54" s="2">
        <f t="shared" si="10"/>
        <v>32.249999999999986</v>
      </c>
      <c r="Q54" s="2">
        <f t="shared" si="19"/>
        <v>32.289999999999964</v>
      </c>
      <c r="R54" s="2">
        <f t="shared" si="19"/>
        <v>32.289999999999964</v>
      </c>
    </row>
    <row r="55" spans="1:18" x14ac:dyDescent="0.25">
      <c r="A55" s="55"/>
      <c r="B55" s="45" t="s">
        <v>62</v>
      </c>
      <c r="C55">
        <v>31.930000000000064</v>
      </c>
      <c r="D55" s="47">
        <v>31.95</v>
      </c>
      <c r="E55" s="2"/>
      <c r="F55" s="2"/>
      <c r="G55" s="2">
        <f t="shared" si="8"/>
        <v>-1.9999999999935625E-2</v>
      </c>
      <c r="H55" s="2">
        <f t="shared" si="4"/>
        <v>31.930000000000064</v>
      </c>
      <c r="I55" s="2">
        <f t="shared" si="4"/>
        <v>31.930000000000064</v>
      </c>
      <c r="J55" s="2">
        <f t="shared" si="0"/>
        <v>31.95</v>
      </c>
      <c r="K55" s="2">
        <f t="shared" si="1"/>
        <v>0</v>
      </c>
      <c r="L55" s="2">
        <f t="shared" si="2"/>
        <v>0</v>
      </c>
      <c r="M55" s="2">
        <f t="shared" si="9"/>
        <v>1.9999999999935625E-2</v>
      </c>
      <c r="N55" s="2">
        <f t="shared" si="9"/>
        <v>31.930000000000064</v>
      </c>
      <c r="O55" s="2">
        <f t="shared" si="9"/>
        <v>31.930000000000064</v>
      </c>
      <c r="P55" s="2">
        <f t="shared" si="10"/>
        <v>31.940000000000033</v>
      </c>
      <c r="Q55" s="2">
        <f t="shared" si="10"/>
        <v>31.930000000000064</v>
      </c>
      <c r="R55" s="2">
        <f t="shared" si="10"/>
        <v>31.930000000000064</v>
      </c>
    </row>
    <row r="56" spans="1:18" x14ac:dyDescent="0.25">
      <c r="A56" s="55"/>
      <c r="B56" s="45" t="s">
        <v>63</v>
      </c>
      <c r="C56">
        <v>32.239999999999782</v>
      </c>
      <c r="D56" s="47">
        <v>32.29</v>
      </c>
      <c r="E56" s="2"/>
      <c r="F56" s="2"/>
      <c r="G56" s="2">
        <f t="shared" si="8"/>
        <v>-5.0000000000217426E-2</v>
      </c>
      <c r="H56" s="2">
        <f t="shared" si="4"/>
        <v>32.239999999999782</v>
      </c>
      <c r="I56" s="2">
        <f t="shared" si="4"/>
        <v>32.239999999999782</v>
      </c>
      <c r="J56" s="2">
        <f t="shared" si="0"/>
        <v>32.29</v>
      </c>
      <c r="K56" s="2">
        <f t="shared" si="1"/>
        <v>0</v>
      </c>
      <c r="L56" s="2">
        <f t="shared" si="2"/>
        <v>0</v>
      </c>
      <c r="M56" s="2">
        <f t="shared" si="9"/>
        <v>5.0000000000217426E-2</v>
      </c>
      <c r="N56" s="2">
        <f t="shared" si="9"/>
        <v>32.239999999999782</v>
      </c>
      <c r="O56" s="2">
        <f t="shared" si="9"/>
        <v>32.239999999999782</v>
      </c>
      <c r="P56" s="2">
        <f t="shared" si="10"/>
        <v>32.264999999999887</v>
      </c>
      <c r="Q56" s="2">
        <f t="shared" si="10"/>
        <v>32.239999999999782</v>
      </c>
      <c r="R56" s="2">
        <f t="shared" si="10"/>
        <v>32.239999999999782</v>
      </c>
    </row>
    <row r="57" spans="1:18" x14ac:dyDescent="0.25">
      <c r="A57" s="55"/>
      <c r="B57" s="45" t="s">
        <v>64</v>
      </c>
      <c r="C57">
        <v>32.080000000000155</v>
      </c>
      <c r="D57" s="47">
        <v>32.14</v>
      </c>
      <c r="E57" s="2"/>
      <c r="F57" s="2"/>
      <c r="G57" s="2">
        <f t="shared" si="7"/>
        <v>-5.9999999999845954E-2</v>
      </c>
      <c r="H57" s="2">
        <f t="shared" si="4"/>
        <v>32.080000000000155</v>
      </c>
      <c r="I57" s="2">
        <f t="shared" si="4"/>
        <v>32.080000000000155</v>
      </c>
      <c r="J57" s="2">
        <f t="shared" si="0"/>
        <v>32.14</v>
      </c>
      <c r="K57" s="2">
        <f t="shared" si="1"/>
        <v>0</v>
      </c>
      <c r="L57" s="2">
        <f t="shared" si="2"/>
        <v>0</v>
      </c>
      <c r="M57" s="2">
        <f t="shared" si="5"/>
        <v>5.9999999999845954E-2</v>
      </c>
      <c r="N57" s="2">
        <f t="shared" si="5"/>
        <v>32.080000000000155</v>
      </c>
      <c r="O57" s="2">
        <f t="shared" si="5"/>
        <v>32.080000000000155</v>
      </c>
      <c r="P57" s="2">
        <f t="shared" si="6"/>
        <v>32.110000000000078</v>
      </c>
      <c r="Q57" s="2">
        <f t="shared" si="6"/>
        <v>32.080000000000155</v>
      </c>
      <c r="R57" s="2">
        <f t="shared" si="6"/>
        <v>32.080000000000155</v>
      </c>
    </row>
    <row r="58" spans="1:18" x14ac:dyDescent="0.25">
      <c r="A58" s="55"/>
      <c r="B58" s="45" t="s">
        <v>65</v>
      </c>
      <c r="C58">
        <v>31.980000000000018</v>
      </c>
      <c r="D58" s="47">
        <v>31.94</v>
      </c>
      <c r="E58" s="2"/>
      <c r="F58" s="2"/>
      <c r="G58" s="2">
        <f t="shared" si="7"/>
        <v>4.0000000000016911E-2</v>
      </c>
      <c r="H58" s="2">
        <f t="shared" si="4"/>
        <v>31.980000000000018</v>
      </c>
      <c r="I58" s="2">
        <f t="shared" si="4"/>
        <v>31.980000000000018</v>
      </c>
      <c r="J58" s="2">
        <f t="shared" si="0"/>
        <v>31.94</v>
      </c>
      <c r="K58" s="2">
        <f t="shared" si="1"/>
        <v>0</v>
      </c>
      <c r="L58" s="2">
        <f t="shared" si="2"/>
        <v>0</v>
      </c>
      <c r="M58" s="2">
        <f t="shared" si="5"/>
        <v>4.0000000000016911E-2</v>
      </c>
      <c r="N58" s="2">
        <f t="shared" si="5"/>
        <v>31.980000000000018</v>
      </c>
      <c r="O58" s="2">
        <f t="shared" si="5"/>
        <v>31.980000000000018</v>
      </c>
      <c r="P58" s="2">
        <f t="shared" si="6"/>
        <v>31.960000000000008</v>
      </c>
      <c r="Q58" s="2">
        <f t="shared" si="6"/>
        <v>31.980000000000018</v>
      </c>
      <c r="R58" s="2">
        <f t="shared" si="6"/>
        <v>31.980000000000018</v>
      </c>
    </row>
    <row r="59" spans="1:18" x14ac:dyDescent="0.25">
      <c r="A59" s="55"/>
      <c r="B59" s="45" t="s">
        <v>66</v>
      </c>
      <c r="C59">
        <v>32.339999999999918</v>
      </c>
      <c r="D59" s="47">
        <v>32.340000000000003</v>
      </c>
      <c r="E59" s="8"/>
      <c r="F59" s="2"/>
      <c r="G59" s="8">
        <f>$C59-D59</f>
        <v>-8.5265128291212022E-14</v>
      </c>
      <c r="H59" s="2">
        <f t="shared" si="4"/>
        <v>32.339999999999918</v>
      </c>
      <c r="I59" s="2">
        <f t="shared" si="4"/>
        <v>32.339999999999918</v>
      </c>
      <c r="J59" s="2">
        <f t="shared" si="0"/>
        <v>32.340000000000003</v>
      </c>
      <c r="K59" s="2">
        <f t="shared" si="1"/>
        <v>0</v>
      </c>
      <c r="L59" s="2">
        <f t="shared" si="2"/>
        <v>0</v>
      </c>
      <c r="M59" s="2">
        <f>IF(J59&lt;&gt;"",ABS(J59-$C59),"")</f>
        <v>8.5265128291212022E-14</v>
      </c>
      <c r="N59" s="2">
        <f>IF(K59&lt;&gt;"",ABS(K59-$C59),"")</f>
        <v>32.339999999999918</v>
      </c>
      <c r="O59" s="2">
        <f>IF(L59&lt;&gt;"",ABS(L59-$C59),"")</f>
        <v>32.339999999999918</v>
      </c>
      <c r="P59" s="2">
        <f>IF(J59&lt;&gt;"",AVERAGE($C59,D59),"")</f>
        <v>32.339999999999961</v>
      </c>
      <c r="Q59" s="2">
        <f t="shared" si="6"/>
        <v>32.339999999999918</v>
      </c>
      <c r="R59" s="2">
        <f t="shared" si="6"/>
        <v>32.339999999999918</v>
      </c>
    </row>
    <row r="60" spans="1:18" x14ac:dyDescent="0.25">
      <c r="A60" s="55"/>
      <c r="B60" s="45" t="s">
        <v>67</v>
      </c>
      <c r="C60">
        <v>32.299999999999955</v>
      </c>
      <c r="D60" s="47">
        <v>32.299999999999997</v>
      </c>
      <c r="E60" s="2"/>
      <c r="F60" s="2"/>
      <c r="G60" s="2">
        <f t="shared" ref="G60:G64" si="24">$C60-D60</f>
        <v>0</v>
      </c>
      <c r="H60" s="2">
        <f t="shared" si="4"/>
        <v>32.299999999999955</v>
      </c>
      <c r="I60" s="2">
        <f t="shared" si="4"/>
        <v>32.299999999999955</v>
      </c>
      <c r="J60" s="2">
        <f t="shared" si="0"/>
        <v>32.299999999999997</v>
      </c>
      <c r="K60" s="2">
        <f t="shared" si="1"/>
        <v>0</v>
      </c>
      <c r="L60" s="2">
        <f t="shared" si="2"/>
        <v>0</v>
      </c>
      <c r="M60" s="2">
        <f t="shared" ref="M60:O64" si="25">IF(J60&lt;&gt;"",ABS(J60-$C60),"")</f>
        <v>4.2632564145606011E-14</v>
      </c>
      <c r="N60" s="2">
        <f t="shared" si="25"/>
        <v>32.299999999999955</v>
      </c>
      <c r="O60" s="2">
        <f t="shared" si="25"/>
        <v>32.299999999999955</v>
      </c>
      <c r="P60" s="2">
        <f t="shared" ref="P60:P64" si="26">IF(J60&lt;&gt;"",AVERAGE($C60,D60),"")</f>
        <v>32.299999999999976</v>
      </c>
      <c r="Q60" s="2">
        <f t="shared" si="6"/>
        <v>32.299999999999955</v>
      </c>
      <c r="R60" s="2">
        <f t="shared" si="6"/>
        <v>32.299999999999955</v>
      </c>
    </row>
    <row r="61" spans="1:18" x14ac:dyDescent="0.25">
      <c r="A61" s="55"/>
      <c r="B61" s="45" t="s">
        <v>68</v>
      </c>
      <c r="C61">
        <v>32.200000000000045</v>
      </c>
      <c r="D61" s="47">
        <v>32.200000000000003</v>
      </c>
      <c r="E61" s="2"/>
      <c r="F61" s="2"/>
      <c r="G61" s="2">
        <f t="shared" si="24"/>
        <v>0</v>
      </c>
      <c r="H61" s="2">
        <f t="shared" si="4"/>
        <v>32.200000000000045</v>
      </c>
      <c r="I61" s="2">
        <f t="shared" si="4"/>
        <v>32.200000000000045</v>
      </c>
      <c r="J61" s="2">
        <f t="shared" si="0"/>
        <v>32.200000000000003</v>
      </c>
      <c r="K61" s="2">
        <f t="shared" si="1"/>
        <v>0</v>
      </c>
      <c r="L61" s="2">
        <f t="shared" si="2"/>
        <v>0</v>
      </c>
      <c r="M61" s="2">
        <f t="shared" si="25"/>
        <v>4.2632564145606011E-14</v>
      </c>
      <c r="N61" s="2">
        <f t="shared" si="25"/>
        <v>32.200000000000045</v>
      </c>
      <c r="O61" s="2">
        <f t="shared" si="25"/>
        <v>32.200000000000045</v>
      </c>
      <c r="P61" s="2">
        <f t="shared" si="26"/>
        <v>32.200000000000024</v>
      </c>
      <c r="Q61" s="2">
        <f t="shared" si="6"/>
        <v>32.200000000000045</v>
      </c>
      <c r="R61" s="2">
        <f t="shared" si="6"/>
        <v>32.200000000000045</v>
      </c>
    </row>
    <row r="62" spans="1:18" x14ac:dyDescent="0.25">
      <c r="A62" s="55"/>
      <c r="B62" s="45" t="s">
        <v>69</v>
      </c>
      <c r="C62">
        <v>31.970000000000027</v>
      </c>
      <c r="D62" s="47">
        <v>31.95</v>
      </c>
      <c r="E62" s="2"/>
      <c r="F62" s="2"/>
      <c r="G62" s="2">
        <f t="shared" si="24"/>
        <v>2.0000000000027995E-2</v>
      </c>
      <c r="H62" s="2">
        <f t="shared" si="4"/>
        <v>31.970000000000027</v>
      </c>
      <c r="I62" s="2">
        <f t="shared" si="4"/>
        <v>31.970000000000027</v>
      </c>
      <c r="J62" s="2">
        <f t="shared" si="0"/>
        <v>31.95</v>
      </c>
      <c r="K62" s="2">
        <f t="shared" si="1"/>
        <v>0</v>
      </c>
      <c r="L62" s="2">
        <f t="shared" si="2"/>
        <v>0</v>
      </c>
      <c r="M62" s="2">
        <f t="shared" si="25"/>
        <v>2.0000000000027995E-2</v>
      </c>
      <c r="N62" s="2">
        <f t="shared" si="25"/>
        <v>31.970000000000027</v>
      </c>
      <c r="O62" s="2">
        <f t="shared" si="25"/>
        <v>31.970000000000027</v>
      </c>
      <c r="P62" s="2">
        <f t="shared" si="26"/>
        <v>31.960000000000015</v>
      </c>
      <c r="Q62" s="2">
        <f t="shared" si="6"/>
        <v>31.970000000000027</v>
      </c>
      <c r="R62" s="2">
        <f t="shared" si="6"/>
        <v>31.970000000000027</v>
      </c>
    </row>
    <row r="63" spans="1:18" x14ac:dyDescent="0.25">
      <c r="A63" s="55"/>
      <c r="B63" s="45" t="s">
        <v>70</v>
      </c>
      <c r="C63">
        <v>32.269999999999982</v>
      </c>
      <c r="D63" s="47">
        <v>32.369999999999997</v>
      </c>
      <c r="E63" s="2"/>
      <c r="F63" s="2"/>
      <c r="G63" s="2">
        <f t="shared" si="24"/>
        <v>-0.10000000000001563</v>
      </c>
      <c r="H63" s="2">
        <f t="shared" si="4"/>
        <v>32.269999999999982</v>
      </c>
      <c r="I63" s="2">
        <f t="shared" si="4"/>
        <v>32.269999999999982</v>
      </c>
      <c r="J63" s="2">
        <f t="shared" si="0"/>
        <v>32.369999999999997</v>
      </c>
      <c r="K63" s="2">
        <f t="shared" si="1"/>
        <v>0</v>
      </c>
      <c r="L63" s="2">
        <f t="shared" si="2"/>
        <v>0</v>
      </c>
      <c r="M63" s="2">
        <f t="shared" si="25"/>
        <v>0.10000000000001563</v>
      </c>
      <c r="N63" s="2">
        <f t="shared" si="25"/>
        <v>32.269999999999982</v>
      </c>
      <c r="O63" s="2">
        <f t="shared" si="25"/>
        <v>32.269999999999982</v>
      </c>
      <c r="P63" s="2">
        <f t="shared" si="26"/>
        <v>32.319999999999993</v>
      </c>
      <c r="Q63" s="2">
        <f t="shared" si="6"/>
        <v>32.269999999999982</v>
      </c>
      <c r="R63" s="2">
        <f t="shared" si="6"/>
        <v>32.269999999999982</v>
      </c>
    </row>
    <row r="64" spans="1:18" x14ac:dyDescent="0.25">
      <c r="A64" s="55"/>
      <c r="B64" s="45" t="s">
        <v>71</v>
      </c>
      <c r="C64">
        <v>32.210000000000036</v>
      </c>
      <c r="D64" s="47">
        <v>32.1</v>
      </c>
      <c r="E64" s="2"/>
      <c r="F64" s="2"/>
      <c r="G64" s="2">
        <f t="shared" si="24"/>
        <v>0.11000000000003496</v>
      </c>
      <c r="H64" s="2">
        <f t="shared" si="4"/>
        <v>32.210000000000036</v>
      </c>
      <c r="I64" s="2">
        <f t="shared" si="4"/>
        <v>32.210000000000036</v>
      </c>
      <c r="J64" s="2">
        <f t="shared" si="0"/>
        <v>32.1</v>
      </c>
      <c r="K64" s="2">
        <f t="shared" si="1"/>
        <v>0</v>
      </c>
      <c r="L64" s="2">
        <f t="shared" si="2"/>
        <v>0</v>
      </c>
      <c r="M64" s="2">
        <f t="shared" si="25"/>
        <v>0.11000000000003496</v>
      </c>
      <c r="N64" s="2">
        <f t="shared" si="25"/>
        <v>32.210000000000036</v>
      </c>
      <c r="O64" s="2">
        <f t="shared" si="25"/>
        <v>32.210000000000036</v>
      </c>
      <c r="P64" s="2">
        <f t="shared" si="26"/>
        <v>32.155000000000015</v>
      </c>
      <c r="Q64" s="2">
        <f t="shared" si="6"/>
        <v>32.210000000000036</v>
      </c>
      <c r="R64" s="2">
        <f t="shared" si="6"/>
        <v>32.210000000000036</v>
      </c>
    </row>
    <row r="65" spans="1:18" x14ac:dyDescent="0.25">
      <c r="A65" s="55"/>
      <c r="B65" s="45" t="s">
        <v>72</v>
      </c>
      <c r="C65">
        <v>32.490000000000009</v>
      </c>
      <c r="D65" s="47">
        <v>32.5</v>
      </c>
      <c r="E65" s="2"/>
      <c r="F65" s="2"/>
      <c r="G65" s="2">
        <f t="shared" si="7"/>
        <v>-9.9999999999909051E-3</v>
      </c>
      <c r="H65" s="2">
        <f t="shared" si="4"/>
        <v>32.490000000000009</v>
      </c>
      <c r="I65" s="2">
        <f t="shared" si="4"/>
        <v>32.490000000000009</v>
      </c>
      <c r="J65" s="2">
        <f t="shared" si="0"/>
        <v>32.5</v>
      </c>
      <c r="K65" s="2">
        <f t="shared" si="1"/>
        <v>0</v>
      </c>
      <c r="L65" s="2">
        <f t="shared" si="2"/>
        <v>0</v>
      </c>
      <c r="M65" s="2">
        <f t="shared" si="5"/>
        <v>9.9999999999909051E-3</v>
      </c>
      <c r="N65" s="2">
        <f t="shared" si="5"/>
        <v>32.490000000000009</v>
      </c>
      <c r="O65" s="2">
        <f t="shared" si="5"/>
        <v>32.490000000000009</v>
      </c>
      <c r="P65" s="2">
        <f t="shared" si="6"/>
        <v>32.495000000000005</v>
      </c>
      <c r="Q65" s="2">
        <f t="shared" si="6"/>
        <v>32.490000000000009</v>
      </c>
      <c r="R65" s="2">
        <f t="shared" si="6"/>
        <v>32.490000000000009</v>
      </c>
    </row>
    <row r="66" spans="1:18" x14ac:dyDescent="0.25">
      <c r="A66" s="55"/>
      <c r="B66" s="45" t="s">
        <v>73</v>
      </c>
      <c r="C66">
        <v>32.6099999999999</v>
      </c>
      <c r="D66" s="47">
        <v>32.54</v>
      </c>
      <c r="E66" s="2"/>
      <c r="F66" s="2"/>
      <c r="G66" s="2">
        <f t="shared" si="7"/>
        <v>6.9999999999900808E-2</v>
      </c>
      <c r="H66" s="2">
        <f t="shared" si="4"/>
        <v>32.6099999999999</v>
      </c>
      <c r="I66" s="2">
        <f t="shared" si="4"/>
        <v>32.6099999999999</v>
      </c>
      <c r="J66" s="2">
        <f t="shared" si="0"/>
        <v>32.54</v>
      </c>
      <c r="K66" s="2">
        <f t="shared" si="1"/>
        <v>0</v>
      </c>
      <c r="L66" s="2">
        <f t="shared" si="2"/>
        <v>0</v>
      </c>
      <c r="M66" s="2">
        <f t="shared" si="5"/>
        <v>6.9999999999900808E-2</v>
      </c>
      <c r="N66" s="2">
        <f t="shared" si="5"/>
        <v>32.6099999999999</v>
      </c>
      <c r="O66" s="2">
        <f t="shared" si="5"/>
        <v>32.6099999999999</v>
      </c>
      <c r="P66" s="2">
        <f t="shared" si="6"/>
        <v>32.574999999999946</v>
      </c>
      <c r="Q66" s="2">
        <f t="shared" si="6"/>
        <v>32.6099999999999</v>
      </c>
      <c r="R66" s="2">
        <f t="shared" si="6"/>
        <v>32.6099999999999</v>
      </c>
    </row>
    <row r="67" spans="1:18" x14ac:dyDescent="0.25">
      <c r="A67" s="55"/>
      <c r="B67" s="45" t="s">
        <v>74</v>
      </c>
      <c r="C67">
        <v>32.470000000000027</v>
      </c>
      <c r="D67" s="47">
        <v>32.57</v>
      </c>
      <c r="E67" s="2"/>
      <c r="F67" s="2"/>
      <c r="G67" s="2">
        <f t="shared" si="7"/>
        <v>-9.9999999999972999E-2</v>
      </c>
      <c r="H67" s="2">
        <f t="shared" si="4"/>
        <v>32.470000000000027</v>
      </c>
      <c r="I67" s="2">
        <f t="shared" si="4"/>
        <v>32.470000000000027</v>
      </c>
      <c r="J67" s="2">
        <f t="shared" si="0"/>
        <v>32.57</v>
      </c>
      <c r="K67" s="2">
        <f t="shared" si="1"/>
        <v>0</v>
      </c>
      <c r="L67" s="2">
        <f t="shared" si="2"/>
        <v>0</v>
      </c>
      <c r="M67" s="2">
        <f t="shared" si="5"/>
        <v>9.9999999999972999E-2</v>
      </c>
      <c r="N67" s="2">
        <f t="shared" si="5"/>
        <v>32.470000000000027</v>
      </c>
      <c r="O67" s="2">
        <f t="shared" si="5"/>
        <v>32.470000000000027</v>
      </c>
      <c r="P67" s="2">
        <f t="shared" si="6"/>
        <v>32.52000000000001</v>
      </c>
      <c r="Q67" s="2">
        <f t="shared" si="6"/>
        <v>32.470000000000027</v>
      </c>
      <c r="R67" s="2">
        <f t="shared" si="6"/>
        <v>32.470000000000027</v>
      </c>
    </row>
    <row r="68" spans="1:18" x14ac:dyDescent="0.25">
      <c r="A68" s="55"/>
      <c r="B68" s="45" t="s">
        <v>75</v>
      </c>
      <c r="C68">
        <v>31.319999999999936</v>
      </c>
      <c r="D68" s="47">
        <v>31.34</v>
      </c>
      <c r="E68" s="2"/>
      <c r="F68" s="2"/>
      <c r="G68" s="2">
        <f t="shared" si="7"/>
        <v>-2.0000000000063523E-2</v>
      </c>
      <c r="H68" s="2">
        <f t="shared" si="4"/>
        <v>31.319999999999936</v>
      </c>
      <c r="I68" s="2">
        <f t="shared" si="4"/>
        <v>31.319999999999936</v>
      </c>
      <c r="J68" s="2">
        <f t="shared" si="0"/>
        <v>31.34</v>
      </c>
      <c r="K68" s="2">
        <f t="shared" si="1"/>
        <v>0</v>
      </c>
      <c r="L68" s="2">
        <f t="shared" si="2"/>
        <v>0</v>
      </c>
      <c r="M68" s="2">
        <f t="shared" si="5"/>
        <v>2.0000000000063523E-2</v>
      </c>
      <c r="N68" s="2">
        <f t="shared" si="5"/>
        <v>31.319999999999936</v>
      </c>
      <c r="O68" s="2">
        <f t="shared" si="5"/>
        <v>31.319999999999936</v>
      </c>
      <c r="P68" s="2">
        <f t="shared" si="6"/>
        <v>31.32999999999997</v>
      </c>
      <c r="Q68" s="2">
        <f t="shared" si="6"/>
        <v>31.319999999999936</v>
      </c>
      <c r="R68" s="2">
        <f t="shared" si="6"/>
        <v>31.319999999999936</v>
      </c>
    </row>
    <row r="69" spans="1:18" x14ac:dyDescent="0.25">
      <c r="A69" s="55"/>
      <c r="B69" s="45" t="s">
        <v>76</v>
      </c>
      <c r="C69">
        <v>31.020000000000209</v>
      </c>
      <c r="D69" s="47">
        <v>30.97</v>
      </c>
      <c r="E69" s="2"/>
      <c r="F69" s="2"/>
      <c r="G69" s="2">
        <f t="shared" si="7"/>
        <v>5.0000000000210321E-2</v>
      </c>
      <c r="H69" s="2">
        <f t="shared" si="4"/>
        <v>31.020000000000209</v>
      </c>
      <c r="I69" s="2">
        <f t="shared" si="4"/>
        <v>31.020000000000209</v>
      </c>
      <c r="J69" s="2">
        <f t="shared" si="0"/>
        <v>30.97</v>
      </c>
      <c r="K69" s="2">
        <f t="shared" si="1"/>
        <v>0</v>
      </c>
      <c r="L69" s="2">
        <f t="shared" si="2"/>
        <v>0</v>
      </c>
      <c r="M69" s="2">
        <f t="shared" si="5"/>
        <v>5.0000000000210321E-2</v>
      </c>
      <c r="N69" s="2">
        <f t="shared" si="5"/>
        <v>31.020000000000209</v>
      </c>
      <c r="O69" s="2">
        <f t="shared" si="5"/>
        <v>31.020000000000209</v>
      </c>
      <c r="P69" s="2">
        <f t="shared" si="6"/>
        <v>30.995000000000104</v>
      </c>
      <c r="Q69" s="2">
        <f t="shared" si="6"/>
        <v>31.020000000000209</v>
      </c>
      <c r="R69" s="2">
        <f t="shared" si="6"/>
        <v>31.020000000000209</v>
      </c>
    </row>
    <row r="70" spans="1:18" x14ac:dyDescent="0.25">
      <c r="A70" s="55"/>
      <c r="B70" s="45" t="s">
        <v>77</v>
      </c>
      <c r="C70">
        <v>29.529999999999973</v>
      </c>
      <c r="D70" s="47">
        <v>28.89</v>
      </c>
      <c r="E70" s="2"/>
      <c r="F70" s="2"/>
      <c r="G70" s="2">
        <f t="shared" si="7"/>
        <v>0.63999999999997215</v>
      </c>
      <c r="H70" s="2">
        <f t="shared" si="4"/>
        <v>29.529999999999973</v>
      </c>
      <c r="I70" s="2">
        <f t="shared" si="4"/>
        <v>29.529999999999973</v>
      </c>
      <c r="J70" s="2" t="str">
        <f t="shared" si="0"/>
        <v/>
      </c>
      <c r="K70" s="2" t="str">
        <f t="shared" si="1"/>
        <v/>
      </c>
      <c r="L70" s="2" t="str">
        <f t="shared" si="2"/>
        <v/>
      </c>
      <c r="M70" s="2" t="str">
        <f>IF(J70&lt;&gt;"",ABS(J70-$C70),"")</f>
        <v/>
      </c>
      <c r="N70" s="2" t="str">
        <f t="shared" si="5"/>
        <v/>
      </c>
      <c r="O70" s="2" t="str">
        <f t="shared" si="5"/>
        <v/>
      </c>
      <c r="P70" s="2" t="str">
        <f t="shared" si="6"/>
        <v/>
      </c>
      <c r="Q70" s="2" t="str">
        <f t="shared" si="6"/>
        <v/>
      </c>
      <c r="R70" s="2" t="str">
        <f t="shared" si="6"/>
        <v/>
      </c>
    </row>
    <row r="71" spans="1:18" x14ac:dyDescent="0.25">
      <c r="A71" s="57">
        <v>2</v>
      </c>
      <c r="B71" s="46" t="s">
        <v>18</v>
      </c>
      <c r="C71">
        <v>30.42</v>
      </c>
      <c r="D71" s="47">
        <v>30.58</v>
      </c>
      <c r="E71" s="8"/>
      <c r="F71" s="2"/>
      <c r="G71" s="2">
        <f>$C71-D71</f>
        <v>-0.15999999999999659</v>
      </c>
      <c r="H71" s="2">
        <f t="shared" si="4"/>
        <v>30.42</v>
      </c>
      <c r="I71" s="2">
        <f t="shared" si="4"/>
        <v>30.42</v>
      </c>
      <c r="J71" s="2">
        <f t="shared" si="0"/>
        <v>30.58</v>
      </c>
      <c r="K71" s="2">
        <f t="shared" si="1"/>
        <v>0</v>
      </c>
      <c r="L71" s="2">
        <f t="shared" si="2"/>
        <v>0</v>
      </c>
      <c r="M71" s="2">
        <f>IF(J71&lt;&gt;"",ABS(J71-$C71),"")</f>
        <v>0.15999999999999659</v>
      </c>
      <c r="N71" s="2">
        <f>IF(K71&lt;&gt;"",ABS(K71-$C71),"")</f>
        <v>30.42</v>
      </c>
      <c r="O71" s="2">
        <f>IF(L71&lt;&gt;"",ABS(L71-$C71),"")</f>
        <v>30.42</v>
      </c>
      <c r="P71" s="2">
        <f>IF(J71&lt;&gt;"",AVERAGE($C71,D71),"")</f>
        <v>30.5</v>
      </c>
      <c r="Q71" s="2">
        <f t="shared" si="6"/>
        <v>30.42</v>
      </c>
      <c r="R71" s="2">
        <f t="shared" si="6"/>
        <v>30.42</v>
      </c>
    </row>
    <row r="72" spans="1:18" x14ac:dyDescent="0.25">
      <c r="A72" s="57"/>
      <c r="B72" s="46" t="s">
        <v>19</v>
      </c>
      <c r="C72">
        <v>31.199999999999996</v>
      </c>
      <c r="D72" s="47">
        <v>31.14</v>
      </c>
      <c r="E72" s="2"/>
      <c r="F72" s="2"/>
      <c r="G72" s="2">
        <f t="shared" ref="G72:G77" si="27">$C72-D72</f>
        <v>5.9999999999995168E-2</v>
      </c>
      <c r="H72" s="2">
        <f t="shared" si="4"/>
        <v>31.199999999999996</v>
      </c>
      <c r="I72" s="2">
        <f t="shared" si="4"/>
        <v>31.199999999999996</v>
      </c>
      <c r="J72" s="2">
        <f t="shared" si="0"/>
        <v>31.14</v>
      </c>
      <c r="K72" s="2">
        <f t="shared" si="1"/>
        <v>0</v>
      </c>
      <c r="L72" s="2">
        <f t="shared" si="2"/>
        <v>0</v>
      </c>
      <c r="M72" s="2">
        <f t="shared" ref="M72:O77" si="28">IF(J72&lt;&gt;"",ABS(J72-$C72),"")</f>
        <v>5.9999999999995168E-2</v>
      </c>
      <c r="N72" s="2">
        <f t="shared" si="28"/>
        <v>31.199999999999996</v>
      </c>
      <c r="O72" s="2">
        <f t="shared" si="28"/>
        <v>31.199999999999996</v>
      </c>
      <c r="P72" s="2">
        <f t="shared" ref="P72:P77" si="29">IF(J72&lt;&gt;"",AVERAGE($C72,D72),"")</f>
        <v>31.169999999999998</v>
      </c>
      <c r="Q72" s="2">
        <f t="shared" si="6"/>
        <v>31.199999999999996</v>
      </c>
      <c r="R72" s="2">
        <f t="shared" si="6"/>
        <v>31.199999999999996</v>
      </c>
    </row>
    <row r="73" spans="1:18" x14ac:dyDescent="0.25">
      <c r="A73" s="57"/>
      <c r="B73" s="46" t="s">
        <v>20</v>
      </c>
      <c r="C73">
        <v>31.32</v>
      </c>
      <c r="D73" s="47">
        <v>31.36</v>
      </c>
      <c r="E73" s="2"/>
      <c r="F73" s="2"/>
      <c r="G73" s="2">
        <f t="shared" si="27"/>
        <v>-3.9999999999999147E-2</v>
      </c>
      <c r="H73" s="2">
        <f t="shared" si="4"/>
        <v>31.32</v>
      </c>
      <c r="I73" s="2">
        <f t="shared" si="4"/>
        <v>31.32</v>
      </c>
      <c r="J73" s="2">
        <f t="shared" si="0"/>
        <v>31.36</v>
      </c>
      <c r="K73" s="2">
        <f t="shared" si="1"/>
        <v>0</v>
      </c>
      <c r="L73" s="2">
        <f t="shared" si="2"/>
        <v>0</v>
      </c>
      <c r="M73" s="2">
        <f t="shared" si="28"/>
        <v>3.9999999999999147E-2</v>
      </c>
      <c r="N73" s="2">
        <f t="shared" si="28"/>
        <v>31.32</v>
      </c>
      <c r="O73" s="2">
        <f t="shared" si="28"/>
        <v>31.32</v>
      </c>
      <c r="P73" s="2">
        <f t="shared" si="29"/>
        <v>31.34</v>
      </c>
      <c r="Q73" s="2">
        <f t="shared" si="6"/>
        <v>31.32</v>
      </c>
      <c r="R73" s="2">
        <f t="shared" si="6"/>
        <v>31.32</v>
      </c>
    </row>
    <row r="74" spans="1:18" x14ac:dyDescent="0.25">
      <c r="A74" s="57"/>
      <c r="B74" s="46" t="s">
        <v>21</v>
      </c>
      <c r="C74">
        <v>31.040000000000006</v>
      </c>
      <c r="D74" s="47">
        <v>31.05</v>
      </c>
      <c r="E74" s="2"/>
      <c r="F74" s="2"/>
      <c r="G74" s="2">
        <f t="shared" si="27"/>
        <v>-9.9999999999944578E-3</v>
      </c>
      <c r="H74" s="2">
        <f t="shared" si="4"/>
        <v>31.040000000000006</v>
      </c>
      <c r="I74" s="2">
        <f t="shared" si="4"/>
        <v>31.040000000000006</v>
      </c>
      <c r="J74" s="2">
        <f t="shared" si="0"/>
        <v>31.05</v>
      </c>
      <c r="K74" s="2">
        <f t="shared" si="1"/>
        <v>0</v>
      </c>
      <c r="L74" s="2">
        <f t="shared" si="2"/>
        <v>0</v>
      </c>
      <c r="M74" s="2">
        <f t="shared" si="28"/>
        <v>9.9999999999944578E-3</v>
      </c>
      <c r="N74" s="2">
        <f t="shared" si="28"/>
        <v>31.040000000000006</v>
      </c>
      <c r="O74" s="2">
        <f t="shared" si="28"/>
        <v>31.040000000000006</v>
      </c>
      <c r="P74" s="2">
        <f t="shared" si="29"/>
        <v>31.045000000000002</v>
      </c>
      <c r="Q74" s="2">
        <f t="shared" si="6"/>
        <v>31.040000000000006</v>
      </c>
      <c r="R74" s="2">
        <f t="shared" si="6"/>
        <v>31.040000000000006</v>
      </c>
    </row>
    <row r="75" spans="1:18" x14ac:dyDescent="0.25">
      <c r="A75" s="57"/>
      <c r="B75" s="46" t="s">
        <v>22</v>
      </c>
      <c r="C75">
        <v>31.11999999999999</v>
      </c>
      <c r="D75" s="47">
        <v>31.1</v>
      </c>
      <c r="E75" s="2"/>
      <c r="F75" s="2"/>
      <c r="G75" s="2">
        <f t="shared" si="27"/>
        <v>1.9999999999988916E-2</v>
      </c>
      <c r="H75" s="2">
        <f t="shared" si="4"/>
        <v>31.11999999999999</v>
      </c>
      <c r="I75" s="2">
        <f t="shared" si="4"/>
        <v>31.11999999999999</v>
      </c>
      <c r="J75" s="2">
        <f t="shared" ref="J75:J138" si="30">IF(AND(G75&gt;G$5,G75&lt;G$6),D75,"")</f>
        <v>31.1</v>
      </c>
      <c r="K75" s="2">
        <f t="shared" ref="K75:K138" si="31">IF(AND(H75&gt;H$5,H75&lt;H$6),E75,"")</f>
        <v>0</v>
      </c>
      <c r="L75" s="2">
        <f t="shared" ref="L75:L138" si="32">IF(AND(I75&gt;I$5,I75&lt;I$6),F75,"")</f>
        <v>0</v>
      </c>
      <c r="M75" s="2">
        <f t="shared" si="28"/>
        <v>1.9999999999988916E-2</v>
      </c>
      <c r="N75" s="2">
        <f t="shared" si="28"/>
        <v>31.11999999999999</v>
      </c>
      <c r="O75" s="2">
        <f t="shared" si="28"/>
        <v>31.11999999999999</v>
      </c>
      <c r="P75" s="2">
        <f t="shared" si="29"/>
        <v>31.109999999999996</v>
      </c>
      <c r="Q75" s="2">
        <f t="shared" si="6"/>
        <v>31.11999999999999</v>
      </c>
      <c r="R75" s="2">
        <f t="shared" si="6"/>
        <v>31.11999999999999</v>
      </c>
    </row>
    <row r="76" spans="1:18" x14ac:dyDescent="0.25">
      <c r="A76" s="57"/>
      <c r="B76" s="46" t="s">
        <v>23</v>
      </c>
      <c r="C76">
        <v>31.03</v>
      </c>
      <c r="D76" s="47">
        <v>31</v>
      </c>
      <c r="E76" s="2"/>
      <c r="F76" s="2"/>
      <c r="G76" s="2">
        <f t="shared" si="27"/>
        <v>3.0000000000001137E-2</v>
      </c>
      <c r="H76" s="2">
        <f t="shared" si="4"/>
        <v>31.03</v>
      </c>
      <c r="I76" s="2">
        <f t="shared" si="4"/>
        <v>31.03</v>
      </c>
      <c r="J76" s="2">
        <f t="shared" si="30"/>
        <v>31</v>
      </c>
      <c r="K76" s="2">
        <f t="shared" si="31"/>
        <v>0</v>
      </c>
      <c r="L76" s="2">
        <f t="shared" si="32"/>
        <v>0</v>
      </c>
      <c r="M76" s="2">
        <f t="shared" si="28"/>
        <v>3.0000000000001137E-2</v>
      </c>
      <c r="N76" s="2">
        <f t="shared" si="28"/>
        <v>31.03</v>
      </c>
      <c r="O76" s="2">
        <f t="shared" si="28"/>
        <v>31.03</v>
      </c>
      <c r="P76" s="2">
        <f t="shared" si="29"/>
        <v>31.015000000000001</v>
      </c>
      <c r="Q76" s="2">
        <f t="shared" si="6"/>
        <v>31.03</v>
      </c>
      <c r="R76" s="2">
        <f t="shared" si="6"/>
        <v>31.03</v>
      </c>
    </row>
    <row r="77" spans="1:18" x14ac:dyDescent="0.25">
      <c r="A77" s="57"/>
      <c r="B77" s="46" t="s">
        <v>24</v>
      </c>
      <c r="C77">
        <v>30.939999999999998</v>
      </c>
      <c r="D77" s="47">
        <v>30.97</v>
      </c>
      <c r="E77" s="2"/>
      <c r="F77" s="2"/>
      <c r="G77" s="2">
        <f t="shared" si="27"/>
        <v>-3.0000000000001137E-2</v>
      </c>
      <c r="H77" s="2">
        <f t="shared" si="4"/>
        <v>30.939999999999998</v>
      </c>
      <c r="I77" s="2">
        <f t="shared" si="4"/>
        <v>30.939999999999998</v>
      </c>
      <c r="J77" s="2">
        <f t="shared" si="30"/>
        <v>30.97</v>
      </c>
      <c r="K77" s="2">
        <f t="shared" si="31"/>
        <v>0</v>
      </c>
      <c r="L77" s="2">
        <f t="shared" si="32"/>
        <v>0</v>
      </c>
      <c r="M77" s="2">
        <f t="shared" si="28"/>
        <v>3.0000000000001137E-2</v>
      </c>
      <c r="N77" s="2">
        <f t="shared" si="28"/>
        <v>30.939999999999998</v>
      </c>
      <c r="O77" s="2">
        <f t="shared" si="28"/>
        <v>30.939999999999998</v>
      </c>
      <c r="P77" s="2">
        <f t="shared" si="29"/>
        <v>30.954999999999998</v>
      </c>
      <c r="Q77" s="2">
        <f t="shared" si="6"/>
        <v>30.939999999999998</v>
      </c>
      <c r="R77" s="2">
        <f t="shared" si="6"/>
        <v>30.939999999999998</v>
      </c>
    </row>
    <row r="78" spans="1:18" x14ac:dyDescent="0.25">
      <c r="A78" s="57"/>
      <c r="B78" s="46" t="s">
        <v>25</v>
      </c>
      <c r="C78">
        <v>30.860000000000014</v>
      </c>
      <c r="D78" s="47">
        <v>30.86</v>
      </c>
      <c r="E78" s="8"/>
      <c r="F78" s="2"/>
      <c r="G78" s="2">
        <f>$C78-D78</f>
        <v>0</v>
      </c>
      <c r="H78" s="2">
        <f t="shared" si="4"/>
        <v>30.860000000000014</v>
      </c>
      <c r="I78" s="2">
        <f t="shared" si="4"/>
        <v>30.860000000000014</v>
      </c>
      <c r="J78" s="2">
        <f t="shared" si="30"/>
        <v>30.86</v>
      </c>
      <c r="K78" s="2">
        <f t="shared" si="31"/>
        <v>0</v>
      </c>
      <c r="L78" s="2">
        <f t="shared" si="32"/>
        <v>0</v>
      </c>
      <c r="M78" s="2">
        <f>IF(J78&lt;&gt;"",ABS(J78-$C78),"")</f>
        <v>1.4210854715202004E-14</v>
      </c>
      <c r="N78" s="2">
        <f>IF(K78&lt;&gt;"",ABS(K78-$C78),"")</f>
        <v>30.860000000000014</v>
      </c>
      <c r="O78" s="2">
        <f>IF(L78&lt;&gt;"",ABS(L78-$C78),"")</f>
        <v>30.860000000000014</v>
      </c>
      <c r="P78" s="2">
        <f>IF(J78&lt;&gt;"",AVERAGE($C78,D78),"")</f>
        <v>30.860000000000007</v>
      </c>
      <c r="Q78" s="2">
        <f t="shared" si="6"/>
        <v>30.860000000000014</v>
      </c>
      <c r="R78" s="2">
        <f t="shared" si="6"/>
        <v>30.860000000000014</v>
      </c>
    </row>
    <row r="79" spans="1:18" x14ac:dyDescent="0.25">
      <c r="A79" s="57"/>
      <c r="B79" s="46" t="s">
        <v>26</v>
      </c>
      <c r="C79">
        <v>31.079999999999984</v>
      </c>
      <c r="D79" s="47">
        <v>31.05</v>
      </c>
      <c r="E79" s="2"/>
      <c r="F79" s="2"/>
      <c r="G79" s="2">
        <f t="shared" ref="G79:G80" si="33">$C79-D79</f>
        <v>2.9999999999983373E-2</v>
      </c>
      <c r="H79" s="2">
        <f t="shared" si="4"/>
        <v>31.079999999999984</v>
      </c>
      <c r="I79" s="2">
        <f t="shared" si="4"/>
        <v>31.079999999999984</v>
      </c>
      <c r="J79" s="2">
        <f t="shared" si="30"/>
        <v>31.05</v>
      </c>
      <c r="K79" s="2">
        <f t="shared" si="31"/>
        <v>0</v>
      </c>
      <c r="L79" s="2">
        <f t="shared" si="32"/>
        <v>0</v>
      </c>
      <c r="M79" s="2">
        <f t="shared" ref="M79:O80" si="34">IF(J79&lt;&gt;"",ABS(J79-$C79),"")</f>
        <v>2.9999999999983373E-2</v>
      </c>
      <c r="N79" s="2">
        <f t="shared" si="34"/>
        <v>31.079999999999984</v>
      </c>
      <c r="O79" s="2">
        <f t="shared" si="34"/>
        <v>31.079999999999984</v>
      </c>
      <c r="P79" s="2">
        <f t="shared" ref="P79:P80" si="35">IF(J79&lt;&gt;"",AVERAGE($C79,D79),"")</f>
        <v>31.064999999999991</v>
      </c>
      <c r="Q79" s="2">
        <f t="shared" si="6"/>
        <v>31.079999999999984</v>
      </c>
      <c r="R79" s="2">
        <f t="shared" si="6"/>
        <v>31.079999999999984</v>
      </c>
    </row>
    <row r="80" spans="1:18" x14ac:dyDescent="0.25">
      <c r="A80" s="57"/>
      <c r="B80" s="46" t="s">
        <v>27</v>
      </c>
      <c r="C80">
        <v>30.960000000000036</v>
      </c>
      <c r="D80" s="47">
        <v>30.95</v>
      </c>
      <c r="E80" s="2"/>
      <c r="F80" s="2"/>
      <c r="G80" s="2">
        <f t="shared" si="33"/>
        <v>1.000000000003709E-2</v>
      </c>
      <c r="H80" s="2">
        <f t="shared" si="4"/>
        <v>30.960000000000036</v>
      </c>
      <c r="I80" s="2">
        <f t="shared" si="4"/>
        <v>30.960000000000036</v>
      </c>
      <c r="J80" s="2">
        <f t="shared" si="30"/>
        <v>30.95</v>
      </c>
      <c r="K80" s="2">
        <f t="shared" si="31"/>
        <v>0</v>
      </c>
      <c r="L80" s="2">
        <f t="shared" si="32"/>
        <v>0</v>
      </c>
      <c r="M80" s="2">
        <f t="shared" si="34"/>
        <v>1.000000000003709E-2</v>
      </c>
      <c r="N80" s="2">
        <f t="shared" si="34"/>
        <v>30.960000000000036</v>
      </c>
      <c r="O80" s="2">
        <f t="shared" si="34"/>
        <v>30.960000000000036</v>
      </c>
      <c r="P80" s="2">
        <f t="shared" si="35"/>
        <v>30.95500000000002</v>
      </c>
      <c r="Q80" s="2">
        <f t="shared" si="6"/>
        <v>30.960000000000036</v>
      </c>
      <c r="R80" s="2">
        <f t="shared" si="6"/>
        <v>30.960000000000036</v>
      </c>
    </row>
    <row r="81" spans="1:18" x14ac:dyDescent="0.25">
      <c r="A81" s="57"/>
      <c r="B81" s="46" t="s">
        <v>28</v>
      </c>
      <c r="C81">
        <v>30.899999999999977</v>
      </c>
      <c r="D81" s="47">
        <v>30.9</v>
      </c>
      <c r="E81" s="8"/>
      <c r="F81" s="2"/>
      <c r="G81" s="2">
        <f>$C81-D81</f>
        <v>0</v>
      </c>
      <c r="H81" s="2">
        <f t="shared" si="4"/>
        <v>30.899999999999977</v>
      </c>
      <c r="I81" s="2">
        <f t="shared" si="4"/>
        <v>30.899999999999977</v>
      </c>
      <c r="J81" s="2">
        <f t="shared" si="30"/>
        <v>30.9</v>
      </c>
      <c r="K81" s="2">
        <f t="shared" si="31"/>
        <v>0</v>
      </c>
      <c r="L81" s="2">
        <f t="shared" si="32"/>
        <v>0</v>
      </c>
      <c r="M81" s="2">
        <f t="shared" ref="M81:O82" si="36">IF(J81&lt;&gt;"",ABS(J81-$C81),"")</f>
        <v>2.1316282072803006E-14</v>
      </c>
      <c r="N81" s="2">
        <f t="shared" si="36"/>
        <v>30.899999999999977</v>
      </c>
      <c r="O81" s="2">
        <f t="shared" si="36"/>
        <v>30.899999999999977</v>
      </c>
      <c r="P81" s="2">
        <f>IF(J81&lt;&gt;"",AVERAGE($C81,D81),"")</f>
        <v>30.899999999999988</v>
      </c>
      <c r="Q81" s="2">
        <f t="shared" si="6"/>
        <v>30.899999999999977</v>
      </c>
      <c r="R81" s="2">
        <f t="shared" si="6"/>
        <v>30.899999999999977</v>
      </c>
    </row>
    <row r="82" spans="1:18" x14ac:dyDescent="0.25">
      <c r="A82" s="57"/>
      <c r="B82" s="46" t="s">
        <v>29</v>
      </c>
      <c r="C82">
        <v>30.810000000000002</v>
      </c>
      <c r="D82" s="47">
        <v>30.7</v>
      </c>
      <c r="E82" s="8"/>
      <c r="F82" s="2"/>
      <c r="G82" s="2">
        <f>$C82-D82</f>
        <v>0.11000000000000298</v>
      </c>
      <c r="H82" s="2">
        <f t="shared" si="4"/>
        <v>30.810000000000002</v>
      </c>
      <c r="I82" s="2">
        <f t="shared" si="4"/>
        <v>30.810000000000002</v>
      </c>
      <c r="J82" s="2">
        <f t="shared" si="30"/>
        <v>30.7</v>
      </c>
      <c r="K82" s="2">
        <f t="shared" si="31"/>
        <v>0</v>
      </c>
      <c r="L82" s="2">
        <f t="shared" si="32"/>
        <v>0</v>
      </c>
      <c r="M82" s="2">
        <f t="shared" si="36"/>
        <v>0.11000000000000298</v>
      </c>
      <c r="N82" s="2">
        <f t="shared" si="36"/>
        <v>30.810000000000002</v>
      </c>
      <c r="O82" s="2">
        <f t="shared" si="36"/>
        <v>30.810000000000002</v>
      </c>
      <c r="P82" s="2">
        <f>IF(J82&lt;&gt;"",AVERAGE($C82,D82),"")</f>
        <v>30.755000000000003</v>
      </c>
      <c r="Q82" s="2">
        <f t="shared" si="6"/>
        <v>30.810000000000002</v>
      </c>
      <c r="R82" s="2">
        <f t="shared" si="6"/>
        <v>30.810000000000002</v>
      </c>
    </row>
    <row r="83" spans="1:18" x14ac:dyDescent="0.25">
      <c r="A83" s="57"/>
      <c r="B83" s="46" t="s">
        <v>30</v>
      </c>
      <c r="C83">
        <v>31.079999999999984</v>
      </c>
      <c r="D83" s="47">
        <v>31.17</v>
      </c>
      <c r="E83" s="2"/>
      <c r="F83" s="2"/>
      <c r="G83" s="2">
        <f t="shared" ref="G83:G88" si="37">$C83-D83</f>
        <v>-9.0000000000017621E-2</v>
      </c>
      <c r="H83" s="2">
        <f t="shared" si="4"/>
        <v>31.079999999999984</v>
      </c>
      <c r="I83" s="2">
        <f t="shared" si="4"/>
        <v>31.079999999999984</v>
      </c>
      <c r="J83" s="2">
        <f t="shared" si="30"/>
        <v>31.17</v>
      </c>
      <c r="K83" s="2">
        <f t="shared" si="31"/>
        <v>0</v>
      </c>
      <c r="L83" s="2">
        <f t="shared" si="32"/>
        <v>0</v>
      </c>
      <c r="M83" s="2">
        <f t="shared" ref="M83:O88" si="38">IF(J83&lt;&gt;"",ABS(J83-$C83),"")</f>
        <v>9.0000000000017621E-2</v>
      </c>
      <c r="N83" s="2">
        <f t="shared" si="38"/>
        <v>31.079999999999984</v>
      </c>
      <c r="O83" s="2">
        <f t="shared" si="38"/>
        <v>31.079999999999984</v>
      </c>
      <c r="P83" s="2">
        <f t="shared" ref="P83:P88" si="39">IF(J83&lt;&gt;"",AVERAGE($C83,D83),"")</f>
        <v>31.124999999999993</v>
      </c>
      <c r="Q83" s="2">
        <f t="shared" si="6"/>
        <v>31.079999999999984</v>
      </c>
      <c r="R83" s="2">
        <f t="shared" si="6"/>
        <v>31.079999999999984</v>
      </c>
    </row>
    <row r="84" spans="1:18" x14ac:dyDescent="0.25">
      <c r="A84" s="57"/>
      <c r="B84" s="46" t="s">
        <v>31</v>
      </c>
      <c r="C84">
        <v>30.900000000000034</v>
      </c>
      <c r="D84" s="47">
        <v>30.96</v>
      </c>
      <c r="E84" s="2"/>
      <c r="F84" s="2"/>
      <c r="G84" s="2">
        <f t="shared" si="37"/>
        <v>-5.9999999999966747E-2</v>
      </c>
      <c r="H84" s="2">
        <f t="shared" si="4"/>
        <v>30.900000000000034</v>
      </c>
      <c r="I84" s="2">
        <f t="shared" si="4"/>
        <v>30.900000000000034</v>
      </c>
      <c r="J84" s="2">
        <f t="shared" si="30"/>
        <v>30.96</v>
      </c>
      <c r="K84" s="2">
        <f t="shared" si="31"/>
        <v>0</v>
      </c>
      <c r="L84" s="2">
        <f t="shared" si="32"/>
        <v>0</v>
      </c>
      <c r="M84" s="2">
        <f t="shared" si="38"/>
        <v>5.9999999999966747E-2</v>
      </c>
      <c r="N84" s="2">
        <f t="shared" si="38"/>
        <v>30.900000000000034</v>
      </c>
      <c r="O84" s="2">
        <f t="shared" si="38"/>
        <v>30.900000000000034</v>
      </c>
      <c r="P84" s="2">
        <f t="shared" si="39"/>
        <v>30.930000000000017</v>
      </c>
      <c r="Q84" s="2">
        <f t="shared" si="6"/>
        <v>30.900000000000034</v>
      </c>
      <c r="R84" s="2">
        <f t="shared" si="6"/>
        <v>30.900000000000034</v>
      </c>
    </row>
    <row r="85" spans="1:18" x14ac:dyDescent="0.25">
      <c r="A85" s="57"/>
      <c r="B85" s="46" t="s">
        <v>32</v>
      </c>
      <c r="C85">
        <v>30.810000000000002</v>
      </c>
      <c r="D85" s="47">
        <v>30.8</v>
      </c>
      <c r="E85" s="2"/>
      <c r="F85" s="2"/>
      <c r="G85" s="2">
        <f t="shared" si="37"/>
        <v>1.0000000000001563E-2</v>
      </c>
      <c r="H85" s="2">
        <f t="shared" si="4"/>
        <v>30.810000000000002</v>
      </c>
      <c r="I85" s="2">
        <f t="shared" si="4"/>
        <v>30.810000000000002</v>
      </c>
      <c r="J85" s="2">
        <f t="shared" si="30"/>
        <v>30.8</v>
      </c>
      <c r="K85" s="2">
        <f t="shared" si="31"/>
        <v>0</v>
      </c>
      <c r="L85" s="2">
        <f t="shared" si="32"/>
        <v>0</v>
      </c>
      <c r="M85" s="2">
        <f t="shared" si="38"/>
        <v>1.0000000000001563E-2</v>
      </c>
      <c r="N85" s="2">
        <f t="shared" si="38"/>
        <v>30.810000000000002</v>
      </c>
      <c r="O85" s="2">
        <f t="shared" si="38"/>
        <v>30.810000000000002</v>
      </c>
      <c r="P85" s="2">
        <f t="shared" si="39"/>
        <v>30.805</v>
      </c>
      <c r="Q85" s="2">
        <f t="shared" si="6"/>
        <v>30.810000000000002</v>
      </c>
      <c r="R85" s="2">
        <f t="shared" si="6"/>
        <v>30.810000000000002</v>
      </c>
    </row>
    <row r="86" spans="1:18" x14ac:dyDescent="0.25">
      <c r="A86" s="57"/>
      <c r="B86" s="46" t="s">
        <v>33</v>
      </c>
      <c r="C86">
        <v>30.989999999999952</v>
      </c>
      <c r="D86" s="47">
        <v>30.98</v>
      </c>
      <c r="E86" s="2"/>
      <c r="F86" s="2"/>
      <c r="G86" s="2">
        <f t="shared" si="37"/>
        <v>9.9999999999518252E-3</v>
      </c>
      <c r="H86" s="2">
        <f t="shared" si="4"/>
        <v>30.989999999999952</v>
      </c>
      <c r="I86" s="2">
        <f t="shared" si="4"/>
        <v>30.989999999999952</v>
      </c>
      <c r="J86" s="2">
        <f t="shared" si="30"/>
        <v>30.98</v>
      </c>
      <c r="K86" s="2">
        <f t="shared" si="31"/>
        <v>0</v>
      </c>
      <c r="L86" s="2">
        <f t="shared" si="32"/>
        <v>0</v>
      </c>
      <c r="M86" s="2">
        <f t="shared" si="38"/>
        <v>9.9999999999518252E-3</v>
      </c>
      <c r="N86" s="2">
        <f t="shared" si="38"/>
        <v>30.989999999999952</v>
      </c>
      <c r="O86" s="2">
        <f t="shared" si="38"/>
        <v>30.989999999999952</v>
      </c>
      <c r="P86" s="2">
        <f t="shared" si="39"/>
        <v>30.984999999999978</v>
      </c>
      <c r="Q86" s="2">
        <f t="shared" si="6"/>
        <v>30.989999999999952</v>
      </c>
      <c r="R86" s="2">
        <f t="shared" si="6"/>
        <v>30.989999999999952</v>
      </c>
    </row>
    <row r="87" spans="1:18" x14ac:dyDescent="0.25">
      <c r="A87" s="57"/>
      <c r="B87" s="46" t="s">
        <v>34</v>
      </c>
      <c r="C87">
        <v>31.140000000000043</v>
      </c>
      <c r="D87" s="47">
        <v>31.07</v>
      </c>
      <c r="E87" s="2"/>
      <c r="F87" s="2"/>
      <c r="G87" s="2">
        <f t="shared" si="37"/>
        <v>7.0000000000042917E-2</v>
      </c>
      <c r="H87" s="2">
        <f t="shared" si="4"/>
        <v>31.140000000000043</v>
      </c>
      <c r="I87" s="2">
        <f t="shared" si="4"/>
        <v>31.140000000000043</v>
      </c>
      <c r="J87" s="2">
        <f t="shared" si="30"/>
        <v>31.07</v>
      </c>
      <c r="K87" s="2">
        <f t="shared" si="31"/>
        <v>0</v>
      </c>
      <c r="L87" s="2">
        <f t="shared" si="32"/>
        <v>0</v>
      </c>
      <c r="M87" s="2">
        <f t="shared" si="38"/>
        <v>7.0000000000042917E-2</v>
      </c>
      <c r="N87" s="2">
        <f t="shared" si="38"/>
        <v>31.140000000000043</v>
      </c>
      <c r="O87" s="2">
        <f t="shared" si="38"/>
        <v>31.140000000000043</v>
      </c>
      <c r="P87" s="2">
        <f t="shared" si="39"/>
        <v>31.105000000000022</v>
      </c>
      <c r="Q87" s="2">
        <f t="shared" si="6"/>
        <v>31.140000000000043</v>
      </c>
      <c r="R87" s="2">
        <f t="shared" si="6"/>
        <v>31.140000000000043</v>
      </c>
    </row>
    <row r="88" spans="1:18" x14ac:dyDescent="0.25">
      <c r="A88" s="57"/>
      <c r="B88" s="46" t="s">
        <v>35</v>
      </c>
      <c r="C88">
        <v>31.090000000000032</v>
      </c>
      <c r="D88" s="47">
        <v>31.15</v>
      </c>
      <c r="E88" s="2"/>
      <c r="F88" s="2"/>
      <c r="G88" s="2">
        <f t="shared" si="37"/>
        <v>-5.9999999999966747E-2</v>
      </c>
      <c r="H88" s="2">
        <f t="shared" si="4"/>
        <v>31.090000000000032</v>
      </c>
      <c r="I88" s="2">
        <f t="shared" si="4"/>
        <v>31.090000000000032</v>
      </c>
      <c r="J88" s="2">
        <f t="shared" si="30"/>
        <v>31.15</v>
      </c>
      <c r="K88" s="2">
        <f t="shared" si="31"/>
        <v>0</v>
      </c>
      <c r="L88" s="2">
        <f t="shared" si="32"/>
        <v>0</v>
      </c>
      <c r="M88" s="2">
        <f t="shared" si="38"/>
        <v>5.9999999999966747E-2</v>
      </c>
      <c r="N88" s="2">
        <f t="shared" si="38"/>
        <v>31.090000000000032</v>
      </c>
      <c r="O88" s="2">
        <f t="shared" si="38"/>
        <v>31.090000000000032</v>
      </c>
      <c r="P88" s="2">
        <f t="shared" si="39"/>
        <v>31.120000000000015</v>
      </c>
      <c r="Q88" s="2">
        <f t="shared" si="6"/>
        <v>31.090000000000032</v>
      </c>
      <c r="R88" s="2">
        <f t="shared" si="6"/>
        <v>31.090000000000032</v>
      </c>
    </row>
    <row r="89" spans="1:18" x14ac:dyDescent="0.25">
      <c r="A89" s="57"/>
      <c r="B89" s="46" t="s">
        <v>36</v>
      </c>
      <c r="C89">
        <v>30.969999999999914</v>
      </c>
      <c r="D89" s="47">
        <v>31.04</v>
      </c>
      <c r="E89" s="8"/>
      <c r="F89" s="2"/>
      <c r="G89" s="2">
        <f>$C89-D89</f>
        <v>-7.0000000000085549E-2</v>
      </c>
      <c r="H89" s="2">
        <f t="shared" si="4"/>
        <v>30.969999999999914</v>
      </c>
      <c r="I89" s="2">
        <f t="shared" si="4"/>
        <v>30.969999999999914</v>
      </c>
      <c r="J89" s="2">
        <f t="shared" si="30"/>
        <v>31.04</v>
      </c>
      <c r="K89" s="2">
        <f t="shared" si="31"/>
        <v>0</v>
      </c>
      <c r="L89" s="2">
        <f t="shared" si="32"/>
        <v>0</v>
      </c>
      <c r="M89" s="2">
        <f>IF(J89&lt;&gt;"",ABS(J89-$C89),"")</f>
        <v>7.0000000000085549E-2</v>
      </c>
      <c r="N89" s="2">
        <f>IF(K89&lt;&gt;"",ABS(K89-$C89),"")</f>
        <v>30.969999999999914</v>
      </c>
      <c r="O89" s="2">
        <f>IF(L89&lt;&gt;"",ABS(L89-$C89),"")</f>
        <v>30.969999999999914</v>
      </c>
      <c r="P89" s="2">
        <f>IF(J89&lt;&gt;"",AVERAGE($C89,D89),"")</f>
        <v>31.004999999999956</v>
      </c>
      <c r="Q89" s="2">
        <f t="shared" si="6"/>
        <v>30.969999999999914</v>
      </c>
      <c r="R89" s="2">
        <f t="shared" si="6"/>
        <v>30.969999999999914</v>
      </c>
    </row>
    <row r="90" spans="1:18" x14ac:dyDescent="0.25">
      <c r="A90" s="57"/>
      <c r="B90" s="46" t="s">
        <v>37</v>
      </c>
      <c r="C90">
        <v>30.720000000000027</v>
      </c>
      <c r="D90" s="47">
        <v>30.69</v>
      </c>
      <c r="E90" s="2"/>
      <c r="F90" s="2"/>
      <c r="G90" s="2">
        <f t="shared" ref="G90:G97" si="40">$C90-D90</f>
        <v>3.0000000000026006E-2</v>
      </c>
      <c r="H90" s="2">
        <f t="shared" si="4"/>
        <v>30.720000000000027</v>
      </c>
      <c r="I90" s="2">
        <f t="shared" si="4"/>
        <v>30.720000000000027</v>
      </c>
      <c r="J90" s="2">
        <f t="shared" si="30"/>
        <v>30.69</v>
      </c>
      <c r="K90" s="2">
        <f t="shared" si="31"/>
        <v>0</v>
      </c>
      <c r="L90" s="2">
        <f t="shared" si="32"/>
        <v>0</v>
      </c>
      <c r="M90" s="2">
        <f t="shared" ref="M90:O97" si="41">IF(J90&lt;&gt;"",ABS(J90-$C90),"")</f>
        <v>3.0000000000026006E-2</v>
      </c>
      <c r="N90" s="2">
        <f t="shared" si="41"/>
        <v>30.720000000000027</v>
      </c>
      <c r="O90" s="2">
        <f t="shared" si="41"/>
        <v>30.720000000000027</v>
      </c>
      <c r="P90" s="2">
        <f t="shared" ref="P90:P97" si="42">IF(J90&lt;&gt;"",AVERAGE($C90,D90),"")</f>
        <v>30.705000000000013</v>
      </c>
      <c r="Q90" s="2">
        <f t="shared" si="6"/>
        <v>30.720000000000027</v>
      </c>
      <c r="R90" s="2">
        <f t="shared" si="6"/>
        <v>30.720000000000027</v>
      </c>
    </row>
    <row r="91" spans="1:18" x14ac:dyDescent="0.25">
      <c r="A91" s="57"/>
      <c r="B91" s="46" t="s">
        <v>38</v>
      </c>
      <c r="C91">
        <v>30.710000000000036</v>
      </c>
      <c r="D91" s="47">
        <v>30.67</v>
      </c>
      <c r="E91" s="2"/>
      <c r="F91" s="2"/>
      <c r="G91" s="2">
        <f t="shared" si="40"/>
        <v>4.0000000000034674E-2</v>
      </c>
      <c r="H91" s="2">
        <f t="shared" si="4"/>
        <v>30.710000000000036</v>
      </c>
      <c r="I91" s="2">
        <f t="shared" si="4"/>
        <v>30.710000000000036</v>
      </c>
      <c r="J91" s="2">
        <f t="shared" si="30"/>
        <v>30.67</v>
      </c>
      <c r="K91" s="2">
        <f t="shared" si="31"/>
        <v>0</v>
      </c>
      <c r="L91" s="2">
        <f t="shared" si="32"/>
        <v>0</v>
      </c>
      <c r="M91" s="2">
        <f t="shared" si="41"/>
        <v>4.0000000000034674E-2</v>
      </c>
      <c r="N91" s="2">
        <f t="shared" si="41"/>
        <v>30.710000000000036</v>
      </c>
      <c r="O91" s="2">
        <f t="shared" si="41"/>
        <v>30.710000000000036</v>
      </c>
      <c r="P91" s="2">
        <f t="shared" si="42"/>
        <v>30.690000000000019</v>
      </c>
      <c r="Q91" s="2">
        <f t="shared" si="6"/>
        <v>30.710000000000036</v>
      </c>
      <c r="R91" s="2">
        <f t="shared" si="6"/>
        <v>30.710000000000036</v>
      </c>
    </row>
    <row r="92" spans="1:18" x14ac:dyDescent="0.25">
      <c r="A92" s="57"/>
      <c r="B92" s="46" t="s">
        <v>39</v>
      </c>
      <c r="C92">
        <v>31.049999999999955</v>
      </c>
      <c r="D92" s="47">
        <v>31.07</v>
      </c>
      <c r="E92" s="2"/>
      <c r="F92" s="2"/>
      <c r="G92" s="2">
        <f t="shared" si="40"/>
        <v>-2.0000000000045759E-2</v>
      </c>
      <c r="H92" s="2">
        <f t="shared" si="4"/>
        <v>31.049999999999955</v>
      </c>
      <c r="I92" s="2">
        <f t="shared" si="4"/>
        <v>31.049999999999955</v>
      </c>
      <c r="J92" s="2">
        <f t="shared" si="30"/>
        <v>31.07</v>
      </c>
      <c r="K92" s="2">
        <f t="shared" si="31"/>
        <v>0</v>
      </c>
      <c r="L92" s="2">
        <f t="shared" si="32"/>
        <v>0</v>
      </c>
      <c r="M92" s="2">
        <f t="shared" si="41"/>
        <v>2.0000000000045759E-2</v>
      </c>
      <c r="N92" s="2">
        <f t="shared" si="41"/>
        <v>31.049999999999955</v>
      </c>
      <c r="O92" s="2">
        <f t="shared" si="41"/>
        <v>31.049999999999955</v>
      </c>
      <c r="P92" s="2">
        <f t="shared" si="42"/>
        <v>31.059999999999977</v>
      </c>
      <c r="Q92" s="2">
        <f t="shared" si="6"/>
        <v>31.049999999999955</v>
      </c>
      <c r="R92" s="2">
        <f t="shared" si="6"/>
        <v>31.049999999999955</v>
      </c>
    </row>
    <row r="93" spans="1:18" x14ac:dyDescent="0.25">
      <c r="A93" s="57"/>
      <c r="B93" s="46" t="s">
        <v>40</v>
      </c>
      <c r="C93">
        <v>30.990000000000009</v>
      </c>
      <c r="D93" s="47">
        <v>30.83</v>
      </c>
      <c r="E93" s="2"/>
      <c r="F93" s="2"/>
      <c r="G93" s="2">
        <f t="shared" si="40"/>
        <v>0.1600000000000108</v>
      </c>
      <c r="H93" s="2">
        <f t="shared" si="4"/>
        <v>30.990000000000009</v>
      </c>
      <c r="I93" s="2">
        <f t="shared" si="4"/>
        <v>30.990000000000009</v>
      </c>
      <c r="J93" s="2">
        <f t="shared" si="30"/>
        <v>30.83</v>
      </c>
      <c r="K93" s="2">
        <f t="shared" si="31"/>
        <v>0</v>
      </c>
      <c r="L93" s="2">
        <f t="shared" si="32"/>
        <v>0</v>
      </c>
      <c r="M93" s="2">
        <f t="shared" si="41"/>
        <v>0.1600000000000108</v>
      </c>
      <c r="N93" s="2">
        <f t="shared" si="41"/>
        <v>30.990000000000009</v>
      </c>
      <c r="O93" s="2">
        <f t="shared" si="41"/>
        <v>30.990000000000009</v>
      </c>
      <c r="P93" s="2">
        <f t="shared" si="42"/>
        <v>30.910000000000004</v>
      </c>
      <c r="Q93" s="2">
        <f t="shared" si="6"/>
        <v>30.990000000000009</v>
      </c>
      <c r="R93" s="2">
        <f t="shared" si="6"/>
        <v>30.990000000000009</v>
      </c>
    </row>
    <row r="94" spans="1:18" x14ac:dyDescent="0.25">
      <c r="A94" s="57"/>
      <c r="B94" s="46" t="s">
        <v>41</v>
      </c>
      <c r="C94">
        <v>30.980000000000018</v>
      </c>
      <c r="D94" s="47">
        <v>31.02</v>
      </c>
      <c r="E94" s="2"/>
      <c r="F94" s="2"/>
      <c r="G94" s="2">
        <f t="shared" si="40"/>
        <v>-3.9999999999981384E-2</v>
      </c>
      <c r="H94" s="2">
        <f t="shared" si="4"/>
        <v>30.980000000000018</v>
      </c>
      <c r="I94" s="2">
        <f t="shared" si="4"/>
        <v>30.980000000000018</v>
      </c>
      <c r="J94" s="2">
        <f t="shared" si="30"/>
        <v>31.02</v>
      </c>
      <c r="K94" s="2">
        <f t="shared" si="31"/>
        <v>0</v>
      </c>
      <c r="L94" s="2">
        <f t="shared" si="32"/>
        <v>0</v>
      </c>
      <c r="M94" s="2">
        <f t="shared" si="41"/>
        <v>3.9999999999981384E-2</v>
      </c>
      <c r="N94" s="2">
        <f t="shared" si="41"/>
        <v>30.980000000000018</v>
      </c>
      <c r="O94" s="2">
        <f t="shared" si="41"/>
        <v>30.980000000000018</v>
      </c>
      <c r="P94" s="2">
        <f t="shared" si="42"/>
        <v>31.000000000000007</v>
      </c>
      <c r="Q94" s="2">
        <f t="shared" si="6"/>
        <v>30.980000000000018</v>
      </c>
      <c r="R94" s="2">
        <f t="shared" si="6"/>
        <v>30.980000000000018</v>
      </c>
    </row>
    <row r="95" spans="1:18" x14ac:dyDescent="0.25">
      <c r="A95" s="57"/>
      <c r="B95" s="46" t="s">
        <v>42</v>
      </c>
      <c r="C95">
        <v>30.990000000000009</v>
      </c>
      <c r="D95" s="47">
        <v>30.99</v>
      </c>
      <c r="E95" s="2"/>
      <c r="F95" s="2"/>
      <c r="G95" s="2">
        <f t="shared" si="40"/>
        <v>0</v>
      </c>
      <c r="H95" s="2">
        <f t="shared" si="4"/>
        <v>30.990000000000009</v>
      </c>
      <c r="I95" s="2">
        <f t="shared" si="4"/>
        <v>30.990000000000009</v>
      </c>
      <c r="J95" s="2">
        <f t="shared" si="30"/>
        <v>30.99</v>
      </c>
      <c r="K95" s="2">
        <f t="shared" si="31"/>
        <v>0</v>
      </c>
      <c r="L95" s="2">
        <f t="shared" si="32"/>
        <v>0</v>
      </c>
      <c r="M95" s="2">
        <f t="shared" si="41"/>
        <v>1.0658141036401503E-14</v>
      </c>
      <c r="N95" s="2">
        <f t="shared" si="41"/>
        <v>30.990000000000009</v>
      </c>
      <c r="O95" s="2">
        <f t="shared" si="41"/>
        <v>30.990000000000009</v>
      </c>
      <c r="P95" s="2">
        <f t="shared" si="42"/>
        <v>30.990000000000002</v>
      </c>
      <c r="Q95" s="2">
        <f t="shared" si="6"/>
        <v>30.990000000000009</v>
      </c>
      <c r="R95" s="2">
        <f t="shared" si="6"/>
        <v>30.990000000000009</v>
      </c>
    </row>
    <row r="96" spans="1:18" x14ac:dyDescent="0.25">
      <c r="A96" s="57"/>
      <c r="B96" s="46" t="s">
        <v>43</v>
      </c>
      <c r="C96">
        <v>31.110000000000014</v>
      </c>
      <c r="D96" s="47">
        <v>31.25</v>
      </c>
      <c r="E96" s="2"/>
      <c r="F96" s="2"/>
      <c r="G96" s="2">
        <f t="shared" si="40"/>
        <v>-0.13999999999998636</v>
      </c>
      <c r="H96" s="2">
        <f t="shared" si="4"/>
        <v>31.110000000000014</v>
      </c>
      <c r="I96" s="2">
        <f t="shared" si="4"/>
        <v>31.110000000000014</v>
      </c>
      <c r="J96" s="2">
        <f t="shared" si="30"/>
        <v>31.25</v>
      </c>
      <c r="K96" s="2">
        <f t="shared" si="31"/>
        <v>0</v>
      </c>
      <c r="L96" s="2">
        <f t="shared" si="32"/>
        <v>0</v>
      </c>
      <c r="M96" s="2">
        <f t="shared" si="41"/>
        <v>0.13999999999998636</v>
      </c>
      <c r="N96" s="2">
        <f t="shared" si="41"/>
        <v>31.110000000000014</v>
      </c>
      <c r="O96" s="2">
        <f t="shared" si="41"/>
        <v>31.110000000000014</v>
      </c>
      <c r="P96" s="2">
        <f t="shared" si="42"/>
        <v>31.180000000000007</v>
      </c>
      <c r="Q96" s="2">
        <f t="shared" si="6"/>
        <v>31.110000000000014</v>
      </c>
      <c r="R96" s="2">
        <f t="shared" si="6"/>
        <v>31.110000000000014</v>
      </c>
    </row>
    <row r="97" spans="1:18" x14ac:dyDescent="0.25">
      <c r="A97" s="57"/>
      <c r="B97" s="46" t="s">
        <v>44</v>
      </c>
      <c r="C97">
        <v>31.069999999999936</v>
      </c>
      <c r="D97" s="47">
        <v>31.02</v>
      </c>
      <c r="E97" s="2"/>
      <c r="F97" s="2"/>
      <c r="G97" s="2">
        <f t="shared" si="40"/>
        <v>4.9999999999936762E-2</v>
      </c>
      <c r="H97" s="2">
        <f t="shared" si="4"/>
        <v>31.069999999999936</v>
      </c>
      <c r="I97" s="2">
        <f t="shared" si="4"/>
        <v>31.069999999999936</v>
      </c>
      <c r="J97" s="2">
        <f t="shared" si="30"/>
        <v>31.02</v>
      </c>
      <c r="K97" s="2">
        <f t="shared" si="31"/>
        <v>0</v>
      </c>
      <c r="L97" s="2">
        <f t="shared" si="32"/>
        <v>0</v>
      </c>
      <c r="M97" s="2">
        <f t="shared" si="41"/>
        <v>4.9999999999936762E-2</v>
      </c>
      <c r="N97" s="2">
        <f t="shared" si="41"/>
        <v>31.069999999999936</v>
      </c>
      <c r="O97" s="2">
        <f t="shared" si="41"/>
        <v>31.069999999999936</v>
      </c>
      <c r="P97" s="2">
        <f t="shared" si="42"/>
        <v>31.044999999999966</v>
      </c>
      <c r="Q97" s="2">
        <f t="shared" si="6"/>
        <v>31.069999999999936</v>
      </c>
      <c r="R97" s="2">
        <f t="shared" si="6"/>
        <v>31.069999999999936</v>
      </c>
    </row>
    <row r="98" spans="1:18" x14ac:dyDescent="0.25">
      <c r="A98" s="57"/>
      <c r="B98" s="46" t="s">
        <v>45</v>
      </c>
      <c r="C98">
        <v>31.379999999999995</v>
      </c>
      <c r="D98" s="47">
        <v>31.35</v>
      </c>
      <c r="E98" s="8"/>
      <c r="F98" s="2"/>
      <c r="G98" s="2">
        <f>$C98-D98</f>
        <v>2.9999999999994031E-2</v>
      </c>
      <c r="H98" s="2">
        <f t="shared" si="4"/>
        <v>31.379999999999995</v>
      </c>
      <c r="I98" s="2">
        <f t="shared" si="4"/>
        <v>31.379999999999995</v>
      </c>
      <c r="J98" s="2">
        <f t="shared" si="30"/>
        <v>31.35</v>
      </c>
      <c r="K98" s="2">
        <f t="shared" si="31"/>
        <v>0</v>
      </c>
      <c r="L98" s="2">
        <f t="shared" si="32"/>
        <v>0</v>
      </c>
      <c r="M98" s="2">
        <f>IF(J98&lt;&gt;"",ABS(J98-$C98),"")</f>
        <v>2.9999999999994031E-2</v>
      </c>
      <c r="N98" s="2">
        <f>IF(K98&lt;&gt;"",ABS(K98-$C98),"")</f>
        <v>31.379999999999995</v>
      </c>
      <c r="O98" s="2">
        <f>IF(L98&lt;&gt;"",ABS(L98-$C98),"")</f>
        <v>31.379999999999995</v>
      </c>
      <c r="P98" s="2">
        <f>IF(J98&lt;&gt;"",AVERAGE($C98,D98),"")</f>
        <v>31.364999999999998</v>
      </c>
      <c r="Q98" s="2">
        <f t="shared" si="6"/>
        <v>31.379999999999995</v>
      </c>
      <c r="R98" s="2">
        <f t="shared" si="6"/>
        <v>31.379999999999995</v>
      </c>
    </row>
    <row r="99" spans="1:18" x14ac:dyDescent="0.25">
      <c r="A99" s="57"/>
      <c r="B99" s="46" t="s">
        <v>46</v>
      </c>
      <c r="C99">
        <v>31.120000000000005</v>
      </c>
      <c r="D99" s="47">
        <v>31.16</v>
      </c>
      <c r="E99" s="2"/>
      <c r="F99" s="2"/>
      <c r="G99" s="2">
        <f t="shared" ref="G99:G105" si="43">$C99-D99</f>
        <v>-3.9999999999995595E-2</v>
      </c>
      <c r="H99" s="2">
        <f t="shared" si="4"/>
        <v>31.120000000000005</v>
      </c>
      <c r="I99" s="2">
        <f t="shared" si="4"/>
        <v>31.120000000000005</v>
      </c>
      <c r="J99" s="2">
        <f t="shared" si="30"/>
        <v>31.16</v>
      </c>
      <c r="K99" s="2">
        <f t="shared" si="31"/>
        <v>0</v>
      </c>
      <c r="L99" s="2">
        <f t="shared" si="32"/>
        <v>0</v>
      </c>
      <c r="M99" s="2">
        <f t="shared" ref="M99:O105" si="44">IF(J99&lt;&gt;"",ABS(J99-$C99),"")</f>
        <v>3.9999999999995595E-2</v>
      </c>
      <c r="N99" s="2">
        <f t="shared" si="44"/>
        <v>31.120000000000005</v>
      </c>
      <c r="O99" s="2">
        <f t="shared" si="44"/>
        <v>31.120000000000005</v>
      </c>
      <c r="P99" s="2">
        <f t="shared" ref="P99:P105" si="45">IF(J99&lt;&gt;"",AVERAGE($C99,D99),"")</f>
        <v>31.14</v>
      </c>
      <c r="Q99" s="2">
        <f t="shared" si="6"/>
        <v>31.120000000000005</v>
      </c>
      <c r="R99" s="2">
        <f t="shared" si="6"/>
        <v>31.120000000000005</v>
      </c>
    </row>
    <row r="100" spans="1:18" x14ac:dyDescent="0.25">
      <c r="A100" s="57"/>
      <c r="B100" s="46" t="s">
        <v>47</v>
      </c>
      <c r="C100">
        <v>31.180000000000064</v>
      </c>
      <c r="D100" s="47">
        <v>31.18</v>
      </c>
      <c r="E100" s="2"/>
      <c r="F100" s="2"/>
      <c r="G100" s="8">
        <f>$C100-D100</f>
        <v>6.3948846218409017E-14</v>
      </c>
      <c r="H100" s="2">
        <f t="shared" si="4"/>
        <v>31.180000000000064</v>
      </c>
      <c r="I100" s="2">
        <f t="shared" si="4"/>
        <v>31.180000000000064</v>
      </c>
      <c r="J100" s="2">
        <f t="shared" si="30"/>
        <v>31.18</v>
      </c>
      <c r="K100" s="2">
        <f t="shared" si="31"/>
        <v>0</v>
      </c>
      <c r="L100" s="2">
        <f t="shared" si="32"/>
        <v>0</v>
      </c>
      <c r="M100" s="2">
        <f t="shared" si="44"/>
        <v>6.3948846218409017E-14</v>
      </c>
      <c r="N100" s="2">
        <f t="shared" si="44"/>
        <v>31.180000000000064</v>
      </c>
      <c r="O100" s="2">
        <f t="shared" si="44"/>
        <v>31.180000000000064</v>
      </c>
      <c r="P100" s="2">
        <f t="shared" si="45"/>
        <v>31.180000000000032</v>
      </c>
      <c r="Q100" s="2">
        <f t="shared" si="6"/>
        <v>31.180000000000064</v>
      </c>
      <c r="R100" s="2">
        <f t="shared" si="6"/>
        <v>31.180000000000064</v>
      </c>
    </row>
    <row r="101" spans="1:18" x14ac:dyDescent="0.25">
      <c r="A101" s="57"/>
      <c r="B101" s="46" t="s">
        <v>48</v>
      </c>
      <c r="C101">
        <v>31.169999999999959</v>
      </c>
      <c r="D101" s="47">
        <v>31.16</v>
      </c>
      <c r="E101" s="2"/>
      <c r="F101" s="2"/>
      <c r="G101" s="2">
        <f t="shared" si="43"/>
        <v>9.9999999999589306E-3</v>
      </c>
      <c r="H101" s="2">
        <f t="shared" si="4"/>
        <v>31.169999999999959</v>
      </c>
      <c r="I101" s="2">
        <f t="shared" si="4"/>
        <v>31.169999999999959</v>
      </c>
      <c r="J101" s="2">
        <f t="shared" si="30"/>
        <v>31.16</v>
      </c>
      <c r="K101" s="2">
        <f t="shared" si="31"/>
        <v>0</v>
      </c>
      <c r="L101" s="2">
        <f t="shared" si="32"/>
        <v>0</v>
      </c>
      <c r="M101" s="2">
        <f t="shared" si="44"/>
        <v>9.9999999999589306E-3</v>
      </c>
      <c r="N101" s="2">
        <f t="shared" si="44"/>
        <v>31.169999999999959</v>
      </c>
      <c r="O101" s="2">
        <f t="shared" si="44"/>
        <v>31.169999999999959</v>
      </c>
      <c r="P101" s="2">
        <f t="shared" si="45"/>
        <v>31.164999999999978</v>
      </c>
      <c r="Q101" s="2">
        <f t="shared" si="6"/>
        <v>31.169999999999959</v>
      </c>
      <c r="R101" s="2">
        <f t="shared" si="6"/>
        <v>31.169999999999959</v>
      </c>
    </row>
    <row r="102" spans="1:18" x14ac:dyDescent="0.25">
      <c r="A102" s="57"/>
      <c r="B102" s="46" t="s">
        <v>49</v>
      </c>
      <c r="C102">
        <v>31.039999999999964</v>
      </c>
      <c r="D102" s="47">
        <v>31.03</v>
      </c>
      <c r="E102" s="2"/>
      <c r="F102" s="2"/>
      <c r="G102" s="2">
        <f t="shared" si="43"/>
        <v>9.9999999999624833E-3</v>
      </c>
      <c r="H102" s="2">
        <f t="shared" si="4"/>
        <v>31.039999999999964</v>
      </c>
      <c r="I102" s="2">
        <f t="shared" si="4"/>
        <v>31.039999999999964</v>
      </c>
      <c r="J102" s="2">
        <f t="shared" si="30"/>
        <v>31.03</v>
      </c>
      <c r="K102" s="2">
        <f t="shared" si="31"/>
        <v>0</v>
      </c>
      <c r="L102" s="2">
        <f t="shared" si="32"/>
        <v>0</v>
      </c>
      <c r="M102" s="2">
        <f t="shared" si="44"/>
        <v>9.9999999999624833E-3</v>
      </c>
      <c r="N102" s="2">
        <f t="shared" si="44"/>
        <v>31.039999999999964</v>
      </c>
      <c r="O102" s="2">
        <f t="shared" si="44"/>
        <v>31.039999999999964</v>
      </c>
      <c r="P102" s="2">
        <f t="shared" si="45"/>
        <v>31.034999999999982</v>
      </c>
      <c r="Q102" s="2">
        <f t="shared" si="6"/>
        <v>31.039999999999964</v>
      </c>
      <c r="R102" s="2">
        <f t="shared" si="6"/>
        <v>31.039999999999964</v>
      </c>
    </row>
    <row r="103" spans="1:18" x14ac:dyDescent="0.25">
      <c r="A103" s="57"/>
      <c r="B103" s="46" t="s">
        <v>50</v>
      </c>
      <c r="C103">
        <v>31.620000000000005</v>
      </c>
      <c r="D103" s="47">
        <v>31.61</v>
      </c>
      <c r="E103" s="2"/>
      <c r="F103" s="2"/>
      <c r="G103" s="2">
        <f t="shared" si="43"/>
        <v>1.0000000000005116E-2</v>
      </c>
      <c r="H103" s="2">
        <f t="shared" si="4"/>
        <v>31.620000000000005</v>
      </c>
      <c r="I103" s="2">
        <f t="shared" si="4"/>
        <v>31.620000000000005</v>
      </c>
      <c r="J103" s="2">
        <f t="shared" si="30"/>
        <v>31.61</v>
      </c>
      <c r="K103" s="2">
        <f t="shared" si="31"/>
        <v>0</v>
      </c>
      <c r="L103" s="2">
        <f t="shared" si="32"/>
        <v>0</v>
      </c>
      <c r="M103" s="2">
        <f t="shared" si="44"/>
        <v>1.0000000000005116E-2</v>
      </c>
      <c r="N103" s="2">
        <f t="shared" si="44"/>
        <v>31.620000000000005</v>
      </c>
      <c r="O103" s="2">
        <f t="shared" si="44"/>
        <v>31.620000000000005</v>
      </c>
      <c r="P103" s="2">
        <f t="shared" si="45"/>
        <v>31.615000000000002</v>
      </c>
      <c r="Q103" s="2">
        <f t="shared" si="6"/>
        <v>31.620000000000005</v>
      </c>
      <c r="R103" s="2">
        <f t="shared" si="6"/>
        <v>31.620000000000005</v>
      </c>
    </row>
    <row r="104" spans="1:18" x14ac:dyDescent="0.25">
      <c r="A104" s="57"/>
      <c r="B104" s="46" t="s">
        <v>51</v>
      </c>
      <c r="C104">
        <v>31.240000000000009</v>
      </c>
      <c r="D104" s="47">
        <v>31.28</v>
      </c>
      <c r="E104" s="2"/>
      <c r="F104" s="2"/>
      <c r="G104" s="2">
        <f t="shared" si="43"/>
        <v>-3.9999999999992042E-2</v>
      </c>
      <c r="H104" s="2">
        <f t="shared" si="4"/>
        <v>31.240000000000009</v>
      </c>
      <c r="I104" s="2">
        <f t="shared" si="4"/>
        <v>31.240000000000009</v>
      </c>
      <c r="J104" s="2">
        <f t="shared" si="30"/>
        <v>31.28</v>
      </c>
      <c r="K104" s="2">
        <f t="shared" si="31"/>
        <v>0</v>
      </c>
      <c r="L104" s="2">
        <f t="shared" si="32"/>
        <v>0</v>
      </c>
      <c r="M104" s="2">
        <f t="shared" si="44"/>
        <v>3.9999999999992042E-2</v>
      </c>
      <c r="N104" s="2">
        <f t="shared" si="44"/>
        <v>31.240000000000009</v>
      </c>
      <c r="O104" s="2">
        <f t="shared" si="44"/>
        <v>31.240000000000009</v>
      </c>
      <c r="P104" s="2">
        <f t="shared" si="45"/>
        <v>31.260000000000005</v>
      </c>
      <c r="Q104" s="2">
        <f t="shared" si="6"/>
        <v>31.240000000000009</v>
      </c>
      <c r="R104" s="2">
        <f t="shared" si="6"/>
        <v>31.240000000000009</v>
      </c>
    </row>
    <row r="105" spans="1:18" x14ac:dyDescent="0.25">
      <c r="A105" s="57"/>
      <c r="B105" s="46" t="s">
        <v>52</v>
      </c>
      <c r="C105">
        <v>31.680000000000064</v>
      </c>
      <c r="D105" s="47">
        <v>31.65</v>
      </c>
      <c r="E105" s="2"/>
      <c r="F105" s="2"/>
      <c r="G105" s="2">
        <f t="shared" si="43"/>
        <v>3.0000000000065086E-2</v>
      </c>
      <c r="H105" s="2">
        <f t="shared" si="4"/>
        <v>31.680000000000064</v>
      </c>
      <c r="I105" s="2">
        <f t="shared" si="4"/>
        <v>31.680000000000064</v>
      </c>
      <c r="J105" s="2">
        <f t="shared" si="30"/>
        <v>31.65</v>
      </c>
      <c r="K105" s="2">
        <f t="shared" si="31"/>
        <v>0</v>
      </c>
      <c r="L105" s="2">
        <f t="shared" si="32"/>
        <v>0</v>
      </c>
      <c r="M105" s="2">
        <f t="shared" si="44"/>
        <v>3.0000000000065086E-2</v>
      </c>
      <c r="N105" s="2">
        <f t="shared" si="44"/>
        <v>31.680000000000064</v>
      </c>
      <c r="O105" s="2">
        <f t="shared" si="44"/>
        <v>31.680000000000064</v>
      </c>
      <c r="P105" s="2">
        <f t="shared" si="45"/>
        <v>31.665000000000031</v>
      </c>
      <c r="Q105" s="2">
        <f t="shared" si="6"/>
        <v>31.680000000000064</v>
      </c>
      <c r="R105" s="2">
        <f t="shared" si="6"/>
        <v>31.680000000000064</v>
      </c>
    </row>
    <row r="106" spans="1:18" x14ac:dyDescent="0.25">
      <c r="A106" s="57"/>
      <c r="B106" s="46" t="s">
        <v>53</v>
      </c>
      <c r="C106">
        <v>31.369999999999891</v>
      </c>
      <c r="D106" s="47">
        <v>31.41</v>
      </c>
      <c r="E106" s="8"/>
      <c r="F106" s="2"/>
      <c r="G106" s="2">
        <f>$C106-D106</f>
        <v>-4.0000000000109281E-2</v>
      </c>
      <c r="H106" s="2">
        <f t="shared" si="4"/>
        <v>31.369999999999891</v>
      </c>
      <c r="I106" s="2">
        <f t="shared" si="4"/>
        <v>31.369999999999891</v>
      </c>
      <c r="J106" s="2">
        <f t="shared" si="30"/>
        <v>31.41</v>
      </c>
      <c r="K106" s="2">
        <f t="shared" si="31"/>
        <v>0</v>
      </c>
      <c r="L106" s="2">
        <f t="shared" si="32"/>
        <v>0</v>
      </c>
      <c r="M106" s="2">
        <f>IF(J106&lt;&gt;"",ABS(J106-$C106),"")</f>
        <v>4.0000000000109281E-2</v>
      </c>
      <c r="N106" s="2">
        <f>IF(K106&lt;&gt;"",ABS(K106-$C106),"")</f>
        <v>31.369999999999891</v>
      </c>
      <c r="O106" s="2">
        <f>IF(L106&lt;&gt;"",ABS(L106-$C106),"")</f>
        <v>31.369999999999891</v>
      </c>
      <c r="P106" s="2">
        <f>IF(J106&lt;&gt;"",AVERAGE($C106,D106),"")</f>
        <v>31.389999999999944</v>
      </c>
      <c r="Q106" s="2">
        <f t="shared" si="6"/>
        <v>31.369999999999891</v>
      </c>
      <c r="R106" s="2">
        <f t="shared" si="6"/>
        <v>31.369999999999891</v>
      </c>
    </row>
    <row r="107" spans="1:18" x14ac:dyDescent="0.25">
      <c r="A107" s="57"/>
      <c r="B107" s="46" t="s">
        <v>54</v>
      </c>
      <c r="C107">
        <v>31.519999999999982</v>
      </c>
      <c r="D107" s="47">
        <v>31.48</v>
      </c>
      <c r="E107" s="2"/>
      <c r="F107" s="2"/>
      <c r="G107" s="2">
        <f t="shared" ref="G107:G118" si="46">$C107-D107</f>
        <v>3.9999999999981384E-2</v>
      </c>
      <c r="H107" s="2">
        <f t="shared" si="4"/>
        <v>31.519999999999982</v>
      </c>
      <c r="I107" s="2">
        <f t="shared" si="4"/>
        <v>31.519999999999982</v>
      </c>
      <c r="J107" s="2">
        <f t="shared" si="30"/>
        <v>31.48</v>
      </c>
      <c r="K107" s="2">
        <f t="shared" si="31"/>
        <v>0</v>
      </c>
      <c r="L107" s="2">
        <f t="shared" si="32"/>
        <v>0</v>
      </c>
      <c r="M107" s="2">
        <f t="shared" ref="M107:O118" si="47">IF(J107&lt;&gt;"",ABS(J107-$C107),"")</f>
        <v>3.9999999999981384E-2</v>
      </c>
      <c r="N107" s="2">
        <f t="shared" si="47"/>
        <v>31.519999999999982</v>
      </c>
      <c r="O107" s="2">
        <f t="shared" si="47"/>
        <v>31.519999999999982</v>
      </c>
      <c r="P107" s="2">
        <f t="shared" ref="P107:P118" si="48">IF(J107&lt;&gt;"",AVERAGE($C107,D107),"")</f>
        <v>31.499999999999993</v>
      </c>
      <c r="Q107" s="2">
        <f t="shared" si="6"/>
        <v>31.519999999999982</v>
      </c>
      <c r="R107" s="2">
        <f t="shared" si="6"/>
        <v>31.519999999999982</v>
      </c>
    </row>
    <row r="108" spans="1:18" x14ac:dyDescent="0.25">
      <c r="A108" s="57"/>
      <c r="B108" s="46" t="s">
        <v>55</v>
      </c>
      <c r="C108">
        <v>31.870000000000118</v>
      </c>
      <c r="D108" s="47">
        <v>31.85</v>
      </c>
      <c r="E108" s="2"/>
      <c r="F108" s="2"/>
      <c r="G108" s="2">
        <f t="shared" si="46"/>
        <v>2.0000000000116813E-2</v>
      </c>
      <c r="H108" s="2">
        <f t="shared" si="4"/>
        <v>31.870000000000118</v>
      </c>
      <c r="I108" s="2">
        <f t="shared" si="4"/>
        <v>31.870000000000118</v>
      </c>
      <c r="J108" s="2">
        <f t="shared" si="30"/>
        <v>31.85</v>
      </c>
      <c r="K108" s="2">
        <f t="shared" si="31"/>
        <v>0</v>
      </c>
      <c r="L108" s="2">
        <f t="shared" si="32"/>
        <v>0</v>
      </c>
      <c r="M108" s="2">
        <f t="shared" si="47"/>
        <v>2.0000000000116813E-2</v>
      </c>
      <c r="N108" s="2">
        <f t="shared" si="47"/>
        <v>31.870000000000118</v>
      </c>
      <c r="O108" s="2">
        <f t="shared" si="47"/>
        <v>31.870000000000118</v>
      </c>
      <c r="P108" s="2">
        <f t="shared" si="48"/>
        <v>31.86000000000006</v>
      </c>
      <c r="Q108" s="2">
        <f t="shared" si="6"/>
        <v>31.870000000000118</v>
      </c>
      <c r="R108" s="2">
        <f t="shared" si="6"/>
        <v>31.870000000000118</v>
      </c>
    </row>
    <row r="109" spans="1:18" x14ac:dyDescent="0.25">
      <c r="A109" s="57"/>
      <c r="B109" s="46" t="s">
        <v>56</v>
      </c>
      <c r="C109">
        <v>31.720000000000027</v>
      </c>
      <c r="D109" s="47">
        <v>31.79</v>
      </c>
      <c r="E109" s="2"/>
      <c r="F109" s="2"/>
      <c r="G109" s="2">
        <f t="shared" si="46"/>
        <v>-6.9999999999971863E-2</v>
      </c>
      <c r="H109" s="2">
        <f t="shared" si="4"/>
        <v>31.720000000000027</v>
      </c>
      <c r="I109" s="2">
        <f t="shared" si="4"/>
        <v>31.720000000000027</v>
      </c>
      <c r="J109" s="2">
        <f t="shared" si="30"/>
        <v>31.79</v>
      </c>
      <c r="K109" s="2">
        <f t="shared" si="31"/>
        <v>0</v>
      </c>
      <c r="L109" s="2">
        <f t="shared" si="32"/>
        <v>0</v>
      </c>
      <c r="M109" s="2">
        <f t="shared" si="47"/>
        <v>6.9999999999971863E-2</v>
      </c>
      <c r="N109" s="2">
        <f t="shared" si="47"/>
        <v>31.720000000000027</v>
      </c>
      <c r="O109" s="2">
        <f t="shared" si="47"/>
        <v>31.720000000000027</v>
      </c>
      <c r="P109" s="2">
        <f t="shared" si="48"/>
        <v>31.755000000000013</v>
      </c>
      <c r="Q109" s="2">
        <f t="shared" si="6"/>
        <v>31.720000000000027</v>
      </c>
      <c r="R109" s="2">
        <f t="shared" si="6"/>
        <v>31.720000000000027</v>
      </c>
    </row>
    <row r="110" spans="1:18" x14ac:dyDescent="0.25">
      <c r="A110" s="57"/>
      <c r="B110" s="46" t="s">
        <v>57</v>
      </c>
      <c r="C110">
        <v>31.679999999999836</v>
      </c>
      <c r="D110" s="47">
        <v>31.6</v>
      </c>
      <c r="E110" s="2"/>
      <c r="F110" s="2"/>
      <c r="G110" s="2">
        <f t="shared" si="46"/>
        <v>7.999999999983487E-2</v>
      </c>
      <c r="H110" s="2">
        <f t="shared" si="4"/>
        <v>31.679999999999836</v>
      </c>
      <c r="I110" s="2">
        <f t="shared" si="4"/>
        <v>31.679999999999836</v>
      </c>
      <c r="J110" s="2">
        <f t="shared" si="30"/>
        <v>31.6</v>
      </c>
      <c r="K110" s="2">
        <f t="shared" si="31"/>
        <v>0</v>
      </c>
      <c r="L110" s="2">
        <f t="shared" si="32"/>
        <v>0</v>
      </c>
      <c r="M110" s="2">
        <f t="shared" si="47"/>
        <v>7.999999999983487E-2</v>
      </c>
      <c r="N110" s="2">
        <f t="shared" si="47"/>
        <v>31.679999999999836</v>
      </c>
      <c r="O110" s="2">
        <f t="shared" si="47"/>
        <v>31.679999999999836</v>
      </c>
      <c r="P110" s="2">
        <f t="shared" si="48"/>
        <v>31.639999999999919</v>
      </c>
      <c r="Q110" s="2">
        <f t="shared" si="6"/>
        <v>31.679999999999836</v>
      </c>
      <c r="R110" s="2">
        <f t="shared" si="6"/>
        <v>31.679999999999836</v>
      </c>
    </row>
    <row r="111" spans="1:18" x14ac:dyDescent="0.25">
      <c r="A111" s="57"/>
      <c r="B111" s="46" t="s">
        <v>58</v>
      </c>
      <c r="C111">
        <v>31.810000000000173</v>
      </c>
      <c r="D111" s="47">
        <v>31.89</v>
      </c>
      <c r="E111" s="2"/>
      <c r="F111" s="2"/>
      <c r="G111" s="2">
        <f t="shared" si="46"/>
        <v>-7.9999999999827764E-2</v>
      </c>
      <c r="H111" s="2">
        <f t="shared" si="4"/>
        <v>31.810000000000173</v>
      </c>
      <c r="I111" s="2">
        <f t="shared" si="4"/>
        <v>31.810000000000173</v>
      </c>
      <c r="J111" s="2">
        <f t="shared" si="30"/>
        <v>31.89</v>
      </c>
      <c r="K111" s="2">
        <f t="shared" si="31"/>
        <v>0</v>
      </c>
      <c r="L111" s="2">
        <f t="shared" si="32"/>
        <v>0</v>
      </c>
      <c r="M111" s="2">
        <f t="shared" si="47"/>
        <v>7.9999999999827764E-2</v>
      </c>
      <c r="N111" s="2">
        <f t="shared" si="47"/>
        <v>31.810000000000173</v>
      </c>
      <c r="O111" s="2">
        <f t="shared" si="47"/>
        <v>31.810000000000173</v>
      </c>
      <c r="P111" s="2">
        <f t="shared" si="48"/>
        <v>31.850000000000087</v>
      </c>
      <c r="Q111" s="2">
        <f t="shared" si="6"/>
        <v>31.810000000000173</v>
      </c>
      <c r="R111" s="2">
        <f t="shared" si="6"/>
        <v>31.810000000000173</v>
      </c>
    </row>
    <row r="112" spans="1:18" x14ac:dyDescent="0.25">
      <c r="A112" s="57"/>
      <c r="B112" s="46" t="s">
        <v>59</v>
      </c>
      <c r="C112">
        <v>32.079999999999927</v>
      </c>
      <c r="D112" s="47">
        <v>32.049999999999997</v>
      </c>
      <c r="E112" s="2"/>
      <c r="F112" s="2"/>
      <c r="G112" s="2">
        <f t="shared" si="46"/>
        <v>2.9999999999930083E-2</v>
      </c>
      <c r="H112" s="2">
        <f t="shared" si="4"/>
        <v>32.079999999999927</v>
      </c>
      <c r="I112" s="2">
        <f t="shared" si="4"/>
        <v>32.079999999999927</v>
      </c>
      <c r="J112" s="2">
        <f t="shared" si="30"/>
        <v>32.049999999999997</v>
      </c>
      <c r="K112" s="2">
        <f t="shared" si="31"/>
        <v>0</v>
      </c>
      <c r="L112" s="2">
        <f t="shared" si="32"/>
        <v>0</v>
      </c>
      <c r="M112" s="2">
        <f t="shared" si="47"/>
        <v>2.9999999999930083E-2</v>
      </c>
      <c r="N112" s="2">
        <f t="shared" si="47"/>
        <v>32.079999999999927</v>
      </c>
      <c r="O112" s="2">
        <f t="shared" si="47"/>
        <v>32.079999999999927</v>
      </c>
      <c r="P112" s="2">
        <f t="shared" si="48"/>
        <v>32.064999999999962</v>
      </c>
      <c r="Q112" s="2">
        <f t="shared" si="6"/>
        <v>32.079999999999927</v>
      </c>
      <c r="R112" s="2">
        <f t="shared" si="6"/>
        <v>32.079999999999927</v>
      </c>
    </row>
    <row r="113" spans="1:18" x14ac:dyDescent="0.25">
      <c r="A113" s="57"/>
      <c r="B113" s="46" t="s">
        <v>60</v>
      </c>
      <c r="C113">
        <v>32.370000000000118</v>
      </c>
      <c r="D113" s="47">
        <v>32.06</v>
      </c>
      <c r="E113" s="2"/>
      <c r="F113" s="2"/>
      <c r="G113" s="2">
        <f t="shared" si="46"/>
        <v>0.31000000000011596</v>
      </c>
      <c r="H113" s="2">
        <f t="shared" si="4"/>
        <v>32.370000000000118</v>
      </c>
      <c r="I113" s="2">
        <f t="shared" si="4"/>
        <v>32.370000000000118</v>
      </c>
      <c r="J113" s="2" t="str">
        <f t="shared" si="30"/>
        <v/>
      </c>
      <c r="K113" s="2">
        <f t="shared" si="31"/>
        <v>0</v>
      </c>
      <c r="L113" s="2">
        <f t="shared" si="32"/>
        <v>0</v>
      </c>
      <c r="M113" s="2" t="str">
        <f t="shared" si="47"/>
        <v/>
      </c>
      <c r="N113" s="2">
        <f t="shared" si="47"/>
        <v>32.370000000000118</v>
      </c>
      <c r="O113" s="2">
        <f t="shared" si="47"/>
        <v>32.370000000000118</v>
      </c>
      <c r="P113" s="2" t="str">
        <f t="shared" si="48"/>
        <v/>
      </c>
      <c r="Q113" s="2">
        <f t="shared" si="6"/>
        <v>32.370000000000118</v>
      </c>
      <c r="R113" s="2">
        <f t="shared" si="6"/>
        <v>32.370000000000118</v>
      </c>
    </row>
    <row r="114" spans="1:18" x14ac:dyDescent="0.25">
      <c r="A114" s="57"/>
      <c r="B114" s="46" t="s">
        <v>61</v>
      </c>
      <c r="C114">
        <v>31.9699999999998</v>
      </c>
      <c r="D114" s="47">
        <v>31.99</v>
      </c>
      <c r="E114" s="2"/>
      <c r="F114" s="2"/>
      <c r="G114" s="2">
        <f t="shared" si="46"/>
        <v>-2.0000000000198526E-2</v>
      </c>
      <c r="H114" s="2">
        <f t="shared" si="4"/>
        <v>31.9699999999998</v>
      </c>
      <c r="I114" s="2">
        <f t="shared" si="4"/>
        <v>31.9699999999998</v>
      </c>
      <c r="J114" s="2">
        <f t="shared" si="30"/>
        <v>31.99</v>
      </c>
      <c r="K114" s="2">
        <f t="shared" si="31"/>
        <v>0</v>
      </c>
      <c r="L114" s="2">
        <f t="shared" si="32"/>
        <v>0</v>
      </c>
      <c r="M114" s="2">
        <f t="shared" si="47"/>
        <v>2.0000000000198526E-2</v>
      </c>
      <c r="N114" s="2">
        <f t="shared" si="47"/>
        <v>31.9699999999998</v>
      </c>
      <c r="O114" s="2">
        <f t="shared" si="47"/>
        <v>31.9699999999998</v>
      </c>
      <c r="P114" s="2">
        <f t="shared" si="48"/>
        <v>31.979999999999897</v>
      </c>
      <c r="Q114" s="2">
        <f t="shared" si="6"/>
        <v>31.9699999999998</v>
      </c>
      <c r="R114" s="2">
        <f t="shared" si="6"/>
        <v>31.9699999999998</v>
      </c>
    </row>
    <row r="115" spans="1:18" x14ac:dyDescent="0.25">
      <c r="A115" s="57"/>
      <c r="B115" s="46" t="s">
        <v>62</v>
      </c>
      <c r="C115">
        <v>31.490000000000009</v>
      </c>
      <c r="D115" s="47">
        <v>31.78</v>
      </c>
      <c r="E115" s="2"/>
      <c r="F115" s="2"/>
      <c r="G115" s="2">
        <f t="shared" si="46"/>
        <v>-0.28999999999999204</v>
      </c>
      <c r="H115" s="2">
        <f t="shared" si="4"/>
        <v>31.490000000000009</v>
      </c>
      <c r="I115" s="2">
        <f t="shared" si="4"/>
        <v>31.490000000000009</v>
      </c>
      <c r="J115" s="2" t="str">
        <f t="shared" si="30"/>
        <v/>
      </c>
      <c r="K115" s="2">
        <f t="shared" si="31"/>
        <v>0</v>
      </c>
      <c r="L115" s="2">
        <f t="shared" si="32"/>
        <v>0</v>
      </c>
      <c r="M115" s="2" t="str">
        <f t="shared" si="47"/>
        <v/>
      </c>
      <c r="N115" s="2">
        <f t="shared" si="47"/>
        <v>31.490000000000009</v>
      </c>
      <c r="O115" s="2">
        <f t="shared" si="47"/>
        <v>31.490000000000009</v>
      </c>
      <c r="P115" s="2" t="str">
        <f t="shared" si="48"/>
        <v/>
      </c>
      <c r="Q115" s="2">
        <f t="shared" si="6"/>
        <v>31.490000000000009</v>
      </c>
      <c r="R115" s="2">
        <f t="shared" si="6"/>
        <v>31.490000000000009</v>
      </c>
    </row>
    <row r="116" spans="1:18" x14ac:dyDescent="0.25">
      <c r="A116" s="57"/>
      <c r="B116" s="46" t="s">
        <v>63</v>
      </c>
      <c r="C116">
        <v>32.420000000000073</v>
      </c>
      <c r="D116" s="47">
        <v>32.42</v>
      </c>
      <c r="E116" s="2"/>
      <c r="F116" s="2"/>
      <c r="G116" s="8">
        <f>$C116-D116</f>
        <v>7.1054273576010019E-14</v>
      </c>
      <c r="H116" s="2">
        <f t="shared" si="4"/>
        <v>32.420000000000073</v>
      </c>
      <c r="I116" s="2">
        <f t="shared" si="4"/>
        <v>32.420000000000073</v>
      </c>
      <c r="J116" s="2">
        <f t="shared" si="30"/>
        <v>32.42</v>
      </c>
      <c r="K116" s="2">
        <f t="shared" si="31"/>
        <v>0</v>
      </c>
      <c r="L116" s="2">
        <f t="shared" si="32"/>
        <v>0</v>
      </c>
      <c r="M116" s="2">
        <f t="shared" si="47"/>
        <v>7.1054273576010019E-14</v>
      </c>
      <c r="N116" s="2">
        <f t="shared" si="47"/>
        <v>32.420000000000073</v>
      </c>
      <c r="O116" s="2">
        <f t="shared" si="47"/>
        <v>32.420000000000073</v>
      </c>
      <c r="P116" s="2">
        <f t="shared" si="48"/>
        <v>32.420000000000037</v>
      </c>
      <c r="Q116" s="2">
        <f t="shared" si="6"/>
        <v>32.420000000000073</v>
      </c>
      <c r="R116" s="2">
        <f t="shared" si="6"/>
        <v>32.420000000000073</v>
      </c>
    </row>
    <row r="117" spans="1:18" x14ac:dyDescent="0.25">
      <c r="A117" s="57"/>
      <c r="B117" s="46" t="s">
        <v>64</v>
      </c>
      <c r="C117">
        <v>32.289999999999964</v>
      </c>
      <c r="D117" s="47">
        <v>32.32</v>
      </c>
      <c r="E117" s="2"/>
      <c r="F117" s="2"/>
      <c r="G117" s="2">
        <f t="shared" si="46"/>
        <v>-3.0000000000036664E-2</v>
      </c>
      <c r="H117" s="2">
        <f t="shared" si="4"/>
        <v>32.289999999999964</v>
      </c>
      <c r="I117" s="2">
        <f t="shared" si="4"/>
        <v>32.289999999999964</v>
      </c>
      <c r="J117" s="2">
        <f t="shared" si="30"/>
        <v>32.32</v>
      </c>
      <c r="K117" s="2">
        <f t="shared" si="31"/>
        <v>0</v>
      </c>
      <c r="L117" s="2">
        <f t="shared" si="32"/>
        <v>0</v>
      </c>
      <c r="M117" s="2">
        <f t="shared" si="47"/>
        <v>3.0000000000036664E-2</v>
      </c>
      <c r="N117" s="2">
        <f t="shared" si="47"/>
        <v>32.289999999999964</v>
      </c>
      <c r="O117" s="2">
        <f t="shared" si="47"/>
        <v>32.289999999999964</v>
      </c>
      <c r="P117" s="2">
        <f t="shared" si="48"/>
        <v>32.304999999999978</v>
      </c>
      <c r="Q117" s="2">
        <f t="shared" si="6"/>
        <v>32.289999999999964</v>
      </c>
      <c r="R117" s="2">
        <f t="shared" si="6"/>
        <v>32.289999999999964</v>
      </c>
    </row>
    <row r="118" spans="1:18" x14ac:dyDescent="0.25">
      <c r="A118" s="57"/>
      <c r="B118" s="46" t="s">
        <v>65</v>
      </c>
      <c r="C118">
        <v>31.960000000000036</v>
      </c>
      <c r="D118" s="47">
        <v>31.92</v>
      </c>
      <c r="E118" s="2"/>
      <c r="F118" s="2"/>
      <c r="G118" s="2">
        <f t="shared" si="46"/>
        <v>4.0000000000034674E-2</v>
      </c>
      <c r="H118" s="2">
        <f t="shared" si="4"/>
        <v>31.960000000000036</v>
      </c>
      <c r="I118" s="2">
        <f t="shared" si="4"/>
        <v>31.960000000000036</v>
      </c>
      <c r="J118" s="2">
        <f t="shared" si="30"/>
        <v>31.92</v>
      </c>
      <c r="K118" s="2">
        <f t="shared" si="31"/>
        <v>0</v>
      </c>
      <c r="L118" s="2">
        <f t="shared" si="32"/>
        <v>0</v>
      </c>
      <c r="M118" s="2">
        <f t="shared" si="47"/>
        <v>4.0000000000034674E-2</v>
      </c>
      <c r="N118" s="2">
        <f t="shared" si="47"/>
        <v>31.960000000000036</v>
      </c>
      <c r="O118" s="2">
        <f t="shared" si="47"/>
        <v>31.960000000000036</v>
      </c>
      <c r="P118" s="2">
        <f t="shared" si="48"/>
        <v>31.940000000000019</v>
      </c>
      <c r="Q118" s="2">
        <f t="shared" si="6"/>
        <v>31.960000000000036</v>
      </c>
      <c r="R118" s="2">
        <f t="shared" si="6"/>
        <v>31.960000000000036</v>
      </c>
    </row>
    <row r="119" spans="1:18" x14ac:dyDescent="0.25">
      <c r="A119" s="57"/>
      <c r="B119" s="46" t="s">
        <v>66</v>
      </c>
      <c r="C119">
        <v>32.079999999999927</v>
      </c>
      <c r="D119" s="47">
        <v>32.119999999999997</v>
      </c>
      <c r="E119" s="8"/>
      <c r="F119" s="2"/>
      <c r="G119" s="2">
        <f>$C119-D119</f>
        <v>-4.0000000000070202E-2</v>
      </c>
      <c r="H119" s="2">
        <f t="shared" si="4"/>
        <v>32.079999999999927</v>
      </c>
      <c r="I119" s="2">
        <f t="shared" si="4"/>
        <v>32.079999999999927</v>
      </c>
      <c r="J119" s="2">
        <f t="shared" si="30"/>
        <v>32.119999999999997</v>
      </c>
      <c r="K119" s="2">
        <f t="shared" si="31"/>
        <v>0</v>
      </c>
      <c r="L119" s="2">
        <f t="shared" si="32"/>
        <v>0</v>
      </c>
      <c r="M119" s="2">
        <f>IF(J119&lt;&gt;"",ABS(J119-$C119),"")</f>
        <v>4.0000000000070202E-2</v>
      </c>
      <c r="N119" s="2">
        <f>IF(K119&lt;&gt;"",ABS(K119-$C119),"")</f>
        <v>32.079999999999927</v>
      </c>
      <c r="O119" s="2">
        <f>IF(L119&lt;&gt;"",ABS(L119-$C119),"")</f>
        <v>32.079999999999927</v>
      </c>
      <c r="P119" s="2">
        <f>IF(J119&lt;&gt;"",AVERAGE($C119,D119),"")</f>
        <v>32.099999999999966</v>
      </c>
      <c r="Q119" s="2">
        <f t="shared" si="6"/>
        <v>32.079999999999927</v>
      </c>
      <c r="R119" s="2">
        <f t="shared" si="6"/>
        <v>32.079999999999927</v>
      </c>
    </row>
    <row r="120" spans="1:18" x14ac:dyDescent="0.25">
      <c r="A120" s="57"/>
      <c r="B120" s="46" t="s">
        <v>67</v>
      </c>
      <c r="C120">
        <v>31.980000000000018</v>
      </c>
      <c r="D120" s="47">
        <v>31.97</v>
      </c>
      <c r="E120" s="2"/>
      <c r="F120" s="2"/>
      <c r="G120" s="2">
        <f t="shared" ref="G120:G130" si="49">$C120-D120</f>
        <v>1.0000000000019327E-2</v>
      </c>
      <c r="H120" s="2">
        <f t="shared" si="4"/>
        <v>31.980000000000018</v>
      </c>
      <c r="I120" s="2">
        <f t="shared" si="4"/>
        <v>31.980000000000018</v>
      </c>
      <c r="J120" s="2">
        <f t="shared" si="30"/>
        <v>31.97</v>
      </c>
      <c r="K120" s="2">
        <f t="shared" si="31"/>
        <v>0</v>
      </c>
      <c r="L120" s="2">
        <f t="shared" si="32"/>
        <v>0</v>
      </c>
      <c r="M120" s="2">
        <f t="shared" ref="M120:O130" si="50">IF(J120&lt;&gt;"",ABS(J120-$C120),"")</f>
        <v>1.0000000000019327E-2</v>
      </c>
      <c r="N120" s="2">
        <f t="shared" si="50"/>
        <v>31.980000000000018</v>
      </c>
      <c r="O120" s="2">
        <f t="shared" si="50"/>
        <v>31.980000000000018</v>
      </c>
      <c r="P120" s="2">
        <f t="shared" ref="P120:P130" si="51">IF(J120&lt;&gt;"",AVERAGE($C120,D120),"")</f>
        <v>31.975000000000009</v>
      </c>
      <c r="Q120" s="2">
        <f t="shared" si="6"/>
        <v>31.980000000000018</v>
      </c>
      <c r="R120" s="2">
        <f t="shared" si="6"/>
        <v>31.980000000000018</v>
      </c>
    </row>
    <row r="121" spans="1:18" x14ac:dyDescent="0.25">
      <c r="A121" s="57"/>
      <c r="B121" s="46" t="s">
        <v>68</v>
      </c>
      <c r="C121">
        <v>32.110000000000127</v>
      </c>
      <c r="D121" s="47">
        <v>32.1</v>
      </c>
      <c r="E121" s="2"/>
      <c r="F121" s="2"/>
      <c r="G121" s="2">
        <f t="shared" si="49"/>
        <v>1.0000000000125908E-2</v>
      </c>
      <c r="H121" s="2">
        <f t="shared" si="4"/>
        <v>32.110000000000127</v>
      </c>
      <c r="I121" s="2">
        <f t="shared" si="4"/>
        <v>32.110000000000127</v>
      </c>
      <c r="J121" s="2">
        <f t="shared" si="30"/>
        <v>32.1</v>
      </c>
      <c r="K121" s="2">
        <f t="shared" si="31"/>
        <v>0</v>
      </c>
      <c r="L121" s="2">
        <f t="shared" si="32"/>
        <v>0</v>
      </c>
      <c r="M121" s="2">
        <f t="shared" si="50"/>
        <v>1.0000000000125908E-2</v>
      </c>
      <c r="N121" s="2">
        <f t="shared" si="50"/>
        <v>32.110000000000127</v>
      </c>
      <c r="O121" s="2">
        <f t="shared" si="50"/>
        <v>32.110000000000127</v>
      </c>
      <c r="P121" s="2">
        <f t="shared" si="51"/>
        <v>32.105000000000061</v>
      </c>
      <c r="Q121" s="2">
        <f t="shared" si="6"/>
        <v>32.110000000000127</v>
      </c>
      <c r="R121" s="2">
        <f t="shared" si="6"/>
        <v>32.110000000000127</v>
      </c>
    </row>
    <row r="122" spans="1:18" x14ac:dyDescent="0.25">
      <c r="A122" s="57"/>
      <c r="B122" s="46" t="s">
        <v>69</v>
      </c>
      <c r="C122">
        <v>32.220000000000027</v>
      </c>
      <c r="D122" s="47">
        <v>32.229999999999997</v>
      </c>
      <c r="E122" s="2"/>
      <c r="F122" s="2"/>
      <c r="G122" s="2">
        <f t="shared" si="49"/>
        <v>-9.9999999999695888E-3</v>
      </c>
      <c r="H122" s="2">
        <f t="shared" si="4"/>
        <v>32.220000000000027</v>
      </c>
      <c r="I122" s="2">
        <f t="shared" si="4"/>
        <v>32.220000000000027</v>
      </c>
      <c r="J122" s="2">
        <f t="shared" si="30"/>
        <v>32.229999999999997</v>
      </c>
      <c r="K122" s="2">
        <f t="shared" si="31"/>
        <v>0</v>
      </c>
      <c r="L122" s="2">
        <f t="shared" si="32"/>
        <v>0</v>
      </c>
      <c r="M122" s="2">
        <f t="shared" si="50"/>
        <v>9.9999999999695888E-3</v>
      </c>
      <c r="N122" s="2">
        <f t="shared" si="50"/>
        <v>32.220000000000027</v>
      </c>
      <c r="O122" s="2">
        <f t="shared" si="50"/>
        <v>32.220000000000027</v>
      </c>
      <c r="P122" s="2">
        <f t="shared" si="51"/>
        <v>32.225000000000009</v>
      </c>
      <c r="Q122" s="2">
        <f t="shared" si="6"/>
        <v>32.220000000000027</v>
      </c>
      <c r="R122" s="2">
        <f t="shared" si="6"/>
        <v>32.220000000000027</v>
      </c>
    </row>
    <row r="123" spans="1:18" x14ac:dyDescent="0.25">
      <c r="A123" s="57"/>
      <c r="B123" s="46" t="s">
        <v>70</v>
      </c>
      <c r="C123">
        <v>32.399999999999864</v>
      </c>
      <c r="D123" s="47">
        <v>32.39</v>
      </c>
      <c r="E123" s="2"/>
      <c r="F123" s="2"/>
      <c r="G123" s="2">
        <f t="shared" si="49"/>
        <v>9.9999999998630074E-3</v>
      </c>
      <c r="H123" s="2">
        <f t="shared" si="4"/>
        <v>32.399999999999864</v>
      </c>
      <c r="I123" s="2">
        <f t="shared" si="4"/>
        <v>32.399999999999864</v>
      </c>
      <c r="J123" s="2">
        <f t="shared" si="30"/>
        <v>32.39</v>
      </c>
      <c r="K123" s="2">
        <f t="shared" si="31"/>
        <v>0</v>
      </c>
      <c r="L123" s="2">
        <f t="shared" si="32"/>
        <v>0</v>
      </c>
      <c r="M123" s="2">
        <f t="shared" si="50"/>
        <v>9.9999999998630074E-3</v>
      </c>
      <c r="N123" s="2">
        <f t="shared" si="50"/>
        <v>32.399999999999864</v>
      </c>
      <c r="O123" s="2">
        <f t="shared" si="50"/>
        <v>32.399999999999864</v>
      </c>
      <c r="P123" s="2">
        <f t="shared" si="51"/>
        <v>32.394999999999932</v>
      </c>
      <c r="Q123" s="2">
        <f t="shared" si="6"/>
        <v>32.399999999999864</v>
      </c>
      <c r="R123" s="2">
        <f t="shared" si="6"/>
        <v>32.399999999999864</v>
      </c>
    </row>
    <row r="124" spans="1:18" x14ac:dyDescent="0.25">
      <c r="A124" s="57"/>
      <c r="B124" s="46" t="s">
        <v>71</v>
      </c>
      <c r="C124">
        <v>32.350000000000136</v>
      </c>
      <c r="D124" s="47">
        <v>32.4</v>
      </c>
      <c r="E124" s="2"/>
      <c r="F124" s="2"/>
      <c r="G124" s="2">
        <f t="shared" si="49"/>
        <v>-4.9999999999862155E-2</v>
      </c>
      <c r="H124" s="2">
        <f t="shared" si="4"/>
        <v>32.350000000000136</v>
      </c>
      <c r="I124" s="2">
        <f t="shared" si="4"/>
        <v>32.350000000000136</v>
      </c>
      <c r="J124" s="2">
        <f t="shared" si="30"/>
        <v>32.4</v>
      </c>
      <c r="K124" s="2">
        <f t="shared" si="31"/>
        <v>0</v>
      </c>
      <c r="L124" s="2">
        <f t="shared" si="32"/>
        <v>0</v>
      </c>
      <c r="M124" s="2">
        <f t="shared" si="50"/>
        <v>4.9999999999862155E-2</v>
      </c>
      <c r="N124" s="2">
        <f t="shared" si="50"/>
        <v>32.350000000000136</v>
      </c>
      <c r="O124" s="2">
        <f t="shared" si="50"/>
        <v>32.350000000000136</v>
      </c>
      <c r="P124" s="2">
        <f t="shared" si="51"/>
        <v>32.375000000000071</v>
      </c>
      <c r="Q124" s="2">
        <f t="shared" si="6"/>
        <v>32.350000000000136</v>
      </c>
      <c r="R124" s="2">
        <f t="shared" si="6"/>
        <v>32.350000000000136</v>
      </c>
    </row>
    <row r="125" spans="1:18" x14ac:dyDescent="0.25">
      <c r="A125" s="57"/>
      <c r="B125" s="46" t="s">
        <v>72</v>
      </c>
      <c r="C125">
        <v>32.279999999999973</v>
      </c>
      <c r="D125" s="47">
        <v>32.28</v>
      </c>
      <c r="E125" s="2"/>
      <c r="F125" s="2"/>
      <c r="G125" s="2">
        <f t="shared" si="49"/>
        <v>0</v>
      </c>
      <c r="H125" s="2">
        <f t="shared" si="4"/>
        <v>32.279999999999973</v>
      </c>
      <c r="I125" s="2">
        <f t="shared" si="4"/>
        <v>32.279999999999973</v>
      </c>
      <c r="J125" s="2">
        <f t="shared" si="30"/>
        <v>32.28</v>
      </c>
      <c r="K125" s="2">
        <f t="shared" si="31"/>
        <v>0</v>
      </c>
      <c r="L125" s="2">
        <f t="shared" si="32"/>
        <v>0</v>
      </c>
      <c r="M125" s="2">
        <f t="shared" si="50"/>
        <v>2.8421709430404007E-14</v>
      </c>
      <c r="N125" s="2">
        <f t="shared" si="50"/>
        <v>32.279999999999973</v>
      </c>
      <c r="O125" s="2">
        <f t="shared" si="50"/>
        <v>32.279999999999973</v>
      </c>
      <c r="P125" s="2">
        <f t="shared" si="51"/>
        <v>32.279999999999987</v>
      </c>
      <c r="Q125" s="2">
        <f t="shared" si="6"/>
        <v>32.279999999999973</v>
      </c>
      <c r="R125" s="2">
        <f t="shared" si="6"/>
        <v>32.279999999999973</v>
      </c>
    </row>
    <row r="126" spans="1:18" x14ac:dyDescent="0.25">
      <c r="A126" s="57"/>
      <c r="B126" s="46" t="s">
        <v>73</v>
      </c>
      <c r="C126">
        <v>31.909999999999854</v>
      </c>
      <c r="D126" s="47">
        <v>31.91</v>
      </c>
      <c r="E126" s="2"/>
      <c r="F126" s="2"/>
      <c r="G126" s="8">
        <f>$C126-D126</f>
        <v>-1.4566126083082054E-13</v>
      </c>
      <c r="H126" s="2">
        <f t="shared" si="4"/>
        <v>31.909999999999854</v>
      </c>
      <c r="I126" s="2">
        <f t="shared" si="4"/>
        <v>31.909999999999854</v>
      </c>
      <c r="J126" s="2">
        <f t="shared" si="30"/>
        <v>31.91</v>
      </c>
      <c r="K126" s="2">
        <f t="shared" si="31"/>
        <v>0</v>
      </c>
      <c r="L126" s="2">
        <f t="shared" si="32"/>
        <v>0</v>
      </c>
      <c r="M126" s="2">
        <f t="shared" si="50"/>
        <v>1.4566126083082054E-13</v>
      </c>
      <c r="N126" s="2">
        <f t="shared" si="50"/>
        <v>31.909999999999854</v>
      </c>
      <c r="O126" s="2">
        <f t="shared" si="50"/>
        <v>31.909999999999854</v>
      </c>
      <c r="P126" s="2">
        <f t="shared" si="51"/>
        <v>31.909999999999926</v>
      </c>
      <c r="Q126" s="2">
        <f t="shared" si="6"/>
        <v>31.909999999999854</v>
      </c>
      <c r="R126" s="2">
        <f t="shared" si="6"/>
        <v>31.909999999999854</v>
      </c>
    </row>
    <row r="127" spans="1:18" x14ac:dyDescent="0.25">
      <c r="A127" s="57"/>
      <c r="B127" s="46" t="s">
        <v>74</v>
      </c>
      <c r="C127">
        <v>32.400000000000091</v>
      </c>
      <c r="D127" s="47">
        <v>32.39</v>
      </c>
      <c r="E127" s="2"/>
      <c r="F127" s="2"/>
      <c r="G127" s="2">
        <f t="shared" si="49"/>
        <v>1.0000000000090381E-2</v>
      </c>
      <c r="H127" s="2">
        <f t="shared" si="4"/>
        <v>32.400000000000091</v>
      </c>
      <c r="I127" s="2">
        <f t="shared" si="4"/>
        <v>32.400000000000091</v>
      </c>
      <c r="J127" s="2">
        <f t="shared" si="30"/>
        <v>32.39</v>
      </c>
      <c r="K127" s="2">
        <f t="shared" si="31"/>
        <v>0</v>
      </c>
      <c r="L127" s="2">
        <f t="shared" si="32"/>
        <v>0</v>
      </c>
      <c r="M127" s="2">
        <f t="shared" si="50"/>
        <v>1.0000000000090381E-2</v>
      </c>
      <c r="N127" s="2">
        <f t="shared" si="50"/>
        <v>32.400000000000091</v>
      </c>
      <c r="O127" s="2">
        <f t="shared" si="50"/>
        <v>32.400000000000091</v>
      </c>
      <c r="P127" s="2">
        <f t="shared" si="51"/>
        <v>32.395000000000046</v>
      </c>
      <c r="Q127" s="2">
        <f t="shared" si="6"/>
        <v>32.400000000000091</v>
      </c>
      <c r="R127" s="2">
        <f t="shared" si="6"/>
        <v>32.400000000000091</v>
      </c>
    </row>
    <row r="128" spans="1:18" x14ac:dyDescent="0.25">
      <c r="A128" s="57"/>
      <c r="B128" s="46" t="s">
        <v>75</v>
      </c>
      <c r="C128">
        <v>32.460000000000036</v>
      </c>
      <c r="D128" s="47">
        <v>32.46</v>
      </c>
      <c r="E128" s="2"/>
      <c r="F128" s="2"/>
      <c r="G128" s="2">
        <f t="shared" si="49"/>
        <v>0</v>
      </c>
      <c r="H128" s="2">
        <f t="shared" si="4"/>
        <v>32.460000000000036</v>
      </c>
      <c r="I128" s="2">
        <f t="shared" si="4"/>
        <v>32.460000000000036</v>
      </c>
      <c r="J128" s="2">
        <f t="shared" si="30"/>
        <v>32.46</v>
      </c>
      <c r="K128" s="2">
        <f t="shared" si="31"/>
        <v>0</v>
      </c>
      <c r="L128" s="2">
        <f t="shared" si="32"/>
        <v>0</v>
      </c>
      <c r="M128" s="2">
        <f t="shared" si="50"/>
        <v>3.5527136788005009E-14</v>
      </c>
      <c r="N128" s="2">
        <f t="shared" si="50"/>
        <v>32.460000000000036</v>
      </c>
      <c r="O128" s="2">
        <f t="shared" si="50"/>
        <v>32.460000000000036</v>
      </c>
      <c r="P128" s="2">
        <f t="shared" si="51"/>
        <v>32.460000000000022</v>
      </c>
      <c r="Q128" s="2">
        <f t="shared" si="6"/>
        <v>32.460000000000036</v>
      </c>
      <c r="R128" s="2">
        <f t="shared" si="6"/>
        <v>32.460000000000036</v>
      </c>
    </row>
    <row r="129" spans="1:18" x14ac:dyDescent="0.25">
      <c r="A129" s="57"/>
      <c r="B129" s="46" t="s">
        <v>76</v>
      </c>
      <c r="C129">
        <v>32.190000000000055</v>
      </c>
      <c r="D129" s="47">
        <v>32.11</v>
      </c>
      <c r="E129" s="2"/>
      <c r="F129" s="2"/>
      <c r="G129" s="2">
        <f t="shared" si="49"/>
        <v>8.0000000000055138E-2</v>
      </c>
      <c r="H129" s="2">
        <f t="shared" si="4"/>
        <v>32.190000000000055</v>
      </c>
      <c r="I129" s="2">
        <f t="shared" si="4"/>
        <v>32.190000000000055</v>
      </c>
      <c r="J129" s="2">
        <f t="shared" si="30"/>
        <v>32.11</v>
      </c>
      <c r="K129" s="2">
        <f t="shared" si="31"/>
        <v>0</v>
      </c>
      <c r="L129" s="2">
        <f t="shared" si="32"/>
        <v>0</v>
      </c>
      <c r="M129" s="2">
        <f t="shared" si="50"/>
        <v>8.0000000000055138E-2</v>
      </c>
      <c r="N129" s="2">
        <f t="shared" si="50"/>
        <v>32.190000000000055</v>
      </c>
      <c r="O129" s="2">
        <f t="shared" si="50"/>
        <v>32.190000000000055</v>
      </c>
      <c r="P129" s="2">
        <f t="shared" si="51"/>
        <v>32.150000000000027</v>
      </c>
      <c r="Q129" s="2">
        <f t="shared" si="6"/>
        <v>32.190000000000055</v>
      </c>
      <c r="R129" s="2">
        <f t="shared" si="6"/>
        <v>32.190000000000055</v>
      </c>
    </row>
    <row r="130" spans="1:18" x14ac:dyDescent="0.25">
      <c r="A130" s="57"/>
      <c r="B130" s="46" t="s">
        <v>77</v>
      </c>
      <c r="C130">
        <v>31.179999999999836</v>
      </c>
      <c r="D130" s="47">
        <v>31.35</v>
      </c>
      <c r="E130" s="2"/>
      <c r="F130" s="2"/>
      <c r="G130" s="2">
        <f t="shared" si="49"/>
        <v>-0.17000000000016513</v>
      </c>
      <c r="H130" s="2">
        <f t="shared" si="4"/>
        <v>31.179999999999836</v>
      </c>
      <c r="I130" s="2">
        <f t="shared" si="4"/>
        <v>31.179999999999836</v>
      </c>
      <c r="J130" s="2">
        <f t="shared" si="30"/>
        <v>31.35</v>
      </c>
      <c r="K130" s="2">
        <f t="shared" si="31"/>
        <v>0</v>
      </c>
      <c r="L130" s="2">
        <f t="shared" si="32"/>
        <v>0</v>
      </c>
      <c r="M130" s="2">
        <f t="shared" si="50"/>
        <v>0.17000000000016513</v>
      </c>
      <c r="N130" s="2">
        <f t="shared" si="50"/>
        <v>31.179999999999836</v>
      </c>
      <c r="O130" s="2">
        <f t="shared" si="50"/>
        <v>31.179999999999836</v>
      </c>
      <c r="P130" s="2">
        <f t="shared" si="51"/>
        <v>31.264999999999919</v>
      </c>
      <c r="Q130" s="2">
        <f t="shared" si="6"/>
        <v>31.179999999999836</v>
      </c>
      <c r="R130" s="2">
        <f t="shared" si="6"/>
        <v>31.179999999999836</v>
      </c>
    </row>
    <row r="131" spans="1:18" x14ac:dyDescent="0.25">
      <c r="A131" s="55">
        <v>3</v>
      </c>
      <c r="B131" s="45" t="s">
        <v>18</v>
      </c>
      <c r="C131">
        <v>30.26</v>
      </c>
      <c r="D131" s="47">
        <v>30.28</v>
      </c>
      <c r="E131" s="8"/>
      <c r="F131" s="2"/>
      <c r="G131" s="2">
        <f>$C131-D131</f>
        <v>-1.9999999999999574E-2</v>
      </c>
      <c r="H131" s="2">
        <f t="shared" si="4"/>
        <v>30.26</v>
      </c>
      <c r="I131" s="2">
        <f t="shared" si="4"/>
        <v>30.26</v>
      </c>
      <c r="J131" s="2">
        <f t="shared" si="30"/>
        <v>30.28</v>
      </c>
      <c r="K131" s="2">
        <f t="shared" si="31"/>
        <v>0</v>
      </c>
      <c r="L131" s="2">
        <f t="shared" si="32"/>
        <v>0</v>
      </c>
      <c r="M131" s="2">
        <f>IF(J131&lt;&gt;"",ABS(J131-$C131),"")</f>
        <v>1.9999999999999574E-2</v>
      </c>
      <c r="N131" s="2">
        <f>IF(K131&lt;&gt;"",ABS(K131-$C131),"")</f>
        <v>30.26</v>
      </c>
      <c r="O131" s="2">
        <f>IF(L131&lt;&gt;"",ABS(L131-$C131),"")</f>
        <v>30.26</v>
      </c>
      <c r="P131" s="2">
        <f>IF(J131&lt;&gt;"",AVERAGE($C131,D131),"")</f>
        <v>30.270000000000003</v>
      </c>
      <c r="Q131" s="2">
        <f t="shared" si="6"/>
        <v>30.26</v>
      </c>
      <c r="R131" s="2">
        <f t="shared" si="6"/>
        <v>30.26</v>
      </c>
    </row>
    <row r="132" spans="1:18" x14ac:dyDescent="0.25">
      <c r="A132" s="55"/>
      <c r="B132" s="45" t="s">
        <v>19</v>
      </c>
      <c r="C132">
        <v>31.279999999999998</v>
      </c>
      <c r="D132" s="47">
        <v>31.04</v>
      </c>
      <c r="E132" s="2"/>
      <c r="F132" s="2"/>
      <c r="G132" s="2">
        <f t="shared" ref="G132:G137" si="52">$C132-D132</f>
        <v>0.23999999999999844</v>
      </c>
      <c r="H132" s="2">
        <f t="shared" si="4"/>
        <v>31.279999999999998</v>
      </c>
      <c r="I132" s="2">
        <f t="shared" si="4"/>
        <v>31.279999999999998</v>
      </c>
      <c r="J132" s="2" t="str">
        <f t="shared" si="30"/>
        <v/>
      </c>
      <c r="K132" s="2">
        <f t="shared" si="31"/>
        <v>0</v>
      </c>
      <c r="L132" s="2">
        <f t="shared" si="32"/>
        <v>0</v>
      </c>
      <c r="M132" s="2" t="str">
        <f t="shared" ref="M132:O137" si="53">IF(J132&lt;&gt;"",ABS(J132-$C132),"")</f>
        <v/>
      </c>
      <c r="N132" s="2">
        <f t="shared" si="53"/>
        <v>31.279999999999998</v>
      </c>
      <c r="O132" s="2">
        <f t="shared" si="53"/>
        <v>31.279999999999998</v>
      </c>
      <c r="P132" s="2" t="str">
        <f t="shared" ref="P132:P137" si="54">IF(J132&lt;&gt;"",AVERAGE($C132,D132),"")</f>
        <v/>
      </c>
      <c r="Q132" s="2">
        <f t="shared" si="6"/>
        <v>31.279999999999998</v>
      </c>
      <c r="R132" s="2">
        <f t="shared" si="6"/>
        <v>31.279999999999998</v>
      </c>
    </row>
    <row r="133" spans="1:18" x14ac:dyDescent="0.25">
      <c r="A133" s="55"/>
      <c r="B133" s="45" t="s">
        <v>20</v>
      </c>
      <c r="C133">
        <v>31.580000000000005</v>
      </c>
      <c r="D133" s="47">
        <v>31.56</v>
      </c>
      <c r="E133" s="2"/>
      <c r="F133" s="2"/>
      <c r="G133" s="2">
        <f t="shared" si="52"/>
        <v>2.0000000000006679E-2</v>
      </c>
      <c r="H133" s="2">
        <f t="shared" si="4"/>
        <v>31.580000000000005</v>
      </c>
      <c r="I133" s="2">
        <f t="shared" si="4"/>
        <v>31.580000000000005</v>
      </c>
      <c r="J133" s="2">
        <f t="shared" si="30"/>
        <v>31.56</v>
      </c>
      <c r="K133" s="2">
        <f t="shared" si="31"/>
        <v>0</v>
      </c>
      <c r="L133" s="2">
        <f t="shared" si="32"/>
        <v>0</v>
      </c>
      <c r="M133" s="2">
        <f t="shared" si="53"/>
        <v>2.0000000000006679E-2</v>
      </c>
      <c r="N133" s="2">
        <f t="shared" si="53"/>
        <v>31.580000000000005</v>
      </c>
      <c r="O133" s="2">
        <f t="shared" si="53"/>
        <v>31.580000000000005</v>
      </c>
      <c r="P133" s="2">
        <f t="shared" si="54"/>
        <v>31.57</v>
      </c>
      <c r="Q133" s="2">
        <f t="shared" si="6"/>
        <v>31.580000000000005</v>
      </c>
      <c r="R133" s="2">
        <f t="shared" si="6"/>
        <v>31.580000000000005</v>
      </c>
    </row>
    <row r="134" spans="1:18" x14ac:dyDescent="0.25">
      <c r="A134" s="55"/>
      <c r="B134" s="45" t="s">
        <v>21</v>
      </c>
      <c r="C134">
        <v>31.189999999999998</v>
      </c>
      <c r="D134" s="47">
        <v>31.42</v>
      </c>
      <c r="E134" s="2"/>
      <c r="F134" s="2"/>
      <c r="G134" s="2">
        <f t="shared" si="52"/>
        <v>-0.23000000000000398</v>
      </c>
      <c r="H134" s="2">
        <f t="shared" si="4"/>
        <v>31.189999999999998</v>
      </c>
      <c r="I134" s="2">
        <f t="shared" si="4"/>
        <v>31.189999999999998</v>
      </c>
      <c r="J134" s="2">
        <f t="shared" si="30"/>
        <v>31.42</v>
      </c>
      <c r="K134" s="2">
        <f t="shared" si="31"/>
        <v>0</v>
      </c>
      <c r="L134" s="2">
        <f t="shared" si="32"/>
        <v>0</v>
      </c>
      <c r="M134" s="2">
        <f t="shared" si="53"/>
        <v>0.23000000000000398</v>
      </c>
      <c r="N134" s="2">
        <f t="shared" si="53"/>
        <v>31.189999999999998</v>
      </c>
      <c r="O134" s="2">
        <f t="shared" si="53"/>
        <v>31.189999999999998</v>
      </c>
      <c r="P134" s="2">
        <f t="shared" si="54"/>
        <v>31.305</v>
      </c>
      <c r="Q134" s="2">
        <f t="shared" si="6"/>
        <v>31.189999999999998</v>
      </c>
      <c r="R134" s="2">
        <f t="shared" si="6"/>
        <v>31.189999999999998</v>
      </c>
    </row>
    <row r="135" spans="1:18" x14ac:dyDescent="0.25">
      <c r="A135" s="55"/>
      <c r="B135" s="45" t="s">
        <v>22</v>
      </c>
      <c r="C135">
        <v>31.53</v>
      </c>
      <c r="D135" s="47">
        <v>31.54</v>
      </c>
      <c r="E135" s="2"/>
      <c r="F135" s="2"/>
      <c r="G135" s="2">
        <f t="shared" si="52"/>
        <v>-9.9999999999980105E-3</v>
      </c>
      <c r="H135" s="2">
        <f t="shared" si="4"/>
        <v>31.53</v>
      </c>
      <c r="I135" s="2">
        <f t="shared" si="4"/>
        <v>31.53</v>
      </c>
      <c r="J135" s="2">
        <f t="shared" si="30"/>
        <v>31.54</v>
      </c>
      <c r="K135" s="2">
        <f t="shared" si="31"/>
        <v>0</v>
      </c>
      <c r="L135" s="2">
        <f t="shared" si="32"/>
        <v>0</v>
      </c>
      <c r="M135" s="2">
        <f t="shared" si="53"/>
        <v>9.9999999999980105E-3</v>
      </c>
      <c r="N135" s="2">
        <f t="shared" si="53"/>
        <v>31.53</v>
      </c>
      <c r="O135" s="2">
        <f t="shared" si="53"/>
        <v>31.53</v>
      </c>
      <c r="P135" s="2">
        <f t="shared" si="54"/>
        <v>31.535</v>
      </c>
      <c r="Q135" s="2">
        <f t="shared" si="6"/>
        <v>31.53</v>
      </c>
      <c r="R135" s="2">
        <f t="shared" si="6"/>
        <v>31.53</v>
      </c>
    </row>
    <row r="136" spans="1:18" x14ac:dyDescent="0.25">
      <c r="A136" s="55"/>
      <c r="B136" s="45" t="s">
        <v>23</v>
      </c>
      <c r="C136">
        <v>31.009999999999991</v>
      </c>
      <c r="D136" s="47">
        <v>31.05</v>
      </c>
      <c r="E136" s="2"/>
      <c r="F136" s="2"/>
      <c r="G136" s="2">
        <f t="shared" si="52"/>
        <v>-4.0000000000009805E-2</v>
      </c>
      <c r="H136" s="2">
        <f t="shared" si="4"/>
        <v>31.009999999999991</v>
      </c>
      <c r="I136" s="2">
        <f t="shared" si="4"/>
        <v>31.009999999999991</v>
      </c>
      <c r="J136" s="2">
        <f t="shared" si="30"/>
        <v>31.05</v>
      </c>
      <c r="K136" s="2">
        <f t="shared" si="31"/>
        <v>0</v>
      </c>
      <c r="L136" s="2">
        <f t="shared" si="32"/>
        <v>0</v>
      </c>
      <c r="M136" s="2">
        <f t="shared" si="53"/>
        <v>4.0000000000009805E-2</v>
      </c>
      <c r="N136" s="2">
        <f t="shared" si="53"/>
        <v>31.009999999999991</v>
      </c>
      <c r="O136" s="2">
        <f t="shared" si="53"/>
        <v>31.009999999999991</v>
      </c>
      <c r="P136" s="2">
        <f t="shared" si="54"/>
        <v>31.029999999999994</v>
      </c>
      <c r="Q136" s="2">
        <f t="shared" si="6"/>
        <v>31.009999999999991</v>
      </c>
      <c r="R136" s="2">
        <f t="shared" si="6"/>
        <v>31.009999999999991</v>
      </c>
    </row>
    <row r="137" spans="1:18" x14ac:dyDescent="0.25">
      <c r="A137" s="55"/>
      <c r="B137" s="45" t="s">
        <v>24</v>
      </c>
      <c r="C137">
        <v>31.210000000000008</v>
      </c>
      <c r="D137" s="47">
        <v>31.18</v>
      </c>
      <c r="E137" s="2"/>
      <c r="F137" s="2"/>
      <c r="G137" s="2">
        <f t="shared" si="52"/>
        <v>3.0000000000008242E-2</v>
      </c>
      <c r="H137" s="2">
        <f t="shared" si="4"/>
        <v>31.210000000000008</v>
      </c>
      <c r="I137" s="2">
        <f t="shared" si="4"/>
        <v>31.210000000000008</v>
      </c>
      <c r="J137" s="2">
        <f t="shared" si="30"/>
        <v>31.18</v>
      </c>
      <c r="K137" s="2">
        <f t="shared" si="31"/>
        <v>0</v>
      </c>
      <c r="L137" s="2">
        <f t="shared" si="32"/>
        <v>0</v>
      </c>
      <c r="M137" s="2">
        <f t="shared" si="53"/>
        <v>3.0000000000008242E-2</v>
      </c>
      <c r="N137" s="2">
        <f t="shared" si="53"/>
        <v>31.210000000000008</v>
      </c>
      <c r="O137" s="2">
        <f t="shared" si="53"/>
        <v>31.210000000000008</v>
      </c>
      <c r="P137" s="2">
        <f t="shared" si="54"/>
        <v>31.195000000000004</v>
      </c>
      <c r="Q137" s="2">
        <f t="shared" si="6"/>
        <v>31.210000000000008</v>
      </c>
      <c r="R137" s="2">
        <f t="shared" si="6"/>
        <v>31.210000000000008</v>
      </c>
    </row>
    <row r="138" spans="1:18" x14ac:dyDescent="0.25">
      <c r="A138" s="55"/>
      <c r="B138" s="45" t="s">
        <v>25</v>
      </c>
      <c r="C138">
        <v>31.47999999999999</v>
      </c>
      <c r="D138" s="47">
        <v>31.45</v>
      </c>
      <c r="E138" s="8"/>
      <c r="F138" s="2"/>
      <c r="G138" s="2">
        <f>$C138-D138</f>
        <v>2.9999999999990479E-2</v>
      </c>
      <c r="H138" s="2">
        <f t="shared" si="4"/>
        <v>31.47999999999999</v>
      </c>
      <c r="I138" s="2">
        <f t="shared" si="4"/>
        <v>31.47999999999999</v>
      </c>
      <c r="J138" s="2">
        <f t="shared" si="30"/>
        <v>31.45</v>
      </c>
      <c r="K138" s="2">
        <f t="shared" si="31"/>
        <v>0</v>
      </c>
      <c r="L138" s="2">
        <f t="shared" si="32"/>
        <v>0</v>
      </c>
      <c r="M138" s="2">
        <f>IF(J138&lt;&gt;"",ABS(J138-$C138),"")</f>
        <v>2.9999999999990479E-2</v>
      </c>
      <c r="N138" s="2">
        <f>IF(K138&lt;&gt;"",ABS(K138-$C138),"")</f>
        <v>31.47999999999999</v>
      </c>
      <c r="O138" s="2">
        <f>IF(L138&lt;&gt;"",ABS(L138-$C138),"")</f>
        <v>31.47999999999999</v>
      </c>
      <c r="P138" s="2">
        <f>IF(J138&lt;&gt;"",AVERAGE($C138,D138),"")</f>
        <v>31.464999999999996</v>
      </c>
      <c r="Q138" s="2">
        <f t="shared" si="6"/>
        <v>31.47999999999999</v>
      </c>
      <c r="R138" s="2">
        <f t="shared" si="6"/>
        <v>31.47999999999999</v>
      </c>
    </row>
    <row r="139" spans="1:18" x14ac:dyDescent="0.25">
      <c r="A139" s="55"/>
      <c r="B139" s="45" t="s">
        <v>26</v>
      </c>
      <c r="C139">
        <v>31.659999999999997</v>
      </c>
      <c r="D139" s="47">
        <v>31.76</v>
      </c>
      <c r="E139" s="2"/>
      <c r="F139" s="2"/>
      <c r="G139" s="2">
        <f t="shared" ref="G139:I176" si="55">$C139-D139</f>
        <v>-0.10000000000000497</v>
      </c>
      <c r="H139" s="2">
        <f t="shared" si="55"/>
        <v>31.659999999999997</v>
      </c>
      <c r="I139" s="2">
        <f t="shared" si="4"/>
        <v>31.659999999999997</v>
      </c>
      <c r="J139" s="2">
        <f t="shared" ref="J139:J202" si="56">IF(AND(G139&gt;G$5,G139&lt;G$6),D139,"")</f>
        <v>31.76</v>
      </c>
      <c r="K139" s="2">
        <f t="shared" ref="K139:K202" si="57">IF(AND(H139&gt;H$5,H139&lt;H$6),E139,"")</f>
        <v>0</v>
      </c>
      <c r="L139" s="2">
        <f t="shared" ref="L139:L202" si="58">IF(AND(I139&gt;I$5,I139&lt;I$6),F139,"")</f>
        <v>0</v>
      </c>
      <c r="M139" s="2">
        <f t="shared" ref="M139:O140" si="59">IF(J139&lt;&gt;"",ABS(J139-$C139),"")</f>
        <v>0.10000000000000497</v>
      </c>
      <c r="N139" s="2">
        <f t="shared" si="59"/>
        <v>31.659999999999997</v>
      </c>
      <c r="O139" s="2">
        <f t="shared" si="59"/>
        <v>31.659999999999997</v>
      </c>
      <c r="P139" s="2">
        <f t="shared" ref="P139:P140" si="60">IF(J139&lt;&gt;"",AVERAGE($C139,D139),"")</f>
        <v>31.71</v>
      </c>
      <c r="Q139" s="2">
        <f t="shared" si="6"/>
        <v>31.659999999999997</v>
      </c>
      <c r="R139" s="2">
        <f t="shared" si="6"/>
        <v>31.659999999999997</v>
      </c>
    </row>
    <row r="140" spans="1:18" x14ac:dyDescent="0.25">
      <c r="A140" s="55"/>
      <c r="B140" s="45" t="s">
        <v>27</v>
      </c>
      <c r="C140">
        <v>31.5</v>
      </c>
      <c r="D140" s="47">
        <v>31.46</v>
      </c>
      <c r="E140" s="2"/>
      <c r="F140" s="2"/>
      <c r="G140" s="2">
        <f t="shared" si="55"/>
        <v>3.9999999999999147E-2</v>
      </c>
      <c r="H140" s="2">
        <f t="shared" si="55"/>
        <v>31.5</v>
      </c>
      <c r="I140" s="2">
        <f t="shared" si="4"/>
        <v>31.5</v>
      </c>
      <c r="J140" s="2">
        <f t="shared" si="56"/>
        <v>31.46</v>
      </c>
      <c r="K140" s="2">
        <f t="shared" si="57"/>
        <v>0</v>
      </c>
      <c r="L140" s="2">
        <f t="shared" si="58"/>
        <v>0</v>
      </c>
      <c r="M140" s="2">
        <f t="shared" si="59"/>
        <v>3.9999999999999147E-2</v>
      </c>
      <c r="N140" s="2">
        <f t="shared" si="59"/>
        <v>31.5</v>
      </c>
      <c r="O140" s="2">
        <f t="shared" si="59"/>
        <v>31.5</v>
      </c>
      <c r="P140" s="2">
        <f t="shared" si="60"/>
        <v>31.48</v>
      </c>
      <c r="Q140" s="2">
        <f t="shared" si="6"/>
        <v>31.5</v>
      </c>
      <c r="R140" s="2">
        <f t="shared" si="6"/>
        <v>31.5</v>
      </c>
    </row>
    <row r="141" spans="1:18" x14ac:dyDescent="0.25">
      <c r="A141" s="55"/>
      <c r="B141" s="45" t="s">
        <v>28</v>
      </c>
      <c r="C141">
        <v>31.439999999999998</v>
      </c>
      <c r="D141" s="47">
        <v>31.46</v>
      </c>
      <c r="E141" s="8"/>
      <c r="F141" s="2"/>
      <c r="G141" s="2">
        <f>$C141-D141</f>
        <v>-2.0000000000003126E-2</v>
      </c>
      <c r="H141" s="2">
        <f t="shared" si="55"/>
        <v>31.439999999999998</v>
      </c>
      <c r="I141" s="2">
        <f t="shared" si="55"/>
        <v>31.439999999999998</v>
      </c>
      <c r="J141" s="2">
        <f t="shared" si="56"/>
        <v>31.46</v>
      </c>
      <c r="K141" s="2">
        <f t="shared" si="57"/>
        <v>0</v>
      </c>
      <c r="L141" s="2">
        <f t="shared" si="58"/>
        <v>0</v>
      </c>
      <c r="M141" s="2">
        <f t="shared" ref="M141:O142" si="61">IF(J141&lt;&gt;"",ABS(J141-$C141),"")</f>
        <v>2.0000000000003126E-2</v>
      </c>
      <c r="N141" s="2">
        <f t="shared" si="61"/>
        <v>31.439999999999998</v>
      </c>
      <c r="O141" s="2">
        <f t="shared" si="61"/>
        <v>31.439999999999998</v>
      </c>
      <c r="P141" s="2">
        <f>IF(J141&lt;&gt;"",AVERAGE($C141,D141),"")</f>
        <v>31.45</v>
      </c>
      <c r="Q141" s="2">
        <f t="shared" si="6"/>
        <v>31.439999999999998</v>
      </c>
      <c r="R141" s="2">
        <f t="shared" si="6"/>
        <v>31.439999999999998</v>
      </c>
    </row>
    <row r="142" spans="1:18" x14ac:dyDescent="0.25">
      <c r="A142" s="55"/>
      <c r="B142" s="45" t="s">
        <v>29</v>
      </c>
      <c r="C142">
        <v>31.650000000000034</v>
      </c>
      <c r="D142" s="47">
        <v>31.67</v>
      </c>
      <c r="E142" s="8"/>
      <c r="F142" s="2"/>
      <c r="G142" s="2">
        <f>$C142-D142</f>
        <v>-1.9999999999967599E-2</v>
      </c>
      <c r="H142" s="2">
        <f t="shared" si="55"/>
        <v>31.650000000000034</v>
      </c>
      <c r="I142" s="2">
        <f t="shared" si="55"/>
        <v>31.650000000000034</v>
      </c>
      <c r="J142" s="2">
        <f t="shared" si="56"/>
        <v>31.67</v>
      </c>
      <c r="K142" s="2">
        <f t="shared" si="57"/>
        <v>0</v>
      </c>
      <c r="L142" s="2">
        <f t="shared" si="58"/>
        <v>0</v>
      </c>
      <c r="M142" s="2">
        <f t="shared" si="61"/>
        <v>1.9999999999967599E-2</v>
      </c>
      <c r="N142" s="2">
        <f t="shared" si="61"/>
        <v>31.650000000000034</v>
      </c>
      <c r="O142" s="2">
        <f t="shared" si="61"/>
        <v>31.650000000000034</v>
      </c>
      <c r="P142" s="2">
        <f>IF(J142&lt;&gt;"",AVERAGE($C142,D142),"")</f>
        <v>31.660000000000018</v>
      </c>
      <c r="Q142" s="2">
        <f t="shared" si="6"/>
        <v>31.650000000000034</v>
      </c>
      <c r="R142" s="2">
        <f t="shared" si="6"/>
        <v>31.650000000000034</v>
      </c>
    </row>
    <row r="143" spans="1:18" x14ac:dyDescent="0.25">
      <c r="A143" s="55"/>
      <c r="B143" s="45" t="s">
        <v>30</v>
      </c>
      <c r="C143">
        <v>31.569999999999993</v>
      </c>
      <c r="D143" s="47">
        <v>31.52</v>
      </c>
      <c r="E143" s="2"/>
      <c r="F143" s="2"/>
      <c r="G143" s="2">
        <f t="shared" ref="G143:G148" si="62">$C143-D143</f>
        <v>4.9999999999993605E-2</v>
      </c>
      <c r="H143" s="2">
        <f t="shared" si="55"/>
        <v>31.569999999999993</v>
      </c>
      <c r="I143" s="2">
        <f t="shared" si="55"/>
        <v>31.569999999999993</v>
      </c>
      <c r="J143" s="2">
        <f t="shared" si="56"/>
        <v>31.52</v>
      </c>
      <c r="K143" s="2">
        <f t="shared" si="57"/>
        <v>0</v>
      </c>
      <c r="L143" s="2">
        <f t="shared" si="58"/>
        <v>0</v>
      </c>
      <c r="M143" s="2">
        <f t="shared" ref="M143:O148" si="63">IF(J143&lt;&gt;"",ABS(J143-$C143),"")</f>
        <v>4.9999999999993605E-2</v>
      </c>
      <c r="N143" s="2">
        <f t="shared" si="63"/>
        <v>31.569999999999993</v>
      </c>
      <c r="O143" s="2">
        <f t="shared" si="63"/>
        <v>31.569999999999993</v>
      </c>
      <c r="P143" s="2">
        <f t="shared" ref="P143:P148" si="64">IF(J143&lt;&gt;"",AVERAGE($C143,D143),"")</f>
        <v>31.544999999999995</v>
      </c>
      <c r="Q143" s="2">
        <f t="shared" si="6"/>
        <v>31.569999999999993</v>
      </c>
      <c r="R143" s="2">
        <f t="shared" si="6"/>
        <v>31.569999999999993</v>
      </c>
    </row>
    <row r="144" spans="1:18" x14ac:dyDescent="0.25">
      <c r="A144" s="55"/>
      <c r="B144" s="45" t="s">
        <v>31</v>
      </c>
      <c r="C144">
        <v>31.610000000000014</v>
      </c>
      <c r="D144" s="47">
        <v>31.61</v>
      </c>
      <c r="E144" s="2"/>
      <c r="F144" s="2"/>
      <c r="G144" s="2">
        <f t="shared" si="62"/>
        <v>0</v>
      </c>
      <c r="H144" s="2">
        <f t="shared" si="55"/>
        <v>31.610000000000014</v>
      </c>
      <c r="I144" s="2">
        <f t="shared" si="55"/>
        <v>31.610000000000014</v>
      </c>
      <c r="J144" s="2">
        <f t="shared" si="56"/>
        <v>31.61</v>
      </c>
      <c r="K144" s="2">
        <f t="shared" si="57"/>
        <v>0</v>
      </c>
      <c r="L144" s="2">
        <f t="shared" si="58"/>
        <v>0</v>
      </c>
      <c r="M144" s="2">
        <f t="shared" si="63"/>
        <v>1.4210854715202004E-14</v>
      </c>
      <c r="N144" s="2">
        <f t="shared" si="63"/>
        <v>31.610000000000014</v>
      </c>
      <c r="O144" s="2">
        <f t="shared" si="63"/>
        <v>31.610000000000014</v>
      </c>
      <c r="P144" s="2">
        <f t="shared" si="64"/>
        <v>31.610000000000007</v>
      </c>
      <c r="Q144" s="2">
        <f t="shared" si="6"/>
        <v>31.610000000000014</v>
      </c>
      <c r="R144" s="2">
        <f t="shared" si="6"/>
        <v>31.610000000000014</v>
      </c>
    </row>
    <row r="145" spans="1:18" x14ac:dyDescent="0.25">
      <c r="A145" s="55"/>
      <c r="B145" s="45" t="s">
        <v>32</v>
      </c>
      <c r="C145">
        <v>31.609999999999957</v>
      </c>
      <c r="D145" s="47">
        <v>31.59</v>
      </c>
      <c r="E145" s="2"/>
      <c r="F145" s="2"/>
      <c r="G145" s="2">
        <f t="shared" si="62"/>
        <v>1.9999999999956941E-2</v>
      </c>
      <c r="H145" s="2">
        <f t="shared" si="55"/>
        <v>31.609999999999957</v>
      </c>
      <c r="I145" s="2">
        <f t="shared" si="55"/>
        <v>31.609999999999957</v>
      </c>
      <c r="J145" s="2">
        <f t="shared" si="56"/>
        <v>31.59</v>
      </c>
      <c r="K145" s="2">
        <f t="shared" si="57"/>
        <v>0</v>
      </c>
      <c r="L145" s="2">
        <f t="shared" si="58"/>
        <v>0</v>
      </c>
      <c r="M145" s="2">
        <f t="shared" si="63"/>
        <v>1.9999999999956941E-2</v>
      </c>
      <c r="N145" s="2">
        <f t="shared" si="63"/>
        <v>31.609999999999957</v>
      </c>
      <c r="O145" s="2">
        <f t="shared" si="63"/>
        <v>31.609999999999957</v>
      </c>
      <c r="P145" s="2">
        <f t="shared" si="64"/>
        <v>31.59999999999998</v>
      </c>
      <c r="Q145" s="2">
        <f t="shared" si="6"/>
        <v>31.609999999999957</v>
      </c>
      <c r="R145" s="2">
        <f t="shared" si="6"/>
        <v>31.609999999999957</v>
      </c>
    </row>
    <row r="146" spans="1:18" x14ac:dyDescent="0.25">
      <c r="A146" s="55"/>
      <c r="B146" s="45" t="s">
        <v>33</v>
      </c>
      <c r="C146">
        <v>31.610000000000014</v>
      </c>
      <c r="D146" s="47">
        <v>31.59</v>
      </c>
      <c r="E146" s="2"/>
      <c r="F146" s="2"/>
      <c r="G146" s="2">
        <f t="shared" si="62"/>
        <v>2.0000000000013785E-2</v>
      </c>
      <c r="H146" s="2">
        <f t="shared" si="55"/>
        <v>31.610000000000014</v>
      </c>
      <c r="I146" s="2">
        <f t="shared" si="55"/>
        <v>31.610000000000014</v>
      </c>
      <c r="J146" s="2">
        <f t="shared" si="56"/>
        <v>31.59</v>
      </c>
      <c r="K146" s="2">
        <f t="shared" si="57"/>
        <v>0</v>
      </c>
      <c r="L146" s="2">
        <f t="shared" si="58"/>
        <v>0</v>
      </c>
      <c r="M146" s="2">
        <f t="shared" si="63"/>
        <v>2.0000000000013785E-2</v>
      </c>
      <c r="N146" s="2">
        <f t="shared" si="63"/>
        <v>31.610000000000014</v>
      </c>
      <c r="O146" s="2">
        <f t="shared" si="63"/>
        <v>31.610000000000014</v>
      </c>
      <c r="P146" s="2">
        <f t="shared" si="64"/>
        <v>31.600000000000009</v>
      </c>
      <c r="Q146" s="2">
        <f t="shared" si="6"/>
        <v>31.610000000000014</v>
      </c>
      <c r="R146" s="2">
        <f t="shared" si="6"/>
        <v>31.610000000000014</v>
      </c>
    </row>
    <row r="147" spans="1:18" x14ac:dyDescent="0.25">
      <c r="A147" s="55"/>
      <c r="B147" s="45" t="s">
        <v>34</v>
      </c>
      <c r="C147">
        <v>31.869999999999948</v>
      </c>
      <c r="D147" s="47">
        <v>31.95</v>
      </c>
      <c r="E147" s="2"/>
      <c r="F147" s="2"/>
      <c r="G147" s="2">
        <f t="shared" si="62"/>
        <v>-8.0000000000051585E-2</v>
      </c>
      <c r="H147" s="2">
        <f t="shared" si="55"/>
        <v>31.869999999999948</v>
      </c>
      <c r="I147" s="2">
        <f t="shared" si="55"/>
        <v>31.869999999999948</v>
      </c>
      <c r="J147" s="2">
        <f t="shared" si="56"/>
        <v>31.95</v>
      </c>
      <c r="K147" s="2">
        <f t="shared" si="57"/>
        <v>0</v>
      </c>
      <c r="L147" s="2">
        <f t="shared" si="58"/>
        <v>0</v>
      </c>
      <c r="M147" s="2">
        <f t="shared" si="63"/>
        <v>8.0000000000051585E-2</v>
      </c>
      <c r="N147" s="2">
        <f t="shared" si="63"/>
        <v>31.869999999999948</v>
      </c>
      <c r="O147" s="2">
        <f t="shared" si="63"/>
        <v>31.869999999999948</v>
      </c>
      <c r="P147" s="2">
        <f t="shared" si="64"/>
        <v>31.909999999999975</v>
      </c>
      <c r="Q147" s="2">
        <f t="shared" si="6"/>
        <v>31.869999999999948</v>
      </c>
      <c r="R147" s="2">
        <f t="shared" si="6"/>
        <v>31.869999999999948</v>
      </c>
    </row>
    <row r="148" spans="1:18" x14ac:dyDescent="0.25">
      <c r="A148" s="55"/>
      <c r="B148" s="45" t="s">
        <v>35</v>
      </c>
      <c r="C148">
        <v>31.860000000000014</v>
      </c>
      <c r="D148" s="47">
        <v>31.81</v>
      </c>
      <c r="E148" s="2"/>
      <c r="F148" s="2"/>
      <c r="G148" s="2">
        <f t="shared" si="62"/>
        <v>5.0000000000014921E-2</v>
      </c>
      <c r="H148" s="2">
        <f t="shared" si="55"/>
        <v>31.860000000000014</v>
      </c>
      <c r="I148" s="2">
        <f t="shared" si="55"/>
        <v>31.860000000000014</v>
      </c>
      <c r="J148" s="2">
        <f t="shared" si="56"/>
        <v>31.81</v>
      </c>
      <c r="K148" s="2">
        <f t="shared" si="57"/>
        <v>0</v>
      </c>
      <c r="L148" s="2">
        <f t="shared" si="58"/>
        <v>0</v>
      </c>
      <c r="M148" s="2">
        <f t="shared" si="63"/>
        <v>5.0000000000014921E-2</v>
      </c>
      <c r="N148" s="2">
        <f t="shared" si="63"/>
        <v>31.860000000000014</v>
      </c>
      <c r="O148" s="2">
        <f t="shared" si="63"/>
        <v>31.860000000000014</v>
      </c>
      <c r="P148" s="2">
        <f t="shared" si="64"/>
        <v>31.835000000000008</v>
      </c>
      <c r="Q148" s="2">
        <f t="shared" si="6"/>
        <v>31.860000000000014</v>
      </c>
      <c r="R148" s="2">
        <f t="shared" si="6"/>
        <v>31.860000000000014</v>
      </c>
    </row>
    <row r="149" spans="1:18" x14ac:dyDescent="0.25">
      <c r="A149" s="55"/>
      <c r="B149" s="45" t="s">
        <v>36</v>
      </c>
      <c r="C149">
        <v>32.110000000000014</v>
      </c>
      <c r="D149" s="47">
        <v>32.130000000000003</v>
      </c>
      <c r="E149" s="8"/>
      <c r="F149" s="2"/>
      <c r="G149" s="2">
        <f>$C149-D149</f>
        <v>-1.9999999999988916E-2</v>
      </c>
      <c r="H149" s="2">
        <f t="shared" si="55"/>
        <v>32.110000000000014</v>
      </c>
      <c r="I149" s="2">
        <f t="shared" si="55"/>
        <v>32.110000000000014</v>
      </c>
      <c r="J149" s="2">
        <f t="shared" si="56"/>
        <v>32.130000000000003</v>
      </c>
      <c r="K149" s="2">
        <f t="shared" si="57"/>
        <v>0</v>
      </c>
      <c r="L149" s="2">
        <f t="shared" si="58"/>
        <v>0</v>
      </c>
      <c r="M149" s="2">
        <f>IF(J149&lt;&gt;"",ABS(J149-$C149),"")</f>
        <v>1.9999999999988916E-2</v>
      </c>
      <c r="N149" s="2">
        <f>IF(K149&lt;&gt;"",ABS(K149-$C149),"")</f>
        <v>32.110000000000014</v>
      </c>
      <c r="O149" s="2">
        <f>IF(L149&lt;&gt;"",ABS(L149-$C149),"")</f>
        <v>32.110000000000014</v>
      </c>
      <c r="P149" s="2">
        <f>IF(J149&lt;&gt;"",AVERAGE($C149,D149),"")</f>
        <v>32.120000000000005</v>
      </c>
      <c r="Q149" s="2">
        <f t="shared" si="6"/>
        <v>32.110000000000014</v>
      </c>
      <c r="R149" s="2">
        <f t="shared" si="6"/>
        <v>32.110000000000014</v>
      </c>
    </row>
    <row r="150" spans="1:18" x14ac:dyDescent="0.25">
      <c r="A150" s="55"/>
      <c r="B150" s="45" t="s">
        <v>37</v>
      </c>
      <c r="C150">
        <v>32.149999999999977</v>
      </c>
      <c r="D150" s="47">
        <v>32.090000000000003</v>
      </c>
      <c r="E150" s="2"/>
      <c r="F150" s="2"/>
      <c r="G150" s="2">
        <f t="shared" ref="G150:G157" si="65">$C150-D150</f>
        <v>5.9999999999973852E-2</v>
      </c>
      <c r="H150" s="2">
        <f t="shared" si="55"/>
        <v>32.149999999999977</v>
      </c>
      <c r="I150" s="2">
        <f t="shared" si="55"/>
        <v>32.149999999999977</v>
      </c>
      <c r="J150" s="2">
        <f t="shared" si="56"/>
        <v>32.090000000000003</v>
      </c>
      <c r="K150" s="2">
        <f t="shared" si="57"/>
        <v>0</v>
      </c>
      <c r="L150" s="2">
        <f t="shared" si="58"/>
        <v>0</v>
      </c>
      <c r="M150" s="2">
        <f t="shared" ref="M150:O157" si="66">IF(J150&lt;&gt;"",ABS(J150-$C150),"")</f>
        <v>5.9999999999973852E-2</v>
      </c>
      <c r="N150" s="2">
        <f t="shared" si="66"/>
        <v>32.149999999999977</v>
      </c>
      <c r="O150" s="2">
        <f t="shared" si="66"/>
        <v>32.149999999999977</v>
      </c>
      <c r="P150" s="2">
        <f t="shared" ref="P150:P157" si="67">IF(J150&lt;&gt;"",AVERAGE($C150,D150),"")</f>
        <v>32.11999999999999</v>
      </c>
      <c r="Q150" s="2">
        <f t="shared" si="6"/>
        <v>32.149999999999977</v>
      </c>
      <c r="R150" s="2">
        <f t="shared" si="6"/>
        <v>32.149999999999977</v>
      </c>
    </row>
    <row r="151" spans="1:18" x14ac:dyDescent="0.25">
      <c r="A151" s="55"/>
      <c r="B151" s="45" t="s">
        <v>38</v>
      </c>
      <c r="C151">
        <v>31.670000000000073</v>
      </c>
      <c r="D151" s="47">
        <v>31.75</v>
      </c>
      <c r="E151" s="2"/>
      <c r="F151" s="2"/>
      <c r="G151" s="2">
        <f t="shared" si="65"/>
        <v>-7.999999999992724E-2</v>
      </c>
      <c r="H151" s="2">
        <f t="shared" si="55"/>
        <v>31.670000000000073</v>
      </c>
      <c r="I151" s="2">
        <f t="shared" si="55"/>
        <v>31.670000000000073</v>
      </c>
      <c r="J151" s="2">
        <f t="shared" si="56"/>
        <v>31.75</v>
      </c>
      <c r="K151" s="2">
        <f t="shared" si="57"/>
        <v>0</v>
      </c>
      <c r="L151" s="2">
        <f t="shared" si="58"/>
        <v>0</v>
      </c>
      <c r="M151" s="2">
        <f t="shared" si="66"/>
        <v>7.999999999992724E-2</v>
      </c>
      <c r="N151" s="2">
        <f t="shared" si="66"/>
        <v>31.670000000000073</v>
      </c>
      <c r="O151" s="2">
        <f t="shared" si="66"/>
        <v>31.670000000000073</v>
      </c>
      <c r="P151" s="2">
        <f t="shared" si="67"/>
        <v>31.710000000000036</v>
      </c>
      <c r="Q151" s="2">
        <f t="shared" si="6"/>
        <v>31.670000000000073</v>
      </c>
      <c r="R151" s="2">
        <f t="shared" si="6"/>
        <v>31.670000000000073</v>
      </c>
    </row>
    <row r="152" spans="1:18" x14ac:dyDescent="0.25">
      <c r="A152" s="55"/>
      <c r="B152" s="45" t="s">
        <v>39</v>
      </c>
      <c r="C152">
        <v>31.939999999999941</v>
      </c>
      <c r="D152" s="47">
        <v>31.96</v>
      </c>
      <c r="E152" s="2"/>
      <c r="F152" s="2"/>
      <c r="G152" s="2">
        <f t="shared" si="65"/>
        <v>-2.000000000005997E-2</v>
      </c>
      <c r="H152" s="2">
        <f t="shared" si="55"/>
        <v>31.939999999999941</v>
      </c>
      <c r="I152" s="2">
        <f t="shared" si="55"/>
        <v>31.939999999999941</v>
      </c>
      <c r="J152" s="2">
        <f t="shared" si="56"/>
        <v>31.96</v>
      </c>
      <c r="K152" s="2">
        <f t="shared" si="57"/>
        <v>0</v>
      </c>
      <c r="L152" s="2">
        <f t="shared" si="58"/>
        <v>0</v>
      </c>
      <c r="M152" s="2">
        <f t="shared" si="66"/>
        <v>2.000000000005997E-2</v>
      </c>
      <c r="N152" s="2">
        <f t="shared" si="66"/>
        <v>31.939999999999941</v>
      </c>
      <c r="O152" s="2">
        <f t="shared" si="66"/>
        <v>31.939999999999941</v>
      </c>
      <c r="P152" s="2">
        <f t="shared" si="67"/>
        <v>31.949999999999971</v>
      </c>
      <c r="Q152" s="2">
        <f t="shared" si="6"/>
        <v>31.939999999999941</v>
      </c>
      <c r="R152" s="2">
        <f t="shared" si="6"/>
        <v>31.939999999999941</v>
      </c>
    </row>
    <row r="153" spans="1:18" x14ac:dyDescent="0.25">
      <c r="A153" s="55"/>
      <c r="B153" s="45" t="s">
        <v>40</v>
      </c>
      <c r="C153">
        <v>31.920000000000073</v>
      </c>
      <c r="D153" s="47">
        <v>31.93</v>
      </c>
      <c r="E153" s="2"/>
      <c r="F153" s="2"/>
      <c r="G153" s="2">
        <f t="shared" si="65"/>
        <v>-9.9999999999269562E-3</v>
      </c>
      <c r="H153" s="2">
        <f t="shared" si="55"/>
        <v>31.920000000000073</v>
      </c>
      <c r="I153" s="2">
        <f t="shared" si="55"/>
        <v>31.920000000000073</v>
      </c>
      <c r="J153" s="2">
        <f t="shared" si="56"/>
        <v>31.93</v>
      </c>
      <c r="K153" s="2">
        <f t="shared" si="57"/>
        <v>0</v>
      </c>
      <c r="L153" s="2">
        <f t="shared" si="58"/>
        <v>0</v>
      </c>
      <c r="M153" s="2">
        <f t="shared" si="66"/>
        <v>9.9999999999269562E-3</v>
      </c>
      <c r="N153" s="2">
        <f t="shared" si="66"/>
        <v>31.920000000000073</v>
      </c>
      <c r="O153" s="2">
        <f t="shared" si="66"/>
        <v>31.920000000000073</v>
      </c>
      <c r="P153" s="2">
        <f t="shared" si="67"/>
        <v>31.925000000000036</v>
      </c>
      <c r="Q153" s="2">
        <f t="shared" si="6"/>
        <v>31.920000000000073</v>
      </c>
      <c r="R153" s="2">
        <f t="shared" si="6"/>
        <v>31.920000000000073</v>
      </c>
    </row>
    <row r="154" spans="1:18" x14ac:dyDescent="0.25">
      <c r="A154" s="55"/>
      <c r="B154" s="45" t="s">
        <v>41</v>
      </c>
      <c r="C154">
        <v>31.719999999999914</v>
      </c>
      <c r="D154" s="47">
        <v>31.69</v>
      </c>
      <c r="E154" s="2"/>
      <c r="F154" s="2"/>
      <c r="G154" s="2">
        <f t="shared" si="65"/>
        <v>2.9999999999912319E-2</v>
      </c>
      <c r="H154" s="2">
        <f t="shared" si="55"/>
        <v>31.719999999999914</v>
      </c>
      <c r="I154" s="2">
        <f t="shared" si="55"/>
        <v>31.719999999999914</v>
      </c>
      <c r="J154" s="2">
        <f t="shared" si="56"/>
        <v>31.69</v>
      </c>
      <c r="K154" s="2">
        <f t="shared" si="57"/>
        <v>0</v>
      </c>
      <c r="L154" s="2">
        <f t="shared" si="58"/>
        <v>0</v>
      </c>
      <c r="M154" s="2">
        <f t="shared" si="66"/>
        <v>2.9999999999912319E-2</v>
      </c>
      <c r="N154" s="2">
        <f t="shared" si="66"/>
        <v>31.719999999999914</v>
      </c>
      <c r="O154" s="2">
        <f t="shared" si="66"/>
        <v>31.719999999999914</v>
      </c>
      <c r="P154" s="2">
        <f t="shared" si="67"/>
        <v>31.704999999999956</v>
      </c>
      <c r="Q154" s="2">
        <f t="shared" si="6"/>
        <v>31.719999999999914</v>
      </c>
      <c r="R154" s="2">
        <f t="shared" si="6"/>
        <v>31.719999999999914</v>
      </c>
    </row>
    <row r="155" spans="1:18" x14ac:dyDescent="0.25">
      <c r="A155" s="55"/>
      <c r="B155" s="45" t="s">
        <v>42</v>
      </c>
      <c r="C155">
        <v>31.800000000000068</v>
      </c>
      <c r="D155" s="47">
        <v>31.77</v>
      </c>
      <c r="E155" s="2"/>
      <c r="F155" s="2"/>
      <c r="G155" s="2">
        <f t="shared" si="65"/>
        <v>3.0000000000068638E-2</v>
      </c>
      <c r="H155" s="2">
        <f t="shared" si="55"/>
        <v>31.800000000000068</v>
      </c>
      <c r="I155" s="2">
        <f t="shared" si="55"/>
        <v>31.800000000000068</v>
      </c>
      <c r="J155" s="2">
        <f t="shared" si="56"/>
        <v>31.77</v>
      </c>
      <c r="K155" s="2">
        <f t="shared" si="57"/>
        <v>0</v>
      </c>
      <c r="L155" s="2">
        <f t="shared" si="58"/>
        <v>0</v>
      </c>
      <c r="M155" s="2">
        <f t="shared" si="66"/>
        <v>3.0000000000068638E-2</v>
      </c>
      <c r="N155" s="2">
        <f t="shared" si="66"/>
        <v>31.800000000000068</v>
      </c>
      <c r="O155" s="2">
        <f t="shared" si="66"/>
        <v>31.800000000000068</v>
      </c>
      <c r="P155" s="2">
        <f t="shared" si="67"/>
        <v>31.785000000000032</v>
      </c>
      <c r="Q155" s="2">
        <f t="shared" si="6"/>
        <v>31.800000000000068</v>
      </c>
      <c r="R155" s="2">
        <f t="shared" si="6"/>
        <v>31.800000000000068</v>
      </c>
    </row>
    <row r="156" spans="1:18" x14ac:dyDescent="0.25">
      <c r="A156" s="55"/>
      <c r="B156" s="45" t="s">
        <v>43</v>
      </c>
      <c r="C156">
        <v>31.850000000000023</v>
      </c>
      <c r="D156" s="47">
        <v>31.88</v>
      </c>
      <c r="E156" s="2"/>
      <c r="F156" s="2"/>
      <c r="G156" s="2">
        <f t="shared" si="65"/>
        <v>-2.9999999999976268E-2</v>
      </c>
      <c r="H156" s="2">
        <f t="shared" si="55"/>
        <v>31.850000000000023</v>
      </c>
      <c r="I156" s="2">
        <f t="shared" si="55"/>
        <v>31.850000000000023</v>
      </c>
      <c r="J156" s="2">
        <f t="shared" si="56"/>
        <v>31.88</v>
      </c>
      <c r="K156" s="2">
        <f t="shared" si="57"/>
        <v>0</v>
      </c>
      <c r="L156" s="2">
        <f t="shared" si="58"/>
        <v>0</v>
      </c>
      <c r="M156" s="2">
        <f t="shared" si="66"/>
        <v>2.9999999999976268E-2</v>
      </c>
      <c r="N156" s="2">
        <f t="shared" si="66"/>
        <v>31.850000000000023</v>
      </c>
      <c r="O156" s="2">
        <f t="shared" si="66"/>
        <v>31.850000000000023</v>
      </c>
      <c r="P156" s="2">
        <f t="shared" si="67"/>
        <v>31.865000000000009</v>
      </c>
      <c r="Q156" s="2">
        <f t="shared" si="6"/>
        <v>31.850000000000023</v>
      </c>
      <c r="R156" s="2">
        <f t="shared" si="6"/>
        <v>31.850000000000023</v>
      </c>
    </row>
    <row r="157" spans="1:18" x14ac:dyDescent="0.25">
      <c r="A157" s="55"/>
      <c r="B157" s="45" t="s">
        <v>44</v>
      </c>
      <c r="C157">
        <v>31.949999999999932</v>
      </c>
      <c r="D157" s="47">
        <v>31.93</v>
      </c>
      <c r="E157" s="2"/>
      <c r="F157" s="2"/>
      <c r="G157" s="2">
        <f t="shared" si="65"/>
        <v>1.9999999999932072E-2</v>
      </c>
      <c r="H157" s="2">
        <f t="shared" si="55"/>
        <v>31.949999999999932</v>
      </c>
      <c r="I157" s="2">
        <f t="shared" si="55"/>
        <v>31.949999999999932</v>
      </c>
      <c r="J157" s="2">
        <f t="shared" si="56"/>
        <v>31.93</v>
      </c>
      <c r="K157" s="2">
        <f t="shared" si="57"/>
        <v>0</v>
      </c>
      <c r="L157" s="2">
        <f t="shared" si="58"/>
        <v>0</v>
      </c>
      <c r="M157" s="2">
        <f t="shared" si="66"/>
        <v>1.9999999999932072E-2</v>
      </c>
      <c r="N157" s="2">
        <f t="shared" si="66"/>
        <v>31.949999999999932</v>
      </c>
      <c r="O157" s="2">
        <f t="shared" si="66"/>
        <v>31.949999999999932</v>
      </c>
      <c r="P157" s="2">
        <f t="shared" si="67"/>
        <v>31.939999999999966</v>
      </c>
      <c r="Q157" s="2">
        <f t="shared" si="6"/>
        <v>31.949999999999932</v>
      </c>
      <c r="R157" s="2">
        <f t="shared" si="6"/>
        <v>31.949999999999932</v>
      </c>
    </row>
    <row r="158" spans="1:18" x14ac:dyDescent="0.25">
      <c r="A158" s="55"/>
      <c r="B158" s="45" t="s">
        <v>45</v>
      </c>
      <c r="C158">
        <v>32.029999999999973</v>
      </c>
      <c r="D158" s="47">
        <v>32</v>
      </c>
      <c r="E158" s="8"/>
      <c r="F158" s="2"/>
      <c r="G158" s="2">
        <f>$C158-D158</f>
        <v>2.9999999999972715E-2</v>
      </c>
      <c r="H158" s="2">
        <f t="shared" si="55"/>
        <v>32.029999999999973</v>
      </c>
      <c r="I158" s="2">
        <f t="shared" si="55"/>
        <v>32.029999999999973</v>
      </c>
      <c r="J158" s="2">
        <f t="shared" si="56"/>
        <v>32</v>
      </c>
      <c r="K158" s="2">
        <f t="shared" si="57"/>
        <v>0</v>
      </c>
      <c r="L158" s="2">
        <f t="shared" si="58"/>
        <v>0</v>
      </c>
      <c r="M158" s="2">
        <f>IF(J158&lt;&gt;"",ABS(J158-$C158),"")</f>
        <v>2.9999999999972715E-2</v>
      </c>
      <c r="N158" s="2">
        <f>IF(K158&lt;&gt;"",ABS(K158-$C158),"")</f>
        <v>32.029999999999973</v>
      </c>
      <c r="O158" s="2">
        <f>IF(L158&lt;&gt;"",ABS(L158-$C158),"")</f>
        <v>32.029999999999973</v>
      </c>
      <c r="P158" s="2">
        <f>IF(J158&lt;&gt;"",AVERAGE($C158,D158),"")</f>
        <v>32.014999999999986</v>
      </c>
      <c r="Q158" s="2">
        <f t="shared" si="6"/>
        <v>32.029999999999973</v>
      </c>
      <c r="R158" s="2">
        <f t="shared" si="6"/>
        <v>32.029999999999973</v>
      </c>
    </row>
    <row r="159" spans="1:18" x14ac:dyDescent="0.25">
      <c r="A159" s="55"/>
      <c r="B159" s="45" t="s">
        <v>46</v>
      </c>
      <c r="C159">
        <v>31.940000000000055</v>
      </c>
      <c r="D159" s="47">
        <v>31.98</v>
      </c>
      <c r="E159" s="2"/>
      <c r="F159" s="2"/>
      <c r="G159" s="2">
        <f t="shared" ref="G159:G165" si="68">$C159-D159</f>
        <v>-3.9999999999945857E-2</v>
      </c>
      <c r="H159" s="2">
        <f t="shared" si="55"/>
        <v>31.940000000000055</v>
      </c>
      <c r="I159" s="2">
        <f t="shared" si="55"/>
        <v>31.940000000000055</v>
      </c>
      <c r="J159" s="2">
        <f t="shared" si="56"/>
        <v>31.98</v>
      </c>
      <c r="K159" s="2">
        <f t="shared" si="57"/>
        <v>0</v>
      </c>
      <c r="L159" s="2">
        <f t="shared" si="58"/>
        <v>0</v>
      </c>
      <c r="M159" s="2">
        <f t="shared" ref="M159:O165" si="69">IF(J159&lt;&gt;"",ABS(J159-$C159),"")</f>
        <v>3.9999999999945857E-2</v>
      </c>
      <c r="N159" s="2">
        <f t="shared" si="69"/>
        <v>31.940000000000055</v>
      </c>
      <c r="O159" s="2">
        <f t="shared" si="69"/>
        <v>31.940000000000055</v>
      </c>
      <c r="P159" s="2">
        <f t="shared" ref="P159:P165" si="70">IF(J159&lt;&gt;"",AVERAGE($C159,D159),"")</f>
        <v>31.960000000000029</v>
      </c>
      <c r="Q159" s="2">
        <f t="shared" si="6"/>
        <v>31.940000000000055</v>
      </c>
      <c r="R159" s="2">
        <f t="shared" si="6"/>
        <v>31.940000000000055</v>
      </c>
    </row>
    <row r="160" spans="1:18" x14ac:dyDescent="0.25">
      <c r="A160" s="55"/>
      <c r="B160" s="45" t="s">
        <v>47</v>
      </c>
      <c r="C160">
        <v>31.940000000000055</v>
      </c>
      <c r="D160" s="47">
        <v>31.92</v>
      </c>
      <c r="E160" s="2"/>
      <c r="F160" s="2"/>
      <c r="G160" s="2">
        <f t="shared" si="68"/>
        <v>2.0000000000052864E-2</v>
      </c>
      <c r="H160" s="2">
        <f t="shared" si="55"/>
        <v>31.940000000000055</v>
      </c>
      <c r="I160" s="2">
        <f t="shared" si="55"/>
        <v>31.940000000000055</v>
      </c>
      <c r="J160" s="2">
        <f t="shared" si="56"/>
        <v>31.92</v>
      </c>
      <c r="K160" s="2">
        <f t="shared" si="57"/>
        <v>0</v>
      </c>
      <c r="L160" s="2">
        <f t="shared" si="58"/>
        <v>0</v>
      </c>
      <c r="M160" s="2">
        <f t="shared" si="69"/>
        <v>2.0000000000052864E-2</v>
      </c>
      <c r="N160" s="2">
        <f t="shared" si="69"/>
        <v>31.940000000000055</v>
      </c>
      <c r="O160" s="2">
        <f t="shared" si="69"/>
        <v>31.940000000000055</v>
      </c>
      <c r="P160" s="2">
        <f t="shared" si="70"/>
        <v>31.930000000000028</v>
      </c>
      <c r="Q160" s="2">
        <f t="shared" si="6"/>
        <v>31.940000000000055</v>
      </c>
      <c r="R160" s="2">
        <f t="shared" si="6"/>
        <v>31.940000000000055</v>
      </c>
    </row>
    <row r="161" spans="1:18" x14ac:dyDescent="0.25">
      <c r="A161" s="55"/>
      <c r="B161" s="45" t="s">
        <v>48</v>
      </c>
      <c r="C161">
        <v>32.009999999999991</v>
      </c>
      <c r="D161" s="47">
        <v>32.049999999999997</v>
      </c>
      <c r="E161" s="2"/>
      <c r="F161" s="2"/>
      <c r="G161" s="2">
        <f t="shared" si="68"/>
        <v>-4.0000000000006253E-2</v>
      </c>
      <c r="H161" s="2">
        <f t="shared" si="55"/>
        <v>32.009999999999991</v>
      </c>
      <c r="I161" s="2">
        <f t="shared" si="55"/>
        <v>32.009999999999991</v>
      </c>
      <c r="J161" s="2">
        <f t="shared" si="56"/>
        <v>32.049999999999997</v>
      </c>
      <c r="K161" s="2">
        <f t="shared" si="57"/>
        <v>0</v>
      </c>
      <c r="L161" s="2">
        <f t="shared" si="58"/>
        <v>0</v>
      </c>
      <c r="M161" s="2">
        <f t="shared" si="69"/>
        <v>4.0000000000006253E-2</v>
      </c>
      <c r="N161" s="2">
        <f t="shared" si="69"/>
        <v>32.009999999999991</v>
      </c>
      <c r="O161" s="2">
        <f t="shared" si="69"/>
        <v>32.009999999999991</v>
      </c>
      <c r="P161" s="2">
        <f t="shared" si="70"/>
        <v>32.029999999999994</v>
      </c>
      <c r="Q161" s="2">
        <f t="shared" si="6"/>
        <v>32.009999999999991</v>
      </c>
      <c r="R161" s="2">
        <f t="shared" si="6"/>
        <v>32.009999999999991</v>
      </c>
    </row>
    <row r="162" spans="1:18" x14ac:dyDescent="0.25">
      <c r="A162" s="55"/>
      <c r="B162" s="45" t="s">
        <v>49</v>
      </c>
      <c r="C162">
        <v>32.049999999999955</v>
      </c>
      <c r="D162" s="47">
        <v>32.049999999999997</v>
      </c>
      <c r="E162" s="2"/>
      <c r="F162" s="2"/>
      <c r="G162" s="2">
        <f t="shared" si="68"/>
        <v>0</v>
      </c>
      <c r="H162" s="2">
        <f t="shared" si="55"/>
        <v>32.049999999999955</v>
      </c>
      <c r="I162" s="2">
        <f t="shared" si="55"/>
        <v>32.049999999999955</v>
      </c>
      <c r="J162" s="2">
        <f t="shared" si="56"/>
        <v>32.049999999999997</v>
      </c>
      <c r="K162" s="2">
        <f t="shared" si="57"/>
        <v>0</v>
      </c>
      <c r="L162" s="2">
        <f t="shared" si="58"/>
        <v>0</v>
      </c>
      <c r="M162" s="2">
        <f t="shared" si="69"/>
        <v>4.2632564145606011E-14</v>
      </c>
      <c r="N162" s="2">
        <f t="shared" si="69"/>
        <v>32.049999999999955</v>
      </c>
      <c r="O162" s="2">
        <f t="shared" si="69"/>
        <v>32.049999999999955</v>
      </c>
      <c r="P162" s="2">
        <f t="shared" si="70"/>
        <v>32.049999999999976</v>
      </c>
      <c r="Q162" s="2">
        <f t="shared" si="6"/>
        <v>32.049999999999955</v>
      </c>
      <c r="R162" s="2">
        <f t="shared" si="6"/>
        <v>32.049999999999955</v>
      </c>
    </row>
    <row r="163" spans="1:18" x14ac:dyDescent="0.25">
      <c r="A163" s="55"/>
      <c r="B163" s="45" t="s">
        <v>50</v>
      </c>
      <c r="C163">
        <v>32.25</v>
      </c>
      <c r="D163" s="47">
        <v>32.270000000000003</v>
      </c>
      <c r="E163" s="2"/>
      <c r="F163" s="2"/>
      <c r="G163" s="2">
        <f t="shared" si="68"/>
        <v>-2.0000000000003126E-2</v>
      </c>
      <c r="H163" s="2">
        <f t="shared" si="55"/>
        <v>32.25</v>
      </c>
      <c r="I163" s="2">
        <f t="shared" si="55"/>
        <v>32.25</v>
      </c>
      <c r="J163" s="2">
        <f t="shared" si="56"/>
        <v>32.270000000000003</v>
      </c>
      <c r="K163" s="2">
        <f t="shared" si="57"/>
        <v>0</v>
      </c>
      <c r="L163" s="2">
        <f t="shared" si="58"/>
        <v>0</v>
      </c>
      <c r="M163" s="2">
        <f t="shared" si="69"/>
        <v>2.0000000000003126E-2</v>
      </c>
      <c r="N163" s="2">
        <f t="shared" si="69"/>
        <v>32.25</v>
      </c>
      <c r="O163" s="2">
        <f t="shared" si="69"/>
        <v>32.25</v>
      </c>
      <c r="P163" s="2">
        <f t="shared" si="70"/>
        <v>32.260000000000005</v>
      </c>
      <c r="Q163" s="2">
        <f t="shared" si="6"/>
        <v>32.25</v>
      </c>
      <c r="R163" s="2">
        <f t="shared" si="6"/>
        <v>32.25</v>
      </c>
    </row>
    <row r="164" spans="1:18" x14ac:dyDescent="0.25">
      <c r="A164" s="55"/>
      <c r="B164" s="45" t="s">
        <v>51</v>
      </c>
      <c r="C164">
        <v>32.190000000000055</v>
      </c>
      <c r="D164" s="47">
        <v>32.15</v>
      </c>
      <c r="E164" s="2"/>
      <c r="F164" s="2"/>
      <c r="G164" s="2">
        <f t="shared" si="68"/>
        <v>4.0000000000055991E-2</v>
      </c>
      <c r="H164" s="2">
        <f t="shared" si="55"/>
        <v>32.190000000000055</v>
      </c>
      <c r="I164" s="2">
        <f t="shared" si="55"/>
        <v>32.190000000000055</v>
      </c>
      <c r="J164" s="2">
        <f t="shared" si="56"/>
        <v>32.15</v>
      </c>
      <c r="K164" s="2">
        <f t="shared" si="57"/>
        <v>0</v>
      </c>
      <c r="L164" s="2">
        <f t="shared" si="58"/>
        <v>0</v>
      </c>
      <c r="M164" s="2">
        <f t="shared" si="69"/>
        <v>4.0000000000055991E-2</v>
      </c>
      <c r="N164" s="2">
        <f t="shared" si="69"/>
        <v>32.190000000000055</v>
      </c>
      <c r="O164" s="2">
        <f t="shared" si="69"/>
        <v>32.190000000000055</v>
      </c>
      <c r="P164" s="2">
        <f t="shared" si="70"/>
        <v>32.17000000000003</v>
      </c>
      <c r="Q164" s="2">
        <f t="shared" si="6"/>
        <v>32.190000000000055</v>
      </c>
      <c r="R164" s="2">
        <f t="shared" si="6"/>
        <v>32.190000000000055</v>
      </c>
    </row>
    <row r="165" spans="1:18" x14ac:dyDescent="0.25">
      <c r="A165" s="55"/>
      <c r="B165" s="45" t="s">
        <v>52</v>
      </c>
      <c r="C165">
        <v>32.119999999999891</v>
      </c>
      <c r="D165" s="47">
        <v>32.159999999999997</v>
      </c>
      <c r="E165" s="2"/>
      <c r="F165" s="2"/>
      <c r="G165" s="2">
        <f t="shared" si="68"/>
        <v>-4.0000000000105729E-2</v>
      </c>
      <c r="H165" s="2">
        <f t="shared" si="55"/>
        <v>32.119999999999891</v>
      </c>
      <c r="I165" s="2">
        <f t="shared" si="55"/>
        <v>32.119999999999891</v>
      </c>
      <c r="J165" s="2">
        <f t="shared" si="56"/>
        <v>32.159999999999997</v>
      </c>
      <c r="K165" s="2">
        <f t="shared" si="57"/>
        <v>0</v>
      </c>
      <c r="L165" s="2">
        <f t="shared" si="58"/>
        <v>0</v>
      </c>
      <c r="M165" s="2">
        <f t="shared" si="69"/>
        <v>4.0000000000105729E-2</v>
      </c>
      <c r="N165" s="2">
        <f t="shared" si="69"/>
        <v>32.119999999999891</v>
      </c>
      <c r="O165" s="2">
        <f t="shared" si="69"/>
        <v>32.119999999999891</v>
      </c>
      <c r="P165" s="2">
        <f t="shared" si="70"/>
        <v>32.139999999999944</v>
      </c>
      <c r="Q165" s="2">
        <f t="shared" si="6"/>
        <v>32.119999999999891</v>
      </c>
      <c r="R165" s="2">
        <f t="shared" si="6"/>
        <v>32.119999999999891</v>
      </c>
    </row>
    <row r="166" spans="1:18" x14ac:dyDescent="0.25">
      <c r="A166" s="55"/>
      <c r="B166" s="45" t="s">
        <v>53</v>
      </c>
      <c r="C166">
        <v>32.240000000000009</v>
      </c>
      <c r="D166" s="47">
        <v>32.229999999999997</v>
      </c>
      <c r="E166" s="8"/>
      <c r="F166" s="2"/>
      <c r="G166" s="2">
        <f>$C166-D166</f>
        <v>1.0000000000012221E-2</v>
      </c>
      <c r="H166" s="2">
        <f t="shared" si="55"/>
        <v>32.240000000000009</v>
      </c>
      <c r="I166" s="2">
        <f t="shared" si="55"/>
        <v>32.240000000000009</v>
      </c>
      <c r="J166" s="2">
        <f t="shared" si="56"/>
        <v>32.229999999999997</v>
      </c>
      <c r="K166" s="2">
        <f t="shared" si="57"/>
        <v>0</v>
      </c>
      <c r="L166" s="2">
        <f t="shared" si="58"/>
        <v>0</v>
      </c>
      <c r="M166" s="2">
        <f>IF(J166&lt;&gt;"",ABS(J166-$C166),"")</f>
        <v>1.0000000000012221E-2</v>
      </c>
      <c r="N166" s="2">
        <f>IF(K166&lt;&gt;"",ABS(K166-$C166),"")</f>
        <v>32.240000000000009</v>
      </c>
      <c r="O166" s="2">
        <f>IF(L166&lt;&gt;"",ABS(L166-$C166),"")</f>
        <v>32.240000000000009</v>
      </c>
      <c r="P166" s="2">
        <f>IF(J166&lt;&gt;"",AVERAGE($C166,D166),"")</f>
        <v>32.234999999999999</v>
      </c>
      <c r="Q166" s="2">
        <f t="shared" si="6"/>
        <v>32.240000000000009</v>
      </c>
      <c r="R166" s="2">
        <f t="shared" si="6"/>
        <v>32.240000000000009</v>
      </c>
    </row>
    <row r="167" spans="1:18" x14ac:dyDescent="0.25">
      <c r="A167" s="55"/>
      <c r="B167" s="45" t="s">
        <v>54</v>
      </c>
      <c r="C167">
        <v>32.340000000000146</v>
      </c>
      <c r="D167" s="47">
        <v>32.33</v>
      </c>
      <c r="E167" s="2"/>
      <c r="F167" s="2"/>
      <c r="G167" s="2">
        <f t="shared" ref="G167:I182" si="71">$C167-D167</f>
        <v>1.0000000000147224E-2</v>
      </c>
      <c r="H167" s="2">
        <f t="shared" si="55"/>
        <v>32.340000000000146</v>
      </c>
      <c r="I167" s="2">
        <f t="shared" si="55"/>
        <v>32.340000000000146</v>
      </c>
      <c r="J167" s="2">
        <f t="shared" si="56"/>
        <v>32.33</v>
      </c>
      <c r="K167" s="2">
        <f t="shared" si="57"/>
        <v>0</v>
      </c>
      <c r="L167" s="2">
        <f t="shared" si="58"/>
        <v>0</v>
      </c>
      <c r="M167" s="2">
        <f t="shared" ref="M167:O178" si="72">IF(J167&lt;&gt;"",ABS(J167-$C167),"")</f>
        <v>1.0000000000147224E-2</v>
      </c>
      <c r="N167" s="2">
        <f t="shared" si="72"/>
        <v>32.340000000000146</v>
      </c>
      <c r="O167" s="2">
        <f t="shared" si="72"/>
        <v>32.340000000000146</v>
      </c>
      <c r="P167" s="2">
        <f t="shared" ref="P167:Q182" si="73">IF(J167&lt;&gt;"",AVERAGE($C167,D167),"")</f>
        <v>32.335000000000072</v>
      </c>
      <c r="Q167" s="2">
        <f t="shared" si="6"/>
        <v>32.340000000000146</v>
      </c>
      <c r="R167" s="2">
        <f t="shared" si="6"/>
        <v>32.340000000000146</v>
      </c>
    </row>
    <row r="168" spans="1:18" x14ac:dyDescent="0.25">
      <c r="A168" s="55"/>
      <c r="B168" s="45" t="s">
        <v>55</v>
      </c>
      <c r="C168">
        <v>32.629999999999882</v>
      </c>
      <c r="D168" s="47">
        <v>32.619999999999997</v>
      </c>
      <c r="E168" s="2"/>
      <c r="F168" s="2"/>
      <c r="G168" s="2">
        <f t="shared" si="71"/>
        <v>9.9999999998843236E-3</v>
      </c>
      <c r="H168" s="2">
        <f t="shared" si="55"/>
        <v>32.629999999999882</v>
      </c>
      <c r="I168" s="2">
        <f t="shared" si="55"/>
        <v>32.629999999999882</v>
      </c>
      <c r="J168" s="2">
        <f t="shared" si="56"/>
        <v>32.619999999999997</v>
      </c>
      <c r="K168" s="2">
        <f t="shared" si="57"/>
        <v>0</v>
      </c>
      <c r="L168" s="2">
        <f t="shared" si="58"/>
        <v>0</v>
      </c>
      <c r="M168" s="2">
        <f t="shared" si="72"/>
        <v>9.9999999998843236E-3</v>
      </c>
      <c r="N168" s="2">
        <f t="shared" si="72"/>
        <v>32.629999999999882</v>
      </c>
      <c r="O168" s="2">
        <f t="shared" si="72"/>
        <v>32.629999999999882</v>
      </c>
      <c r="P168" s="2">
        <f t="shared" si="73"/>
        <v>32.624999999999943</v>
      </c>
      <c r="Q168" s="2">
        <f t="shared" si="6"/>
        <v>32.629999999999882</v>
      </c>
      <c r="R168" s="2">
        <f t="shared" si="6"/>
        <v>32.629999999999882</v>
      </c>
    </row>
    <row r="169" spans="1:18" x14ac:dyDescent="0.25">
      <c r="A169" s="55"/>
      <c r="B169" s="45" t="s">
        <v>56</v>
      </c>
      <c r="C169">
        <v>32.529999999999973</v>
      </c>
      <c r="D169" s="47">
        <v>32.520000000000003</v>
      </c>
      <c r="E169" s="2"/>
      <c r="F169" s="2"/>
      <c r="G169" s="2">
        <f t="shared" si="71"/>
        <v>9.9999999999695888E-3</v>
      </c>
      <c r="H169" s="2">
        <f t="shared" si="55"/>
        <v>32.529999999999973</v>
      </c>
      <c r="I169" s="2">
        <f t="shared" si="55"/>
        <v>32.529999999999973</v>
      </c>
      <c r="J169" s="2">
        <f t="shared" si="56"/>
        <v>32.520000000000003</v>
      </c>
      <c r="K169" s="2">
        <f t="shared" si="57"/>
        <v>0</v>
      </c>
      <c r="L169" s="2">
        <f t="shared" si="58"/>
        <v>0</v>
      </c>
      <c r="M169" s="2">
        <f t="shared" si="72"/>
        <v>9.9999999999695888E-3</v>
      </c>
      <c r="N169" s="2">
        <f t="shared" si="72"/>
        <v>32.529999999999973</v>
      </c>
      <c r="O169" s="2">
        <f t="shared" si="72"/>
        <v>32.529999999999973</v>
      </c>
      <c r="P169" s="2">
        <f t="shared" si="73"/>
        <v>32.524999999999991</v>
      </c>
      <c r="Q169" s="2">
        <f t="shared" si="6"/>
        <v>32.529999999999973</v>
      </c>
      <c r="R169" s="2">
        <f t="shared" si="6"/>
        <v>32.529999999999973</v>
      </c>
    </row>
    <row r="170" spans="1:18" x14ac:dyDescent="0.25">
      <c r="A170" s="55"/>
      <c r="B170" s="45" t="s">
        <v>57</v>
      </c>
      <c r="C170">
        <v>32.529999999999973</v>
      </c>
      <c r="D170" s="47">
        <v>32.53</v>
      </c>
      <c r="E170" s="2"/>
      <c r="F170" s="2"/>
      <c r="G170" s="2">
        <f t="shared" si="71"/>
        <v>0</v>
      </c>
      <c r="H170" s="2">
        <f t="shared" si="55"/>
        <v>32.529999999999973</v>
      </c>
      <c r="I170" s="2">
        <f t="shared" si="55"/>
        <v>32.529999999999973</v>
      </c>
      <c r="J170" s="2">
        <f t="shared" si="56"/>
        <v>32.53</v>
      </c>
      <c r="K170" s="2">
        <f t="shared" si="57"/>
        <v>0</v>
      </c>
      <c r="L170" s="2">
        <f t="shared" si="58"/>
        <v>0</v>
      </c>
      <c r="M170" s="2">
        <f t="shared" si="72"/>
        <v>2.8421709430404007E-14</v>
      </c>
      <c r="N170" s="2">
        <f t="shared" si="72"/>
        <v>32.529999999999973</v>
      </c>
      <c r="O170" s="2">
        <f t="shared" si="72"/>
        <v>32.529999999999973</v>
      </c>
      <c r="P170" s="2">
        <f t="shared" si="73"/>
        <v>32.529999999999987</v>
      </c>
      <c r="Q170" s="2">
        <f t="shared" si="6"/>
        <v>32.529999999999973</v>
      </c>
      <c r="R170" s="2">
        <f t="shared" si="6"/>
        <v>32.529999999999973</v>
      </c>
    </row>
    <row r="171" spans="1:18" x14ac:dyDescent="0.25">
      <c r="A171" s="55"/>
      <c r="B171" s="45" t="s">
        <v>58</v>
      </c>
      <c r="C171">
        <v>32.1400000000001</v>
      </c>
      <c r="D171" s="47">
        <v>32.119999999999997</v>
      </c>
      <c r="E171" s="2"/>
      <c r="F171" s="2"/>
      <c r="G171" s="2">
        <f t="shared" si="71"/>
        <v>2.0000000000102602E-2</v>
      </c>
      <c r="H171" s="2">
        <f t="shared" si="55"/>
        <v>32.1400000000001</v>
      </c>
      <c r="I171" s="2">
        <f t="shared" si="55"/>
        <v>32.1400000000001</v>
      </c>
      <c r="J171" s="2">
        <f t="shared" si="56"/>
        <v>32.119999999999997</v>
      </c>
      <c r="K171" s="2">
        <f t="shared" si="57"/>
        <v>0</v>
      </c>
      <c r="L171" s="2">
        <f t="shared" si="58"/>
        <v>0</v>
      </c>
      <c r="M171" s="2">
        <f t="shared" si="72"/>
        <v>2.0000000000102602E-2</v>
      </c>
      <c r="N171" s="2">
        <f t="shared" si="72"/>
        <v>32.1400000000001</v>
      </c>
      <c r="O171" s="2">
        <f t="shared" si="72"/>
        <v>32.1400000000001</v>
      </c>
      <c r="P171" s="2">
        <f t="shared" si="73"/>
        <v>32.130000000000052</v>
      </c>
      <c r="Q171" s="2">
        <f t="shared" si="6"/>
        <v>32.1400000000001</v>
      </c>
      <c r="R171" s="2">
        <f t="shared" si="6"/>
        <v>32.1400000000001</v>
      </c>
    </row>
    <row r="172" spans="1:18" x14ac:dyDescent="0.25">
      <c r="A172" s="55"/>
      <c r="B172" s="45" t="s">
        <v>59</v>
      </c>
      <c r="C172">
        <v>32.349999999999909</v>
      </c>
      <c r="D172" s="47">
        <v>32.33</v>
      </c>
      <c r="E172" s="2"/>
      <c r="F172" s="2"/>
      <c r="G172" s="2">
        <f t="shared" si="71"/>
        <v>1.9999999999910756E-2</v>
      </c>
      <c r="H172" s="2">
        <f t="shared" si="55"/>
        <v>32.349999999999909</v>
      </c>
      <c r="I172" s="2">
        <f t="shared" si="55"/>
        <v>32.349999999999909</v>
      </c>
      <c r="J172" s="2">
        <f t="shared" si="56"/>
        <v>32.33</v>
      </c>
      <c r="K172" s="2">
        <f t="shared" si="57"/>
        <v>0</v>
      </c>
      <c r="L172" s="2">
        <f t="shared" si="58"/>
        <v>0</v>
      </c>
      <c r="M172" s="2">
        <f t="shared" si="72"/>
        <v>1.9999999999910756E-2</v>
      </c>
      <c r="N172" s="2">
        <f t="shared" si="72"/>
        <v>32.349999999999909</v>
      </c>
      <c r="O172" s="2">
        <f t="shared" si="72"/>
        <v>32.349999999999909</v>
      </c>
      <c r="P172" s="2">
        <f t="shared" si="73"/>
        <v>32.339999999999954</v>
      </c>
      <c r="Q172" s="2">
        <f t="shared" si="6"/>
        <v>32.349999999999909</v>
      </c>
      <c r="R172" s="2">
        <f t="shared" si="6"/>
        <v>32.349999999999909</v>
      </c>
    </row>
    <row r="173" spans="1:18" x14ac:dyDescent="0.25">
      <c r="A173" s="55"/>
      <c r="B173" s="45" t="s">
        <v>60</v>
      </c>
      <c r="C173">
        <v>31.910000000000082</v>
      </c>
      <c r="D173" s="47">
        <v>31.94</v>
      </c>
      <c r="E173" s="2"/>
      <c r="F173" s="2"/>
      <c r="G173" s="2">
        <f t="shared" si="71"/>
        <v>-2.9999999999919424E-2</v>
      </c>
      <c r="H173" s="2">
        <f t="shared" si="55"/>
        <v>31.910000000000082</v>
      </c>
      <c r="I173" s="2">
        <f t="shared" si="55"/>
        <v>31.910000000000082</v>
      </c>
      <c r="J173" s="2">
        <f t="shared" si="56"/>
        <v>31.94</v>
      </c>
      <c r="K173" s="2">
        <f t="shared" si="57"/>
        <v>0</v>
      </c>
      <c r="L173" s="2">
        <f t="shared" si="58"/>
        <v>0</v>
      </c>
      <c r="M173" s="2">
        <f t="shared" si="72"/>
        <v>2.9999999999919424E-2</v>
      </c>
      <c r="N173" s="2">
        <f t="shared" si="72"/>
        <v>31.910000000000082</v>
      </c>
      <c r="O173" s="2">
        <f t="shared" si="72"/>
        <v>31.910000000000082</v>
      </c>
      <c r="P173" s="2">
        <f t="shared" si="73"/>
        <v>31.92500000000004</v>
      </c>
      <c r="Q173" s="2">
        <f t="shared" si="6"/>
        <v>31.910000000000082</v>
      </c>
      <c r="R173" s="2">
        <f t="shared" si="6"/>
        <v>31.910000000000082</v>
      </c>
    </row>
    <row r="174" spans="1:18" x14ac:dyDescent="0.25">
      <c r="A174" s="55"/>
      <c r="B174" s="45" t="s">
        <v>61</v>
      </c>
      <c r="C174">
        <v>32.3599999999999</v>
      </c>
      <c r="D174" s="47">
        <v>32.33</v>
      </c>
      <c r="E174" s="2"/>
      <c r="F174" s="2"/>
      <c r="G174" s="2">
        <f t="shared" si="71"/>
        <v>2.9999999999901661E-2</v>
      </c>
      <c r="H174" s="2">
        <f t="shared" si="55"/>
        <v>32.3599999999999</v>
      </c>
      <c r="I174" s="2">
        <f t="shared" si="55"/>
        <v>32.3599999999999</v>
      </c>
      <c r="J174" s="2">
        <f t="shared" si="56"/>
        <v>32.33</v>
      </c>
      <c r="K174" s="2">
        <f t="shared" si="57"/>
        <v>0</v>
      </c>
      <c r="L174" s="2">
        <f t="shared" si="58"/>
        <v>0</v>
      </c>
      <c r="M174" s="2">
        <f t="shared" si="72"/>
        <v>2.9999999999901661E-2</v>
      </c>
      <c r="N174" s="2">
        <f t="shared" si="72"/>
        <v>32.3599999999999</v>
      </c>
      <c r="O174" s="2">
        <f t="shared" si="72"/>
        <v>32.3599999999999</v>
      </c>
      <c r="P174" s="2">
        <f t="shared" si="73"/>
        <v>32.344999999999949</v>
      </c>
      <c r="Q174" s="2">
        <f t="shared" si="6"/>
        <v>32.3599999999999</v>
      </c>
      <c r="R174" s="2">
        <f t="shared" si="6"/>
        <v>32.3599999999999</v>
      </c>
    </row>
    <row r="175" spans="1:18" x14ac:dyDescent="0.25">
      <c r="A175" s="55"/>
      <c r="B175" s="45" t="s">
        <v>62</v>
      </c>
      <c r="C175">
        <v>32.460000000000036</v>
      </c>
      <c r="D175" s="47">
        <v>32.54</v>
      </c>
      <c r="E175" s="2"/>
      <c r="F175" s="2"/>
      <c r="G175" s="2">
        <f t="shared" si="71"/>
        <v>-7.9999999999962768E-2</v>
      </c>
      <c r="H175" s="2">
        <f t="shared" si="55"/>
        <v>32.460000000000036</v>
      </c>
      <c r="I175" s="2">
        <f t="shared" si="55"/>
        <v>32.460000000000036</v>
      </c>
      <c r="J175" s="2">
        <f t="shared" si="56"/>
        <v>32.54</v>
      </c>
      <c r="K175" s="2">
        <f t="shared" si="57"/>
        <v>0</v>
      </c>
      <c r="L175" s="2">
        <f t="shared" si="58"/>
        <v>0</v>
      </c>
      <c r="M175" s="2">
        <f t="shared" si="72"/>
        <v>7.9999999999962768E-2</v>
      </c>
      <c r="N175" s="2">
        <f t="shared" si="72"/>
        <v>32.460000000000036</v>
      </c>
      <c r="O175" s="2">
        <f t="shared" si="72"/>
        <v>32.460000000000036</v>
      </c>
      <c r="P175" s="2">
        <f t="shared" si="73"/>
        <v>32.500000000000014</v>
      </c>
      <c r="Q175" s="2">
        <f t="shared" si="6"/>
        <v>32.460000000000036</v>
      </c>
      <c r="R175" s="2">
        <f t="shared" si="6"/>
        <v>32.460000000000036</v>
      </c>
    </row>
    <row r="176" spans="1:18" x14ac:dyDescent="0.25">
      <c r="A176" s="55"/>
      <c r="B176" s="45" t="s">
        <v>63</v>
      </c>
      <c r="C176">
        <v>32.350000000000136</v>
      </c>
      <c r="D176" s="47">
        <v>32.36</v>
      </c>
      <c r="E176" s="2"/>
      <c r="F176" s="2"/>
      <c r="G176" s="2">
        <f t="shared" si="71"/>
        <v>-9.9999999998630074E-3</v>
      </c>
      <c r="H176" s="2">
        <f t="shared" si="55"/>
        <v>32.350000000000136</v>
      </c>
      <c r="I176" s="2">
        <f t="shared" si="55"/>
        <v>32.350000000000136</v>
      </c>
      <c r="J176" s="2">
        <f t="shared" si="56"/>
        <v>32.36</v>
      </c>
      <c r="K176" s="2">
        <f t="shared" si="57"/>
        <v>0</v>
      </c>
      <c r="L176" s="2">
        <f t="shared" si="58"/>
        <v>0</v>
      </c>
      <c r="M176" s="2">
        <f t="shared" si="72"/>
        <v>9.9999999998630074E-3</v>
      </c>
      <c r="N176" s="2">
        <f t="shared" si="72"/>
        <v>32.350000000000136</v>
      </c>
      <c r="O176" s="2">
        <f t="shared" si="72"/>
        <v>32.350000000000136</v>
      </c>
      <c r="P176" s="2">
        <f t="shared" si="73"/>
        <v>32.355000000000068</v>
      </c>
      <c r="Q176" s="2">
        <f t="shared" si="6"/>
        <v>32.350000000000136</v>
      </c>
      <c r="R176" s="2">
        <f t="shared" si="6"/>
        <v>32.350000000000136</v>
      </c>
    </row>
    <row r="177" spans="1:18" x14ac:dyDescent="0.25">
      <c r="A177" s="55"/>
      <c r="B177" s="45" t="s">
        <v>64</v>
      </c>
      <c r="C177">
        <v>32.6099999999999</v>
      </c>
      <c r="D177" s="47">
        <v>32.549999999999997</v>
      </c>
      <c r="E177" s="2"/>
      <c r="F177" s="2"/>
      <c r="G177" s="2">
        <f t="shared" si="71"/>
        <v>5.9999999999902798E-2</v>
      </c>
      <c r="H177" s="2">
        <f t="shared" si="71"/>
        <v>32.6099999999999</v>
      </c>
      <c r="I177" s="2">
        <f t="shared" si="71"/>
        <v>32.6099999999999</v>
      </c>
      <c r="J177" s="2">
        <f t="shared" si="56"/>
        <v>32.549999999999997</v>
      </c>
      <c r="K177" s="2">
        <f t="shared" si="57"/>
        <v>0</v>
      </c>
      <c r="L177" s="2">
        <f t="shared" si="58"/>
        <v>0</v>
      </c>
      <c r="M177" s="2">
        <f t="shared" si="72"/>
        <v>5.9999999999902798E-2</v>
      </c>
      <c r="N177" s="2">
        <f t="shared" si="72"/>
        <v>32.6099999999999</v>
      </c>
      <c r="O177" s="2">
        <f t="shared" si="72"/>
        <v>32.6099999999999</v>
      </c>
      <c r="P177" s="2">
        <f t="shared" si="73"/>
        <v>32.579999999999949</v>
      </c>
      <c r="Q177" s="2">
        <f t="shared" si="6"/>
        <v>32.6099999999999</v>
      </c>
      <c r="R177" s="2">
        <f t="shared" ref="R177:R240" si="74">IF(L177&lt;&gt;"",AVERAGE($C177,F177),"")</f>
        <v>32.6099999999999</v>
      </c>
    </row>
    <row r="178" spans="1:18" x14ac:dyDescent="0.25">
      <c r="A178" s="55"/>
      <c r="B178" s="45" t="s">
        <v>65</v>
      </c>
      <c r="C178">
        <v>32.75</v>
      </c>
      <c r="D178" s="47">
        <v>32.78</v>
      </c>
      <c r="E178" s="2"/>
      <c r="F178" s="2"/>
      <c r="G178" s="2">
        <f t="shared" si="71"/>
        <v>-3.0000000000001137E-2</v>
      </c>
      <c r="H178" s="2">
        <f t="shared" si="71"/>
        <v>32.75</v>
      </c>
      <c r="I178" s="2">
        <f t="shared" si="71"/>
        <v>32.75</v>
      </c>
      <c r="J178" s="2">
        <f t="shared" si="56"/>
        <v>32.78</v>
      </c>
      <c r="K178" s="2">
        <f t="shared" si="57"/>
        <v>0</v>
      </c>
      <c r="L178" s="2">
        <f t="shared" si="58"/>
        <v>0</v>
      </c>
      <c r="M178" s="2">
        <f t="shared" si="72"/>
        <v>3.0000000000001137E-2</v>
      </c>
      <c r="N178" s="2">
        <f t="shared" si="72"/>
        <v>32.75</v>
      </c>
      <c r="O178" s="2">
        <f t="shared" si="72"/>
        <v>32.75</v>
      </c>
      <c r="P178" s="2">
        <f t="shared" si="73"/>
        <v>32.765000000000001</v>
      </c>
      <c r="Q178" s="2">
        <f t="shared" si="73"/>
        <v>32.75</v>
      </c>
      <c r="R178" s="2">
        <f t="shared" si="74"/>
        <v>32.75</v>
      </c>
    </row>
    <row r="179" spans="1:18" x14ac:dyDescent="0.25">
      <c r="A179" s="55"/>
      <c r="B179" s="45" t="s">
        <v>66</v>
      </c>
      <c r="C179">
        <v>32.839999999999918</v>
      </c>
      <c r="D179" s="47">
        <v>32.81</v>
      </c>
      <c r="E179" s="8"/>
      <c r="F179" s="2"/>
      <c r="G179" s="2">
        <f>$C179-D179</f>
        <v>2.9999999999915872E-2</v>
      </c>
      <c r="H179" s="2">
        <f t="shared" si="71"/>
        <v>32.839999999999918</v>
      </c>
      <c r="I179" s="2">
        <f t="shared" si="71"/>
        <v>32.839999999999918</v>
      </c>
      <c r="J179" s="2">
        <f t="shared" si="56"/>
        <v>32.81</v>
      </c>
      <c r="K179" s="2">
        <f t="shared" si="57"/>
        <v>0</v>
      </c>
      <c r="L179" s="2">
        <f t="shared" si="58"/>
        <v>0</v>
      </c>
      <c r="M179" s="2">
        <f>IF(J179&lt;&gt;"",ABS(J179-$C179),"")</f>
        <v>2.9999999999915872E-2</v>
      </c>
      <c r="N179" s="2">
        <f>IF(K179&lt;&gt;"",ABS(K179-$C179),"")</f>
        <v>32.839999999999918</v>
      </c>
      <c r="O179" s="2">
        <f>IF(L179&lt;&gt;"",ABS(L179-$C179),"")</f>
        <v>32.839999999999918</v>
      </c>
      <c r="P179" s="2">
        <f>IF(J179&lt;&gt;"",AVERAGE($C179,D179),"")</f>
        <v>32.82499999999996</v>
      </c>
      <c r="Q179" s="2">
        <f t="shared" si="73"/>
        <v>32.839999999999918</v>
      </c>
      <c r="R179" s="2">
        <f t="shared" si="74"/>
        <v>32.839999999999918</v>
      </c>
    </row>
    <row r="180" spans="1:18" x14ac:dyDescent="0.25">
      <c r="A180" s="55"/>
      <c r="B180" s="45" t="s">
        <v>67</v>
      </c>
      <c r="C180">
        <v>32.540000000000191</v>
      </c>
      <c r="D180" s="47">
        <v>32.590000000000003</v>
      </c>
      <c r="E180" s="2"/>
      <c r="F180" s="2"/>
      <c r="G180" s="2">
        <f t="shared" ref="G180:I195" si="75">$C180-D180</f>
        <v>-4.9999999999812417E-2</v>
      </c>
      <c r="H180" s="2">
        <f t="shared" si="71"/>
        <v>32.540000000000191</v>
      </c>
      <c r="I180" s="2">
        <f t="shared" si="71"/>
        <v>32.540000000000191</v>
      </c>
      <c r="J180" s="2">
        <f t="shared" si="56"/>
        <v>32.590000000000003</v>
      </c>
      <c r="K180" s="2">
        <f t="shared" si="57"/>
        <v>0</v>
      </c>
      <c r="L180" s="2">
        <f t="shared" si="58"/>
        <v>0</v>
      </c>
      <c r="M180" s="2">
        <f t="shared" ref="M180:O190" si="76">IF(J180&lt;&gt;"",ABS(J180-$C180),"")</f>
        <v>4.9999999999812417E-2</v>
      </c>
      <c r="N180" s="2">
        <f t="shared" si="76"/>
        <v>32.540000000000191</v>
      </c>
      <c r="O180" s="2">
        <f t="shared" si="76"/>
        <v>32.540000000000191</v>
      </c>
      <c r="P180" s="2">
        <f t="shared" ref="P180:Q195" si="77">IF(J180&lt;&gt;"",AVERAGE($C180,D180),"")</f>
        <v>32.565000000000097</v>
      </c>
      <c r="Q180" s="2">
        <f t="shared" si="73"/>
        <v>32.540000000000191</v>
      </c>
      <c r="R180" s="2">
        <f t="shared" si="74"/>
        <v>32.540000000000191</v>
      </c>
    </row>
    <row r="181" spans="1:18" x14ac:dyDescent="0.25">
      <c r="A181" s="55"/>
      <c r="B181" s="45" t="s">
        <v>68</v>
      </c>
      <c r="C181">
        <v>32.929999999999836</v>
      </c>
      <c r="D181" s="47">
        <v>32.92</v>
      </c>
      <c r="E181" s="2"/>
      <c r="F181" s="2"/>
      <c r="G181" s="2">
        <f t="shared" si="75"/>
        <v>9.9999999998345857E-3</v>
      </c>
      <c r="H181" s="2">
        <f t="shared" si="71"/>
        <v>32.929999999999836</v>
      </c>
      <c r="I181" s="2">
        <f t="shared" si="71"/>
        <v>32.929999999999836</v>
      </c>
      <c r="J181" s="2">
        <f t="shared" si="56"/>
        <v>32.92</v>
      </c>
      <c r="K181" s="2">
        <f t="shared" si="57"/>
        <v>0</v>
      </c>
      <c r="L181" s="2">
        <f t="shared" si="58"/>
        <v>0</v>
      </c>
      <c r="M181" s="2">
        <f t="shared" si="76"/>
        <v>9.9999999998345857E-3</v>
      </c>
      <c r="N181" s="2">
        <f t="shared" si="76"/>
        <v>32.929999999999836</v>
      </c>
      <c r="O181" s="2">
        <f t="shared" si="76"/>
        <v>32.929999999999836</v>
      </c>
      <c r="P181" s="2">
        <f t="shared" si="77"/>
        <v>32.924999999999919</v>
      </c>
      <c r="Q181" s="2">
        <f t="shared" si="73"/>
        <v>32.929999999999836</v>
      </c>
      <c r="R181" s="2">
        <f t="shared" si="74"/>
        <v>32.929999999999836</v>
      </c>
    </row>
    <row r="182" spans="1:18" x14ac:dyDescent="0.25">
      <c r="A182" s="55"/>
      <c r="B182" s="45" t="s">
        <v>69</v>
      </c>
      <c r="C182">
        <v>32.620000000000118</v>
      </c>
      <c r="D182" s="47">
        <v>32.61</v>
      </c>
      <c r="E182" s="2"/>
      <c r="F182" s="2"/>
      <c r="G182" s="2">
        <f t="shared" si="75"/>
        <v>1.0000000000118803E-2</v>
      </c>
      <c r="H182" s="2">
        <f t="shared" si="71"/>
        <v>32.620000000000118</v>
      </c>
      <c r="I182" s="2">
        <f t="shared" si="71"/>
        <v>32.620000000000118</v>
      </c>
      <c r="J182" s="2">
        <f t="shared" si="56"/>
        <v>32.61</v>
      </c>
      <c r="K182" s="2">
        <f t="shared" si="57"/>
        <v>0</v>
      </c>
      <c r="L182" s="2">
        <f t="shared" si="58"/>
        <v>0</v>
      </c>
      <c r="M182" s="2">
        <f t="shared" si="76"/>
        <v>1.0000000000118803E-2</v>
      </c>
      <c r="N182" s="2">
        <f t="shared" si="76"/>
        <v>32.620000000000118</v>
      </c>
      <c r="O182" s="2">
        <f t="shared" si="76"/>
        <v>32.620000000000118</v>
      </c>
      <c r="P182" s="2">
        <f t="shared" si="77"/>
        <v>32.615000000000059</v>
      </c>
      <c r="Q182" s="2">
        <f t="shared" si="73"/>
        <v>32.620000000000118</v>
      </c>
      <c r="R182" s="2">
        <f t="shared" si="74"/>
        <v>32.620000000000118</v>
      </c>
    </row>
    <row r="183" spans="1:18" x14ac:dyDescent="0.25">
      <c r="A183" s="55"/>
      <c r="B183" s="45" t="s">
        <v>70</v>
      </c>
      <c r="C183">
        <v>32.639999999999873</v>
      </c>
      <c r="D183" s="47">
        <v>32.64</v>
      </c>
      <c r="E183" s="2"/>
      <c r="F183" s="2"/>
      <c r="G183" s="8">
        <f>$C183-D183</f>
        <v>-1.2789769243681803E-13</v>
      </c>
      <c r="H183" s="2">
        <f t="shared" si="75"/>
        <v>32.639999999999873</v>
      </c>
      <c r="I183" s="2">
        <f t="shared" si="75"/>
        <v>32.639999999999873</v>
      </c>
      <c r="J183" s="2">
        <f t="shared" si="56"/>
        <v>32.64</v>
      </c>
      <c r="K183" s="2">
        <f t="shared" si="57"/>
        <v>0</v>
      </c>
      <c r="L183" s="2">
        <f t="shared" si="58"/>
        <v>0</v>
      </c>
      <c r="M183" s="2">
        <f t="shared" si="76"/>
        <v>1.2789769243681803E-13</v>
      </c>
      <c r="N183" s="2">
        <f t="shared" si="76"/>
        <v>32.639999999999873</v>
      </c>
      <c r="O183" s="2">
        <f t="shared" si="76"/>
        <v>32.639999999999873</v>
      </c>
      <c r="P183" s="2">
        <f t="shared" si="77"/>
        <v>32.639999999999937</v>
      </c>
      <c r="Q183" s="2">
        <f t="shared" si="77"/>
        <v>32.639999999999873</v>
      </c>
      <c r="R183" s="2">
        <f t="shared" si="74"/>
        <v>32.639999999999873</v>
      </c>
    </row>
    <row r="184" spans="1:18" x14ac:dyDescent="0.25">
      <c r="A184" s="55"/>
      <c r="B184" s="45" t="s">
        <v>71</v>
      </c>
      <c r="C184">
        <v>32.670000000000073</v>
      </c>
      <c r="D184" s="47">
        <v>32.659999999999997</v>
      </c>
      <c r="E184" s="2"/>
      <c r="F184" s="2"/>
      <c r="G184" s="2">
        <f t="shared" si="75"/>
        <v>1.000000000007617E-2</v>
      </c>
      <c r="H184" s="2">
        <f t="shared" si="75"/>
        <v>32.670000000000073</v>
      </c>
      <c r="I184" s="2">
        <f t="shared" si="75"/>
        <v>32.670000000000073</v>
      </c>
      <c r="J184" s="2">
        <f t="shared" si="56"/>
        <v>32.659999999999997</v>
      </c>
      <c r="K184" s="2">
        <f t="shared" si="57"/>
        <v>0</v>
      </c>
      <c r="L184" s="2">
        <f t="shared" si="58"/>
        <v>0</v>
      </c>
      <c r="M184" s="2">
        <f t="shared" si="76"/>
        <v>1.000000000007617E-2</v>
      </c>
      <c r="N184" s="2">
        <f t="shared" si="76"/>
        <v>32.670000000000073</v>
      </c>
      <c r="O184" s="2">
        <f t="shared" si="76"/>
        <v>32.670000000000073</v>
      </c>
      <c r="P184" s="2">
        <f t="shared" si="77"/>
        <v>32.665000000000035</v>
      </c>
      <c r="Q184" s="2">
        <f t="shared" si="77"/>
        <v>32.670000000000073</v>
      </c>
      <c r="R184" s="2">
        <f t="shared" si="74"/>
        <v>32.670000000000073</v>
      </c>
    </row>
    <row r="185" spans="1:18" x14ac:dyDescent="0.25">
      <c r="A185" s="55"/>
      <c r="B185" s="45" t="s">
        <v>72</v>
      </c>
      <c r="C185">
        <v>32.039999999999964</v>
      </c>
      <c r="D185" s="47">
        <v>32.049999999999997</v>
      </c>
      <c r="E185" s="2"/>
      <c r="F185" s="2"/>
      <c r="G185" s="2">
        <f t="shared" si="75"/>
        <v>-1.0000000000033538E-2</v>
      </c>
      <c r="H185" s="2">
        <f t="shared" si="75"/>
        <v>32.039999999999964</v>
      </c>
      <c r="I185" s="2">
        <f t="shared" si="75"/>
        <v>32.039999999999964</v>
      </c>
      <c r="J185" s="2">
        <f t="shared" si="56"/>
        <v>32.049999999999997</v>
      </c>
      <c r="K185" s="2">
        <f t="shared" si="57"/>
        <v>0</v>
      </c>
      <c r="L185" s="2">
        <f t="shared" si="58"/>
        <v>0</v>
      </c>
      <c r="M185" s="2">
        <f t="shared" si="76"/>
        <v>1.0000000000033538E-2</v>
      </c>
      <c r="N185" s="2">
        <f t="shared" si="76"/>
        <v>32.039999999999964</v>
      </c>
      <c r="O185" s="2">
        <f t="shared" si="76"/>
        <v>32.039999999999964</v>
      </c>
      <c r="P185" s="2">
        <f t="shared" si="77"/>
        <v>32.04499999999998</v>
      </c>
      <c r="Q185" s="2">
        <f t="shared" si="77"/>
        <v>32.039999999999964</v>
      </c>
      <c r="R185" s="2">
        <f t="shared" si="74"/>
        <v>32.039999999999964</v>
      </c>
    </row>
    <row r="186" spans="1:18" x14ac:dyDescent="0.25">
      <c r="A186" s="55"/>
      <c r="B186" s="45" t="s">
        <v>73</v>
      </c>
      <c r="C186">
        <v>32.309999999999945</v>
      </c>
      <c r="D186" s="47">
        <v>32.33</v>
      </c>
      <c r="E186" s="2"/>
      <c r="F186" s="2"/>
      <c r="G186" s="2">
        <f t="shared" si="75"/>
        <v>-2.0000000000052864E-2</v>
      </c>
      <c r="H186" s="2">
        <f t="shared" si="75"/>
        <v>32.309999999999945</v>
      </c>
      <c r="I186" s="2">
        <f t="shared" si="75"/>
        <v>32.309999999999945</v>
      </c>
      <c r="J186" s="2">
        <f t="shared" si="56"/>
        <v>32.33</v>
      </c>
      <c r="K186" s="2">
        <f t="shared" si="57"/>
        <v>0</v>
      </c>
      <c r="L186" s="2">
        <f t="shared" si="58"/>
        <v>0</v>
      </c>
      <c r="M186" s="2">
        <f t="shared" si="76"/>
        <v>2.0000000000052864E-2</v>
      </c>
      <c r="N186" s="2">
        <f t="shared" si="76"/>
        <v>32.309999999999945</v>
      </c>
      <c r="O186" s="2">
        <f t="shared" si="76"/>
        <v>32.309999999999945</v>
      </c>
      <c r="P186" s="2">
        <f t="shared" si="77"/>
        <v>32.319999999999972</v>
      </c>
      <c r="Q186" s="2">
        <f t="shared" si="77"/>
        <v>32.309999999999945</v>
      </c>
      <c r="R186" s="2">
        <f t="shared" si="74"/>
        <v>32.309999999999945</v>
      </c>
    </row>
    <row r="187" spans="1:18" x14ac:dyDescent="0.25">
      <c r="A187" s="55"/>
      <c r="B187" s="45" t="s">
        <v>74</v>
      </c>
      <c r="C187">
        <v>32.3900000000001</v>
      </c>
      <c r="D187" s="47">
        <v>32.31</v>
      </c>
      <c r="E187" s="2"/>
      <c r="F187" s="2"/>
      <c r="G187" s="2">
        <f t="shared" si="75"/>
        <v>8.0000000000097771E-2</v>
      </c>
      <c r="H187" s="2">
        <f t="shared" si="75"/>
        <v>32.3900000000001</v>
      </c>
      <c r="I187" s="2">
        <f t="shared" si="75"/>
        <v>32.3900000000001</v>
      </c>
      <c r="J187" s="2">
        <f t="shared" si="56"/>
        <v>32.31</v>
      </c>
      <c r="K187" s="2">
        <f t="shared" si="57"/>
        <v>0</v>
      </c>
      <c r="L187" s="2">
        <f t="shared" si="58"/>
        <v>0</v>
      </c>
      <c r="M187" s="2">
        <f t="shared" si="76"/>
        <v>8.0000000000097771E-2</v>
      </c>
      <c r="N187" s="2">
        <f t="shared" si="76"/>
        <v>32.3900000000001</v>
      </c>
      <c r="O187" s="2">
        <f t="shared" si="76"/>
        <v>32.3900000000001</v>
      </c>
      <c r="P187" s="2">
        <f t="shared" si="77"/>
        <v>32.350000000000051</v>
      </c>
      <c r="Q187" s="2">
        <f t="shared" si="77"/>
        <v>32.3900000000001</v>
      </c>
      <c r="R187" s="2">
        <f t="shared" si="74"/>
        <v>32.3900000000001</v>
      </c>
    </row>
    <row r="188" spans="1:18" x14ac:dyDescent="0.25">
      <c r="A188" s="55"/>
      <c r="B188" s="45" t="s">
        <v>75</v>
      </c>
      <c r="C188">
        <v>31.960000000000036</v>
      </c>
      <c r="D188" s="47">
        <v>32.01</v>
      </c>
      <c r="E188" s="2"/>
      <c r="F188" s="2"/>
      <c r="G188" s="2">
        <f t="shared" si="75"/>
        <v>-4.9999999999961631E-2</v>
      </c>
      <c r="H188" s="2">
        <f t="shared" si="75"/>
        <v>31.960000000000036</v>
      </c>
      <c r="I188" s="2">
        <f t="shared" si="75"/>
        <v>31.960000000000036</v>
      </c>
      <c r="J188" s="2">
        <f t="shared" si="56"/>
        <v>32.01</v>
      </c>
      <c r="K188" s="2">
        <f t="shared" si="57"/>
        <v>0</v>
      </c>
      <c r="L188" s="2">
        <f t="shared" si="58"/>
        <v>0</v>
      </c>
      <c r="M188" s="2">
        <f t="shared" si="76"/>
        <v>4.9999999999961631E-2</v>
      </c>
      <c r="N188" s="2">
        <f t="shared" si="76"/>
        <v>31.960000000000036</v>
      </c>
      <c r="O188" s="2">
        <f t="shared" si="76"/>
        <v>31.960000000000036</v>
      </c>
      <c r="P188" s="2">
        <f t="shared" si="77"/>
        <v>31.985000000000017</v>
      </c>
      <c r="Q188" s="2">
        <f t="shared" si="77"/>
        <v>31.960000000000036</v>
      </c>
      <c r="R188" s="2">
        <f t="shared" si="74"/>
        <v>31.960000000000036</v>
      </c>
    </row>
    <row r="189" spans="1:18" x14ac:dyDescent="0.25">
      <c r="A189" s="55"/>
      <c r="B189" s="45" t="s">
        <v>76</v>
      </c>
      <c r="C189">
        <v>31.579999999999927</v>
      </c>
      <c r="D189" s="47">
        <v>31.52</v>
      </c>
      <c r="E189" s="2"/>
      <c r="F189" s="2"/>
      <c r="G189" s="2">
        <f t="shared" si="75"/>
        <v>5.9999999999927667E-2</v>
      </c>
      <c r="H189" s="2">
        <f t="shared" si="75"/>
        <v>31.579999999999927</v>
      </c>
      <c r="I189" s="2">
        <f t="shared" si="75"/>
        <v>31.579999999999927</v>
      </c>
      <c r="J189" s="2">
        <f t="shared" si="56"/>
        <v>31.52</v>
      </c>
      <c r="K189" s="2">
        <f t="shared" si="57"/>
        <v>0</v>
      </c>
      <c r="L189" s="2">
        <f t="shared" si="58"/>
        <v>0</v>
      </c>
      <c r="M189" s="2">
        <f t="shared" si="76"/>
        <v>5.9999999999927667E-2</v>
      </c>
      <c r="N189" s="2">
        <f t="shared" si="76"/>
        <v>31.579999999999927</v>
      </c>
      <c r="O189" s="2">
        <f t="shared" si="76"/>
        <v>31.579999999999927</v>
      </c>
      <c r="P189" s="2">
        <f t="shared" si="77"/>
        <v>31.549999999999962</v>
      </c>
      <c r="Q189" s="2">
        <f t="shared" si="77"/>
        <v>31.579999999999927</v>
      </c>
      <c r="R189" s="2">
        <f t="shared" si="74"/>
        <v>31.579999999999927</v>
      </c>
    </row>
    <row r="190" spans="1:18" x14ac:dyDescent="0.25">
      <c r="A190" s="55"/>
      <c r="B190" s="45" t="s">
        <v>77</v>
      </c>
      <c r="C190">
        <v>30.680000000000064</v>
      </c>
      <c r="D190" s="47">
        <v>30.44</v>
      </c>
      <c r="E190" s="2"/>
      <c r="F190" s="2"/>
      <c r="G190" s="2">
        <f t="shared" si="75"/>
        <v>0.24000000000006239</v>
      </c>
      <c r="H190" s="2">
        <f t="shared" si="75"/>
        <v>30.680000000000064</v>
      </c>
      <c r="I190" s="2">
        <f t="shared" si="75"/>
        <v>30.680000000000064</v>
      </c>
      <c r="J190" s="2" t="str">
        <f t="shared" si="56"/>
        <v/>
      </c>
      <c r="K190" s="2">
        <f t="shared" si="57"/>
        <v>0</v>
      </c>
      <c r="L190" s="2">
        <f t="shared" si="58"/>
        <v>0</v>
      </c>
      <c r="M190" s="2" t="str">
        <f t="shared" si="76"/>
        <v/>
      </c>
      <c r="N190" s="2">
        <f t="shared" si="76"/>
        <v>30.680000000000064</v>
      </c>
      <c r="O190" s="2">
        <f t="shared" si="76"/>
        <v>30.680000000000064</v>
      </c>
      <c r="P190" s="2" t="str">
        <f t="shared" si="77"/>
        <v/>
      </c>
      <c r="Q190" s="2">
        <f t="shared" si="77"/>
        <v>30.680000000000064</v>
      </c>
      <c r="R190" s="2">
        <f t="shared" si="74"/>
        <v>30.680000000000064</v>
      </c>
    </row>
    <row r="191" spans="1:18" x14ac:dyDescent="0.25">
      <c r="A191" s="57">
        <v>4</v>
      </c>
      <c r="B191" s="46" t="s">
        <v>18</v>
      </c>
      <c r="C191">
        <v>29.6</v>
      </c>
      <c r="D191" s="47">
        <v>29.36</v>
      </c>
      <c r="E191" s="8"/>
      <c r="F191" s="2"/>
      <c r="G191" s="2">
        <f>$C191-D191</f>
        <v>0.24000000000000199</v>
      </c>
      <c r="H191" s="2">
        <f t="shared" si="75"/>
        <v>29.6</v>
      </c>
      <c r="I191" s="2">
        <f t="shared" si="75"/>
        <v>29.6</v>
      </c>
      <c r="J191" s="2" t="str">
        <f t="shared" si="56"/>
        <v/>
      </c>
      <c r="K191" s="2">
        <f t="shared" si="57"/>
        <v>0</v>
      </c>
      <c r="L191" s="2">
        <f t="shared" si="58"/>
        <v>0</v>
      </c>
      <c r="M191" s="2" t="str">
        <f>IF(J191&lt;&gt;"",ABS(J191-$C191),"")</f>
        <v/>
      </c>
      <c r="N191" s="2">
        <f>IF(K191&lt;&gt;"",ABS(K191-$C191),"")</f>
        <v>29.6</v>
      </c>
      <c r="O191" s="2">
        <f>IF(L191&lt;&gt;"",ABS(L191-$C191),"")</f>
        <v>29.6</v>
      </c>
      <c r="P191" s="2" t="str">
        <f>IF(J191&lt;&gt;"",AVERAGE($C191,D191),"")</f>
        <v/>
      </c>
      <c r="Q191" s="2">
        <f t="shared" si="77"/>
        <v>29.6</v>
      </c>
      <c r="R191" s="2">
        <f t="shared" si="74"/>
        <v>29.6</v>
      </c>
    </row>
    <row r="192" spans="1:18" x14ac:dyDescent="0.25">
      <c r="A192" s="57"/>
      <c r="B192" s="46" t="s">
        <v>19</v>
      </c>
      <c r="C192">
        <v>31.189999999999998</v>
      </c>
      <c r="D192" s="47">
        <v>31.25</v>
      </c>
      <c r="E192" s="2"/>
      <c r="F192" s="2"/>
      <c r="G192" s="2">
        <f t="shared" ref="G192:I250" si="78">$C192-D192</f>
        <v>-6.0000000000002274E-2</v>
      </c>
      <c r="H192" s="2">
        <f t="shared" si="75"/>
        <v>31.189999999999998</v>
      </c>
      <c r="I192" s="2">
        <f t="shared" si="75"/>
        <v>31.189999999999998</v>
      </c>
      <c r="J192" s="2">
        <f t="shared" si="56"/>
        <v>31.25</v>
      </c>
      <c r="K192" s="2">
        <f t="shared" si="57"/>
        <v>0</v>
      </c>
      <c r="L192" s="2">
        <f t="shared" si="58"/>
        <v>0</v>
      </c>
      <c r="M192" s="2">
        <f t="shared" ref="M192:O197" si="79">IF(J192&lt;&gt;"",ABS(J192-$C192),"")</f>
        <v>6.0000000000002274E-2</v>
      </c>
      <c r="N192" s="2">
        <f t="shared" si="79"/>
        <v>31.189999999999998</v>
      </c>
      <c r="O192" s="2">
        <f t="shared" si="79"/>
        <v>31.189999999999998</v>
      </c>
      <c r="P192" s="2">
        <f t="shared" ref="P192:R250" si="80">IF(J192&lt;&gt;"",AVERAGE($C192,D192),"")</f>
        <v>31.22</v>
      </c>
      <c r="Q192" s="2">
        <f t="shared" si="77"/>
        <v>31.189999999999998</v>
      </c>
      <c r="R192" s="2">
        <f t="shared" si="74"/>
        <v>31.189999999999998</v>
      </c>
    </row>
    <row r="193" spans="1:18" x14ac:dyDescent="0.25">
      <c r="A193" s="57"/>
      <c r="B193" s="46" t="s">
        <v>20</v>
      </c>
      <c r="C193">
        <v>30.839999999999996</v>
      </c>
      <c r="D193" s="47">
        <v>30.83</v>
      </c>
      <c r="E193" s="2"/>
      <c r="F193" s="2"/>
      <c r="G193" s="2">
        <f t="shared" si="78"/>
        <v>9.9999999999980105E-3</v>
      </c>
      <c r="H193" s="2">
        <f t="shared" si="75"/>
        <v>30.839999999999996</v>
      </c>
      <c r="I193" s="2">
        <f t="shared" si="75"/>
        <v>30.839999999999996</v>
      </c>
      <c r="J193" s="2">
        <f t="shared" si="56"/>
        <v>30.83</v>
      </c>
      <c r="K193" s="2">
        <f t="shared" si="57"/>
        <v>0</v>
      </c>
      <c r="L193" s="2">
        <f t="shared" si="58"/>
        <v>0</v>
      </c>
      <c r="M193" s="2">
        <f t="shared" si="79"/>
        <v>9.9999999999980105E-3</v>
      </c>
      <c r="N193" s="2">
        <f t="shared" si="79"/>
        <v>30.839999999999996</v>
      </c>
      <c r="O193" s="2">
        <f t="shared" si="79"/>
        <v>30.839999999999996</v>
      </c>
      <c r="P193" s="2">
        <f t="shared" si="80"/>
        <v>30.834999999999997</v>
      </c>
      <c r="Q193" s="2">
        <f t="shared" si="77"/>
        <v>30.839999999999996</v>
      </c>
      <c r="R193" s="2">
        <f t="shared" si="74"/>
        <v>30.839999999999996</v>
      </c>
    </row>
    <row r="194" spans="1:18" x14ac:dyDescent="0.25">
      <c r="A194" s="57"/>
      <c r="B194" s="46" t="s">
        <v>21</v>
      </c>
      <c r="C194">
        <v>30.64</v>
      </c>
      <c r="D194" s="47">
        <v>30.62</v>
      </c>
      <c r="E194" s="2"/>
      <c r="F194" s="2"/>
      <c r="G194" s="2">
        <f t="shared" si="78"/>
        <v>1.9999999999999574E-2</v>
      </c>
      <c r="H194" s="2">
        <f t="shared" si="75"/>
        <v>30.64</v>
      </c>
      <c r="I194" s="2">
        <f t="shared" si="75"/>
        <v>30.64</v>
      </c>
      <c r="J194" s="2">
        <f t="shared" si="56"/>
        <v>30.62</v>
      </c>
      <c r="K194" s="2">
        <f t="shared" si="57"/>
        <v>0</v>
      </c>
      <c r="L194" s="2">
        <f t="shared" si="58"/>
        <v>0</v>
      </c>
      <c r="M194" s="2">
        <f t="shared" si="79"/>
        <v>1.9999999999999574E-2</v>
      </c>
      <c r="N194" s="2">
        <f t="shared" si="79"/>
        <v>30.64</v>
      </c>
      <c r="O194" s="2">
        <f t="shared" si="79"/>
        <v>30.64</v>
      </c>
      <c r="P194" s="2">
        <f t="shared" si="80"/>
        <v>30.630000000000003</v>
      </c>
      <c r="Q194" s="2">
        <f t="shared" si="77"/>
        <v>30.64</v>
      </c>
      <c r="R194" s="2">
        <f t="shared" si="74"/>
        <v>30.64</v>
      </c>
    </row>
    <row r="195" spans="1:18" x14ac:dyDescent="0.25">
      <c r="A195" s="57"/>
      <c r="B195" s="46" t="s">
        <v>22</v>
      </c>
      <c r="C195">
        <v>31.090000000000018</v>
      </c>
      <c r="D195" s="47">
        <v>31.1</v>
      </c>
      <c r="E195" s="2"/>
      <c r="F195" s="2"/>
      <c r="G195" s="2">
        <f t="shared" si="78"/>
        <v>-9.9999999999837996E-3</v>
      </c>
      <c r="H195" s="2">
        <f t="shared" si="75"/>
        <v>31.090000000000018</v>
      </c>
      <c r="I195" s="2">
        <f t="shared" si="75"/>
        <v>31.090000000000018</v>
      </c>
      <c r="J195" s="2">
        <f t="shared" si="56"/>
        <v>31.1</v>
      </c>
      <c r="K195" s="2">
        <f t="shared" si="57"/>
        <v>0</v>
      </c>
      <c r="L195" s="2">
        <f t="shared" si="58"/>
        <v>0</v>
      </c>
      <c r="M195" s="2">
        <f t="shared" si="79"/>
        <v>9.9999999999837996E-3</v>
      </c>
      <c r="N195" s="2">
        <f t="shared" si="79"/>
        <v>31.090000000000018</v>
      </c>
      <c r="O195" s="2">
        <f t="shared" si="79"/>
        <v>31.090000000000018</v>
      </c>
      <c r="P195" s="2">
        <f t="shared" si="80"/>
        <v>31.09500000000001</v>
      </c>
      <c r="Q195" s="2">
        <f t="shared" si="77"/>
        <v>31.090000000000018</v>
      </c>
      <c r="R195" s="2">
        <f t="shared" si="74"/>
        <v>31.090000000000018</v>
      </c>
    </row>
    <row r="196" spans="1:18" x14ac:dyDescent="0.25">
      <c r="A196" s="57"/>
      <c r="B196" s="46" t="s">
        <v>23</v>
      </c>
      <c r="C196">
        <v>30.909999999999997</v>
      </c>
      <c r="D196" s="47">
        <v>30.92</v>
      </c>
      <c r="E196" s="2"/>
      <c r="F196" s="2"/>
      <c r="G196" s="2">
        <f t="shared" si="78"/>
        <v>-1.0000000000005116E-2</v>
      </c>
      <c r="H196" s="2">
        <f t="shared" si="78"/>
        <v>30.909999999999997</v>
      </c>
      <c r="I196" s="2">
        <f t="shared" si="78"/>
        <v>30.909999999999997</v>
      </c>
      <c r="J196" s="2">
        <f t="shared" si="56"/>
        <v>30.92</v>
      </c>
      <c r="K196" s="2">
        <f t="shared" si="57"/>
        <v>0</v>
      </c>
      <c r="L196" s="2">
        <f t="shared" si="58"/>
        <v>0</v>
      </c>
      <c r="M196" s="2">
        <f t="shared" si="79"/>
        <v>1.0000000000005116E-2</v>
      </c>
      <c r="N196" s="2">
        <f t="shared" si="79"/>
        <v>30.909999999999997</v>
      </c>
      <c r="O196" s="2">
        <f t="shared" si="79"/>
        <v>30.909999999999997</v>
      </c>
      <c r="P196" s="2">
        <f t="shared" si="80"/>
        <v>30.914999999999999</v>
      </c>
      <c r="Q196" s="2">
        <f t="shared" si="80"/>
        <v>30.909999999999997</v>
      </c>
      <c r="R196" s="2">
        <f t="shared" si="74"/>
        <v>30.909999999999997</v>
      </c>
    </row>
    <row r="197" spans="1:18" x14ac:dyDescent="0.25">
      <c r="A197" s="57"/>
      <c r="B197" s="46" t="s">
        <v>24</v>
      </c>
      <c r="C197">
        <v>30.949999999999989</v>
      </c>
      <c r="D197" s="47">
        <v>30.92</v>
      </c>
      <c r="E197" s="2"/>
      <c r="F197" s="2"/>
      <c r="G197" s="2">
        <f t="shared" si="78"/>
        <v>2.9999999999986926E-2</v>
      </c>
      <c r="H197" s="2">
        <f t="shared" si="78"/>
        <v>30.949999999999989</v>
      </c>
      <c r="I197" s="2">
        <f t="shared" si="78"/>
        <v>30.949999999999989</v>
      </c>
      <c r="J197" s="2">
        <f t="shared" si="56"/>
        <v>30.92</v>
      </c>
      <c r="K197" s="2">
        <f t="shared" si="57"/>
        <v>0</v>
      </c>
      <c r="L197" s="2">
        <f t="shared" si="58"/>
        <v>0</v>
      </c>
      <c r="M197" s="2">
        <f t="shared" si="79"/>
        <v>2.9999999999986926E-2</v>
      </c>
      <c r="N197" s="2">
        <f t="shared" si="79"/>
        <v>30.949999999999989</v>
      </c>
      <c r="O197" s="2">
        <f t="shared" si="79"/>
        <v>30.949999999999989</v>
      </c>
      <c r="P197" s="2">
        <f t="shared" si="80"/>
        <v>30.934999999999995</v>
      </c>
      <c r="Q197" s="2">
        <f t="shared" si="80"/>
        <v>30.949999999999989</v>
      </c>
      <c r="R197" s="2">
        <f t="shared" si="74"/>
        <v>30.949999999999989</v>
      </c>
    </row>
    <row r="198" spans="1:18" x14ac:dyDescent="0.25">
      <c r="A198" s="57"/>
      <c r="B198" s="46" t="s">
        <v>25</v>
      </c>
      <c r="C198">
        <v>31.22</v>
      </c>
      <c r="D198" s="47">
        <v>31.27</v>
      </c>
      <c r="E198" s="8"/>
      <c r="F198" s="2"/>
      <c r="G198" s="2">
        <f>$C198-D198</f>
        <v>-5.0000000000000711E-2</v>
      </c>
      <c r="H198" s="2">
        <f t="shared" si="78"/>
        <v>31.22</v>
      </c>
      <c r="I198" s="2">
        <f t="shared" si="78"/>
        <v>31.22</v>
      </c>
      <c r="J198" s="2">
        <f t="shared" si="56"/>
        <v>31.27</v>
      </c>
      <c r="K198" s="2">
        <f t="shared" si="57"/>
        <v>0</v>
      </c>
      <c r="L198" s="2">
        <f t="shared" si="58"/>
        <v>0</v>
      </c>
      <c r="M198" s="2">
        <f>IF(J198&lt;&gt;"",ABS(J198-$C198),"")</f>
        <v>5.0000000000000711E-2</v>
      </c>
      <c r="N198" s="2">
        <f>IF(K198&lt;&gt;"",ABS(K198-$C198),"")</f>
        <v>31.22</v>
      </c>
      <c r="O198" s="2">
        <f>IF(L198&lt;&gt;"",ABS(L198-$C198),"")</f>
        <v>31.22</v>
      </c>
      <c r="P198" s="2">
        <f>IF(J198&lt;&gt;"",AVERAGE($C198,D198),"")</f>
        <v>31.244999999999997</v>
      </c>
      <c r="Q198" s="2">
        <f t="shared" si="80"/>
        <v>31.22</v>
      </c>
      <c r="R198" s="2">
        <f t="shared" si="74"/>
        <v>31.22</v>
      </c>
    </row>
    <row r="199" spans="1:18" x14ac:dyDescent="0.25">
      <c r="A199" s="57"/>
      <c r="B199" s="46" t="s">
        <v>26</v>
      </c>
      <c r="C199">
        <v>31.180000000000007</v>
      </c>
      <c r="D199" s="47">
        <v>31.13</v>
      </c>
      <c r="E199" s="2"/>
      <c r="F199" s="2"/>
      <c r="G199" s="2">
        <f t="shared" ref="G199:G200" si="81">$C199-D199</f>
        <v>5.0000000000007816E-2</v>
      </c>
      <c r="H199" s="2">
        <f t="shared" si="78"/>
        <v>31.180000000000007</v>
      </c>
      <c r="I199" s="2">
        <f t="shared" si="78"/>
        <v>31.180000000000007</v>
      </c>
      <c r="J199" s="2">
        <f t="shared" si="56"/>
        <v>31.13</v>
      </c>
      <c r="K199" s="2">
        <f t="shared" si="57"/>
        <v>0</v>
      </c>
      <c r="L199" s="2">
        <f t="shared" si="58"/>
        <v>0</v>
      </c>
      <c r="M199" s="2">
        <f t="shared" ref="M199:O200" si="82">IF(J199&lt;&gt;"",ABS(J199-$C199),"")</f>
        <v>5.0000000000007816E-2</v>
      </c>
      <c r="N199" s="2">
        <f t="shared" si="82"/>
        <v>31.180000000000007</v>
      </c>
      <c r="O199" s="2">
        <f t="shared" si="82"/>
        <v>31.180000000000007</v>
      </c>
      <c r="P199" s="2">
        <f t="shared" ref="P199:P200" si="83">IF(J199&lt;&gt;"",AVERAGE($C199,D199),"")</f>
        <v>31.155000000000001</v>
      </c>
      <c r="Q199" s="2">
        <f t="shared" si="80"/>
        <v>31.180000000000007</v>
      </c>
      <c r="R199" s="2">
        <f t="shared" si="74"/>
        <v>31.180000000000007</v>
      </c>
    </row>
    <row r="200" spans="1:18" x14ac:dyDescent="0.25">
      <c r="A200" s="57"/>
      <c r="B200" s="46" t="s">
        <v>27</v>
      </c>
      <c r="C200">
        <v>31.329999999999984</v>
      </c>
      <c r="D200" s="47">
        <v>31.28</v>
      </c>
      <c r="E200" s="2"/>
      <c r="F200" s="2"/>
      <c r="G200" s="2">
        <f t="shared" si="81"/>
        <v>4.9999999999982947E-2</v>
      </c>
      <c r="H200" s="2">
        <f t="shared" si="78"/>
        <v>31.329999999999984</v>
      </c>
      <c r="I200" s="2">
        <f t="shared" si="78"/>
        <v>31.329999999999984</v>
      </c>
      <c r="J200" s="2">
        <f t="shared" si="56"/>
        <v>31.28</v>
      </c>
      <c r="K200" s="2">
        <f t="shared" si="57"/>
        <v>0</v>
      </c>
      <c r="L200" s="2">
        <f t="shared" si="58"/>
        <v>0</v>
      </c>
      <c r="M200" s="2">
        <f t="shared" si="82"/>
        <v>4.9999999999982947E-2</v>
      </c>
      <c r="N200" s="2">
        <f t="shared" si="82"/>
        <v>31.329999999999984</v>
      </c>
      <c r="O200" s="2">
        <f t="shared" si="82"/>
        <v>31.329999999999984</v>
      </c>
      <c r="P200" s="2">
        <f t="shared" si="83"/>
        <v>31.304999999999993</v>
      </c>
      <c r="Q200" s="2">
        <f t="shared" si="80"/>
        <v>31.329999999999984</v>
      </c>
      <c r="R200" s="2">
        <f t="shared" si="74"/>
        <v>31.329999999999984</v>
      </c>
    </row>
    <row r="201" spans="1:18" x14ac:dyDescent="0.25">
      <c r="A201" s="57"/>
      <c r="B201" s="46" t="s">
        <v>28</v>
      </c>
      <c r="C201">
        <v>31.25</v>
      </c>
      <c r="D201" s="47">
        <v>31.32</v>
      </c>
      <c r="E201" s="8"/>
      <c r="F201" s="2"/>
      <c r="G201" s="2">
        <f>$C201-D201</f>
        <v>-7.0000000000000284E-2</v>
      </c>
      <c r="H201" s="2">
        <f t="shared" si="78"/>
        <v>31.25</v>
      </c>
      <c r="I201" s="2">
        <f t="shared" si="78"/>
        <v>31.25</v>
      </c>
      <c r="J201" s="2">
        <f t="shared" si="56"/>
        <v>31.32</v>
      </c>
      <c r="K201" s="2">
        <f t="shared" si="57"/>
        <v>0</v>
      </c>
      <c r="L201" s="2">
        <f t="shared" si="58"/>
        <v>0</v>
      </c>
      <c r="M201" s="2">
        <f t="shared" ref="M201:O202" si="84">IF(J201&lt;&gt;"",ABS(J201-$C201),"")</f>
        <v>7.0000000000000284E-2</v>
      </c>
      <c r="N201" s="2">
        <f t="shared" si="84"/>
        <v>31.25</v>
      </c>
      <c r="O201" s="2">
        <f t="shared" si="84"/>
        <v>31.25</v>
      </c>
      <c r="P201" s="2">
        <f>IF(J201&lt;&gt;"",AVERAGE($C201,D201),"")</f>
        <v>31.285</v>
      </c>
      <c r="Q201" s="2">
        <f t="shared" si="80"/>
        <v>31.25</v>
      </c>
      <c r="R201" s="2">
        <f t="shared" si="74"/>
        <v>31.25</v>
      </c>
    </row>
    <row r="202" spans="1:18" x14ac:dyDescent="0.25">
      <c r="A202" s="57"/>
      <c r="B202" s="46" t="s">
        <v>29</v>
      </c>
      <c r="C202">
        <v>31.020000000000039</v>
      </c>
      <c r="D202" s="47">
        <v>31.04</v>
      </c>
      <c r="E202" s="8"/>
      <c r="F202" s="2"/>
      <c r="G202" s="2">
        <f>$C202-D202</f>
        <v>-1.9999999999960494E-2</v>
      </c>
      <c r="H202" s="2">
        <f t="shared" si="78"/>
        <v>31.020000000000039</v>
      </c>
      <c r="I202" s="2">
        <f t="shared" si="78"/>
        <v>31.020000000000039</v>
      </c>
      <c r="J202" s="2">
        <f t="shared" si="56"/>
        <v>31.04</v>
      </c>
      <c r="K202" s="2">
        <f t="shared" si="57"/>
        <v>0</v>
      </c>
      <c r="L202" s="2">
        <f t="shared" si="58"/>
        <v>0</v>
      </c>
      <c r="M202" s="2">
        <f t="shared" si="84"/>
        <v>1.9999999999960494E-2</v>
      </c>
      <c r="N202" s="2">
        <f t="shared" si="84"/>
        <v>31.020000000000039</v>
      </c>
      <c r="O202" s="2">
        <f t="shared" si="84"/>
        <v>31.020000000000039</v>
      </c>
      <c r="P202" s="2">
        <f>IF(J202&lt;&gt;"",AVERAGE($C202,D202),"")</f>
        <v>31.030000000000019</v>
      </c>
      <c r="Q202" s="2">
        <f t="shared" si="80"/>
        <v>31.020000000000039</v>
      </c>
      <c r="R202" s="2">
        <f t="shared" si="74"/>
        <v>31.020000000000039</v>
      </c>
    </row>
    <row r="203" spans="1:18" x14ac:dyDescent="0.25">
      <c r="A203" s="57"/>
      <c r="B203" s="46" t="s">
        <v>30</v>
      </c>
      <c r="C203">
        <v>31.439999999999998</v>
      </c>
      <c r="D203" s="47">
        <v>31.43</v>
      </c>
      <c r="E203" s="2"/>
      <c r="F203" s="2"/>
      <c r="G203" s="2">
        <f t="shared" ref="G203:G207" si="85">$C203-D203</f>
        <v>9.9999999999980105E-3</v>
      </c>
      <c r="H203" s="2">
        <f t="shared" si="78"/>
        <v>31.439999999999998</v>
      </c>
      <c r="I203" s="2">
        <f t="shared" si="78"/>
        <v>31.439999999999998</v>
      </c>
      <c r="J203" s="2">
        <f t="shared" ref="J203:J266" si="86">IF(AND(G203&gt;G$5,G203&lt;G$6),D203,"")</f>
        <v>31.43</v>
      </c>
      <c r="K203" s="2">
        <f t="shared" ref="K203:K266" si="87">IF(AND(H203&gt;H$5,H203&lt;H$6),E203,"")</f>
        <v>0</v>
      </c>
      <c r="L203" s="2">
        <f t="shared" ref="L203:L266" si="88">IF(AND(I203&gt;I$5,I203&lt;I$6),F203,"")</f>
        <v>0</v>
      </c>
      <c r="M203" s="2">
        <f t="shared" ref="M203:O208" si="89">IF(J203&lt;&gt;"",ABS(J203-$C203),"")</f>
        <v>9.9999999999980105E-3</v>
      </c>
      <c r="N203" s="2">
        <f t="shared" si="89"/>
        <v>31.439999999999998</v>
      </c>
      <c r="O203" s="2">
        <f t="shared" si="89"/>
        <v>31.439999999999998</v>
      </c>
      <c r="P203" s="2">
        <f t="shared" ref="P203:P208" si="90">IF(J203&lt;&gt;"",AVERAGE($C203,D203),"")</f>
        <v>31.434999999999999</v>
      </c>
      <c r="Q203" s="2">
        <f t="shared" si="80"/>
        <v>31.439999999999998</v>
      </c>
      <c r="R203" s="2">
        <f t="shared" si="74"/>
        <v>31.439999999999998</v>
      </c>
    </row>
    <row r="204" spans="1:18" x14ac:dyDescent="0.25">
      <c r="A204" s="57"/>
      <c r="B204" s="46" t="s">
        <v>31</v>
      </c>
      <c r="C204">
        <v>31.319999999999993</v>
      </c>
      <c r="D204" s="47">
        <v>31.35</v>
      </c>
      <c r="E204" s="2"/>
      <c r="F204" s="2"/>
      <c r="G204" s="2">
        <f t="shared" si="85"/>
        <v>-3.0000000000008242E-2</v>
      </c>
      <c r="H204" s="2">
        <f t="shared" si="78"/>
        <v>31.319999999999993</v>
      </c>
      <c r="I204" s="2">
        <f t="shared" si="78"/>
        <v>31.319999999999993</v>
      </c>
      <c r="J204" s="2">
        <f t="shared" si="86"/>
        <v>31.35</v>
      </c>
      <c r="K204" s="2">
        <f t="shared" si="87"/>
        <v>0</v>
      </c>
      <c r="L204" s="2">
        <f t="shared" si="88"/>
        <v>0</v>
      </c>
      <c r="M204" s="2">
        <f t="shared" si="89"/>
        <v>3.0000000000008242E-2</v>
      </c>
      <c r="N204" s="2">
        <f t="shared" si="89"/>
        <v>31.319999999999993</v>
      </c>
      <c r="O204" s="2">
        <f t="shared" si="89"/>
        <v>31.319999999999993</v>
      </c>
      <c r="P204" s="2">
        <f t="shared" si="90"/>
        <v>31.334999999999997</v>
      </c>
      <c r="Q204" s="2">
        <f t="shared" si="80"/>
        <v>31.319999999999993</v>
      </c>
      <c r="R204" s="2">
        <f t="shared" si="74"/>
        <v>31.319999999999993</v>
      </c>
    </row>
    <row r="205" spans="1:18" x14ac:dyDescent="0.25">
      <c r="A205" s="57"/>
      <c r="B205" s="46" t="s">
        <v>32</v>
      </c>
      <c r="C205">
        <v>31.539999999999964</v>
      </c>
      <c r="D205" s="47">
        <v>31.48</v>
      </c>
      <c r="E205" s="2"/>
      <c r="F205" s="2"/>
      <c r="G205" s="2">
        <f t="shared" si="85"/>
        <v>5.9999999999963194E-2</v>
      </c>
      <c r="H205" s="2">
        <f t="shared" si="78"/>
        <v>31.539999999999964</v>
      </c>
      <c r="I205" s="2">
        <f t="shared" si="78"/>
        <v>31.539999999999964</v>
      </c>
      <c r="J205" s="2">
        <f t="shared" si="86"/>
        <v>31.48</v>
      </c>
      <c r="K205" s="2">
        <f t="shared" si="87"/>
        <v>0</v>
      </c>
      <c r="L205" s="2">
        <f t="shared" si="88"/>
        <v>0</v>
      </c>
      <c r="M205" s="2">
        <f t="shared" si="89"/>
        <v>5.9999999999963194E-2</v>
      </c>
      <c r="N205" s="2">
        <f t="shared" si="89"/>
        <v>31.539999999999964</v>
      </c>
      <c r="O205" s="2">
        <f t="shared" si="89"/>
        <v>31.539999999999964</v>
      </c>
      <c r="P205" s="2">
        <f t="shared" si="90"/>
        <v>31.509999999999984</v>
      </c>
      <c r="Q205" s="2">
        <f t="shared" si="80"/>
        <v>31.539999999999964</v>
      </c>
      <c r="R205" s="2">
        <f t="shared" si="74"/>
        <v>31.539999999999964</v>
      </c>
    </row>
    <row r="206" spans="1:18" x14ac:dyDescent="0.25">
      <c r="A206" s="57"/>
      <c r="B206" s="46" t="s">
        <v>33</v>
      </c>
      <c r="C206">
        <v>31.28000000000003</v>
      </c>
      <c r="D206" s="47">
        <v>31.28</v>
      </c>
      <c r="E206" s="2"/>
      <c r="F206" s="2"/>
      <c r="G206" s="8">
        <f>$C206-D206</f>
        <v>2.8421709430404007E-14</v>
      </c>
      <c r="H206" s="2">
        <f t="shared" si="78"/>
        <v>31.28000000000003</v>
      </c>
      <c r="I206" s="2">
        <f t="shared" si="78"/>
        <v>31.28000000000003</v>
      </c>
      <c r="J206" s="2">
        <f t="shared" si="86"/>
        <v>31.28</v>
      </c>
      <c r="K206" s="2">
        <f t="shared" si="87"/>
        <v>0</v>
      </c>
      <c r="L206" s="2">
        <f t="shared" si="88"/>
        <v>0</v>
      </c>
      <c r="M206" s="2">
        <f t="shared" si="89"/>
        <v>2.8421709430404007E-14</v>
      </c>
      <c r="N206" s="2">
        <f t="shared" si="89"/>
        <v>31.28000000000003</v>
      </c>
      <c r="O206" s="2">
        <f t="shared" si="89"/>
        <v>31.28000000000003</v>
      </c>
      <c r="P206" s="2">
        <f t="shared" si="90"/>
        <v>31.280000000000015</v>
      </c>
      <c r="Q206" s="2">
        <f t="shared" si="80"/>
        <v>31.28000000000003</v>
      </c>
      <c r="R206" s="2">
        <f t="shared" si="74"/>
        <v>31.28000000000003</v>
      </c>
    </row>
    <row r="207" spans="1:18" x14ac:dyDescent="0.25">
      <c r="A207" s="57"/>
      <c r="B207" s="46" t="s">
        <v>34</v>
      </c>
      <c r="C207">
        <v>31.420000000000016</v>
      </c>
      <c r="D207" s="47">
        <v>31.45</v>
      </c>
      <c r="E207" s="2"/>
      <c r="F207" s="2"/>
      <c r="G207" s="2">
        <f t="shared" si="85"/>
        <v>-2.9999999999983373E-2</v>
      </c>
      <c r="H207" s="2">
        <f t="shared" si="78"/>
        <v>31.420000000000016</v>
      </c>
      <c r="I207" s="2">
        <f t="shared" si="78"/>
        <v>31.420000000000016</v>
      </c>
      <c r="J207" s="2">
        <f t="shared" si="86"/>
        <v>31.45</v>
      </c>
      <c r="K207" s="2">
        <f t="shared" si="87"/>
        <v>0</v>
      </c>
      <c r="L207" s="2">
        <f t="shared" si="88"/>
        <v>0</v>
      </c>
      <c r="M207" s="2">
        <f t="shared" si="89"/>
        <v>2.9999999999983373E-2</v>
      </c>
      <c r="N207" s="2">
        <f t="shared" si="89"/>
        <v>31.420000000000016</v>
      </c>
      <c r="O207" s="2">
        <f t="shared" si="89"/>
        <v>31.420000000000016</v>
      </c>
      <c r="P207" s="2">
        <f t="shared" si="90"/>
        <v>31.435000000000009</v>
      </c>
      <c r="Q207" s="2">
        <f t="shared" si="80"/>
        <v>31.420000000000016</v>
      </c>
      <c r="R207" s="2">
        <f t="shared" si="74"/>
        <v>31.420000000000016</v>
      </c>
    </row>
    <row r="208" spans="1:18" x14ac:dyDescent="0.25">
      <c r="A208" s="57"/>
      <c r="B208" s="46" t="s">
        <v>35</v>
      </c>
      <c r="C208">
        <v>31.220000000000027</v>
      </c>
      <c r="D208" s="47">
        <v>31.22</v>
      </c>
      <c r="E208" s="2"/>
      <c r="F208" s="2"/>
      <c r="G208" s="8">
        <f>$C208-D208</f>
        <v>2.8421709430404007E-14</v>
      </c>
      <c r="H208" s="2">
        <f t="shared" si="78"/>
        <v>31.220000000000027</v>
      </c>
      <c r="I208" s="2">
        <f t="shared" si="78"/>
        <v>31.220000000000027</v>
      </c>
      <c r="J208" s="2">
        <f t="shared" si="86"/>
        <v>31.22</v>
      </c>
      <c r="K208" s="2">
        <f t="shared" si="87"/>
        <v>0</v>
      </c>
      <c r="L208" s="2">
        <f t="shared" si="88"/>
        <v>0</v>
      </c>
      <c r="M208" s="2">
        <f t="shared" si="89"/>
        <v>2.8421709430404007E-14</v>
      </c>
      <c r="N208" s="2">
        <f t="shared" si="89"/>
        <v>31.220000000000027</v>
      </c>
      <c r="O208" s="2">
        <f t="shared" si="89"/>
        <v>31.220000000000027</v>
      </c>
      <c r="P208" s="2">
        <f t="shared" si="90"/>
        <v>31.220000000000013</v>
      </c>
      <c r="Q208" s="2">
        <f t="shared" si="80"/>
        <v>31.220000000000027</v>
      </c>
      <c r="R208" s="2">
        <f t="shared" si="74"/>
        <v>31.220000000000027</v>
      </c>
    </row>
    <row r="209" spans="1:18" x14ac:dyDescent="0.25">
      <c r="A209" s="57"/>
      <c r="B209" s="46" t="s">
        <v>36</v>
      </c>
      <c r="C209">
        <v>31.089999999999918</v>
      </c>
      <c r="D209" s="47">
        <v>31.11</v>
      </c>
      <c r="E209" s="8"/>
      <c r="F209" s="2"/>
      <c r="G209" s="2">
        <f>$C209-D209</f>
        <v>-2.0000000000081286E-2</v>
      </c>
      <c r="H209" s="2">
        <f t="shared" si="78"/>
        <v>31.089999999999918</v>
      </c>
      <c r="I209" s="2">
        <f t="shared" si="78"/>
        <v>31.089999999999918</v>
      </c>
      <c r="J209" s="2">
        <f t="shared" si="86"/>
        <v>31.11</v>
      </c>
      <c r="K209" s="2">
        <f t="shared" si="87"/>
        <v>0</v>
      </c>
      <c r="L209" s="2">
        <f t="shared" si="88"/>
        <v>0</v>
      </c>
      <c r="M209" s="2">
        <f>IF(J209&lt;&gt;"",ABS(J209-$C209),"")</f>
        <v>2.0000000000081286E-2</v>
      </c>
      <c r="N209" s="2">
        <f>IF(K209&lt;&gt;"",ABS(K209-$C209),"")</f>
        <v>31.089999999999918</v>
      </c>
      <c r="O209" s="2">
        <f>IF(L209&lt;&gt;"",ABS(L209-$C209),"")</f>
        <v>31.089999999999918</v>
      </c>
      <c r="P209" s="2">
        <f>IF(J209&lt;&gt;"",AVERAGE($C209,D209),"")</f>
        <v>31.099999999999959</v>
      </c>
      <c r="Q209" s="2">
        <f t="shared" si="80"/>
        <v>31.089999999999918</v>
      </c>
      <c r="R209" s="2">
        <f t="shared" si="74"/>
        <v>31.089999999999918</v>
      </c>
    </row>
    <row r="210" spans="1:18" x14ac:dyDescent="0.25">
      <c r="A210" s="57"/>
      <c r="B210" s="46" t="s">
        <v>37</v>
      </c>
      <c r="C210">
        <v>31.389999999999986</v>
      </c>
      <c r="D210" s="47">
        <v>31.35</v>
      </c>
      <c r="E210" s="2"/>
      <c r="F210" s="2"/>
      <c r="G210" s="2">
        <f t="shared" ref="G210:G217" si="91">$C210-D210</f>
        <v>3.9999999999984936E-2</v>
      </c>
      <c r="H210" s="2">
        <f t="shared" si="78"/>
        <v>31.389999999999986</v>
      </c>
      <c r="I210" s="2">
        <f t="shared" si="78"/>
        <v>31.389999999999986</v>
      </c>
      <c r="J210" s="2">
        <f t="shared" si="86"/>
        <v>31.35</v>
      </c>
      <c r="K210" s="2">
        <f t="shared" si="87"/>
        <v>0</v>
      </c>
      <c r="L210" s="2">
        <f t="shared" si="88"/>
        <v>0</v>
      </c>
      <c r="M210" s="2">
        <f t="shared" ref="M210:O217" si="92">IF(J210&lt;&gt;"",ABS(J210-$C210),"")</f>
        <v>3.9999999999984936E-2</v>
      </c>
      <c r="N210" s="2">
        <f t="shared" si="92"/>
        <v>31.389999999999986</v>
      </c>
      <c r="O210" s="2">
        <f t="shared" si="92"/>
        <v>31.389999999999986</v>
      </c>
      <c r="P210" s="2">
        <f t="shared" ref="P210:P217" si="93">IF(J210&lt;&gt;"",AVERAGE($C210,D210),"")</f>
        <v>31.369999999999994</v>
      </c>
      <c r="Q210" s="2">
        <f t="shared" si="80"/>
        <v>31.389999999999986</v>
      </c>
      <c r="R210" s="2">
        <f t="shared" si="74"/>
        <v>31.389999999999986</v>
      </c>
    </row>
    <row r="211" spans="1:18" x14ac:dyDescent="0.25">
      <c r="A211" s="57"/>
      <c r="B211" s="46" t="s">
        <v>38</v>
      </c>
      <c r="C211">
        <v>31.360000000000014</v>
      </c>
      <c r="D211" s="47">
        <v>31.36</v>
      </c>
      <c r="E211" s="2"/>
      <c r="F211" s="2"/>
      <c r="G211" s="2">
        <f t="shared" si="91"/>
        <v>0</v>
      </c>
      <c r="H211" s="2">
        <f t="shared" si="78"/>
        <v>31.360000000000014</v>
      </c>
      <c r="I211" s="2">
        <f t="shared" si="78"/>
        <v>31.360000000000014</v>
      </c>
      <c r="J211" s="2">
        <f t="shared" si="86"/>
        <v>31.36</v>
      </c>
      <c r="K211" s="2">
        <f t="shared" si="87"/>
        <v>0</v>
      </c>
      <c r="L211" s="2">
        <f t="shared" si="88"/>
        <v>0</v>
      </c>
      <c r="M211" s="2">
        <f t="shared" si="92"/>
        <v>1.4210854715202004E-14</v>
      </c>
      <c r="N211" s="2">
        <f t="shared" si="92"/>
        <v>31.360000000000014</v>
      </c>
      <c r="O211" s="2">
        <f t="shared" si="92"/>
        <v>31.360000000000014</v>
      </c>
      <c r="P211" s="2">
        <f t="shared" si="93"/>
        <v>31.360000000000007</v>
      </c>
      <c r="Q211" s="2">
        <f t="shared" si="80"/>
        <v>31.360000000000014</v>
      </c>
      <c r="R211" s="2">
        <f t="shared" si="74"/>
        <v>31.360000000000014</v>
      </c>
    </row>
    <row r="212" spans="1:18" x14ac:dyDescent="0.25">
      <c r="A212" s="57"/>
      <c r="B212" s="46" t="s">
        <v>39</v>
      </c>
      <c r="C212">
        <v>31.360000000000014</v>
      </c>
      <c r="D212" s="47">
        <v>31.35</v>
      </c>
      <c r="E212" s="2"/>
      <c r="F212" s="2"/>
      <c r="G212" s="2">
        <f t="shared" si="91"/>
        <v>1.0000000000012221E-2</v>
      </c>
      <c r="H212" s="2">
        <f t="shared" si="78"/>
        <v>31.360000000000014</v>
      </c>
      <c r="I212" s="2">
        <f t="shared" si="78"/>
        <v>31.360000000000014</v>
      </c>
      <c r="J212" s="2">
        <f t="shared" si="86"/>
        <v>31.35</v>
      </c>
      <c r="K212" s="2">
        <f t="shared" si="87"/>
        <v>0</v>
      </c>
      <c r="L212" s="2">
        <f t="shared" si="88"/>
        <v>0</v>
      </c>
      <c r="M212" s="2">
        <f t="shared" si="92"/>
        <v>1.0000000000012221E-2</v>
      </c>
      <c r="N212" s="2">
        <f t="shared" si="92"/>
        <v>31.360000000000014</v>
      </c>
      <c r="O212" s="2">
        <f t="shared" si="92"/>
        <v>31.360000000000014</v>
      </c>
      <c r="P212" s="2">
        <f t="shared" si="93"/>
        <v>31.355000000000008</v>
      </c>
      <c r="Q212" s="2">
        <f t="shared" si="80"/>
        <v>31.360000000000014</v>
      </c>
      <c r="R212" s="2">
        <f t="shared" si="74"/>
        <v>31.360000000000014</v>
      </c>
    </row>
    <row r="213" spans="1:18" x14ac:dyDescent="0.25">
      <c r="A213" s="57"/>
      <c r="B213" s="46" t="s">
        <v>40</v>
      </c>
      <c r="C213">
        <v>31.450000000000045</v>
      </c>
      <c r="D213" s="47">
        <v>31.47</v>
      </c>
      <c r="E213" s="2"/>
      <c r="F213" s="2"/>
      <c r="G213" s="2">
        <f t="shared" si="91"/>
        <v>-1.9999999999953388E-2</v>
      </c>
      <c r="H213" s="2">
        <f t="shared" si="78"/>
        <v>31.450000000000045</v>
      </c>
      <c r="I213" s="2">
        <f t="shared" si="78"/>
        <v>31.450000000000045</v>
      </c>
      <c r="J213" s="2">
        <f t="shared" si="86"/>
        <v>31.47</v>
      </c>
      <c r="K213" s="2">
        <f t="shared" si="87"/>
        <v>0</v>
      </c>
      <c r="L213" s="2">
        <f t="shared" si="88"/>
        <v>0</v>
      </c>
      <c r="M213" s="2">
        <f t="shared" si="92"/>
        <v>1.9999999999953388E-2</v>
      </c>
      <c r="N213" s="2">
        <f t="shared" si="92"/>
        <v>31.450000000000045</v>
      </c>
      <c r="O213" s="2">
        <f t="shared" si="92"/>
        <v>31.450000000000045</v>
      </c>
      <c r="P213" s="2">
        <f t="shared" si="93"/>
        <v>31.460000000000022</v>
      </c>
      <c r="Q213" s="2">
        <f t="shared" si="80"/>
        <v>31.450000000000045</v>
      </c>
      <c r="R213" s="2">
        <f t="shared" si="74"/>
        <v>31.450000000000045</v>
      </c>
    </row>
    <row r="214" spans="1:18" x14ac:dyDescent="0.25">
      <c r="A214" s="57"/>
      <c r="B214" s="46" t="s">
        <v>41</v>
      </c>
      <c r="C214">
        <v>31.169999999999959</v>
      </c>
      <c r="D214" s="47">
        <v>31.12</v>
      </c>
      <c r="E214" s="2"/>
      <c r="F214" s="2"/>
      <c r="G214" s="2">
        <f t="shared" si="91"/>
        <v>4.9999999999958078E-2</v>
      </c>
      <c r="H214" s="2">
        <f t="shared" si="78"/>
        <v>31.169999999999959</v>
      </c>
      <c r="I214" s="2">
        <f t="shared" si="78"/>
        <v>31.169999999999959</v>
      </c>
      <c r="J214" s="2">
        <f t="shared" si="86"/>
        <v>31.12</v>
      </c>
      <c r="K214" s="2">
        <f t="shared" si="87"/>
        <v>0</v>
      </c>
      <c r="L214" s="2">
        <f t="shared" si="88"/>
        <v>0</v>
      </c>
      <c r="M214" s="2">
        <f t="shared" si="92"/>
        <v>4.9999999999958078E-2</v>
      </c>
      <c r="N214" s="2">
        <f t="shared" si="92"/>
        <v>31.169999999999959</v>
      </c>
      <c r="O214" s="2">
        <f t="shared" si="92"/>
        <v>31.169999999999959</v>
      </c>
      <c r="P214" s="2">
        <f t="shared" si="93"/>
        <v>31.144999999999982</v>
      </c>
      <c r="Q214" s="2">
        <f t="shared" si="80"/>
        <v>31.169999999999959</v>
      </c>
      <c r="R214" s="2">
        <f t="shared" si="74"/>
        <v>31.169999999999959</v>
      </c>
    </row>
    <row r="215" spans="1:18" x14ac:dyDescent="0.25">
      <c r="A215" s="57"/>
      <c r="B215" s="46" t="s">
        <v>42</v>
      </c>
      <c r="C215">
        <v>31.139999999999986</v>
      </c>
      <c r="D215" s="47">
        <v>31.21</v>
      </c>
      <c r="E215" s="2"/>
      <c r="F215" s="2"/>
      <c r="G215" s="2">
        <f t="shared" si="91"/>
        <v>-7.0000000000014495E-2</v>
      </c>
      <c r="H215" s="2">
        <f t="shared" si="78"/>
        <v>31.139999999999986</v>
      </c>
      <c r="I215" s="2">
        <f t="shared" si="78"/>
        <v>31.139999999999986</v>
      </c>
      <c r="J215" s="2">
        <f t="shared" si="86"/>
        <v>31.21</v>
      </c>
      <c r="K215" s="2">
        <f t="shared" si="87"/>
        <v>0</v>
      </c>
      <c r="L215" s="2">
        <f t="shared" si="88"/>
        <v>0</v>
      </c>
      <c r="M215" s="2">
        <f t="shared" si="92"/>
        <v>7.0000000000014495E-2</v>
      </c>
      <c r="N215" s="2">
        <f t="shared" si="92"/>
        <v>31.139999999999986</v>
      </c>
      <c r="O215" s="2">
        <f t="shared" si="92"/>
        <v>31.139999999999986</v>
      </c>
      <c r="P215" s="2">
        <f t="shared" si="93"/>
        <v>31.174999999999994</v>
      </c>
      <c r="Q215" s="2">
        <f t="shared" si="80"/>
        <v>31.139999999999986</v>
      </c>
      <c r="R215" s="2">
        <f t="shared" si="74"/>
        <v>31.139999999999986</v>
      </c>
    </row>
    <row r="216" spans="1:18" x14ac:dyDescent="0.25">
      <c r="A216" s="57"/>
      <c r="B216" s="46" t="s">
        <v>43</v>
      </c>
      <c r="C216">
        <v>31.480000000000018</v>
      </c>
      <c r="D216" s="47">
        <v>31.47</v>
      </c>
      <c r="E216" s="2"/>
      <c r="F216" s="2"/>
      <c r="G216" s="2">
        <f t="shared" si="91"/>
        <v>1.0000000000019327E-2</v>
      </c>
      <c r="H216" s="2">
        <f t="shared" si="78"/>
        <v>31.480000000000018</v>
      </c>
      <c r="I216" s="2">
        <f t="shared" si="78"/>
        <v>31.480000000000018</v>
      </c>
      <c r="J216" s="2">
        <f t="shared" si="86"/>
        <v>31.47</v>
      </c>
      <c r="K216" s="2">
        <f t="shared" si="87"/>
        <v>0</v>
      </c>
      <c r="L216" s="2">
        <f t="shared" si="88"/>
        <v>0</v>
      </c>
      <c r="M216" s="2">
        <f t="shared" si="92"/>
        <v>1.0000000000019327E-2</v>
      </c>
      <c r="N216" s="2">
        <f t="shared" si="92"/>
        <v>31.480000000000018</v>
      </c>
      <c r="O216" s="2">
        <f t="shared" si="92"/>
        <v>31.480000000000018</v>
      </c>
      <c r="P216" s="2">
        <f t="shared" si="93"/>
        <v>31.475000000000009</v>
      </c>
      <c r="Q216" s="2">
        <f t="shared" si="80"/>
        <v>31.480000000000018</v>
      </c>
      <c r="R216" s="2">
        <f t="shared" si="74"/>
        <v>31.480000000000018</v>
      </c>
    </row>
    <row r="217" spans="1:18" x14ac:dyDescent="0.25">
      <c r="A217" s="57"/>
      <c r="B217" s="46" t="s">
        <v>44</v>
      </c>
      <c r="C217">
        <v>31.279999999999973</v>
      </c>
      <c r="D217" s="47">
        <v>31.27</v>
      </c>
      <c r="E217" s="2"/>
      <c r="F217" s="2"/>
      <c r="G217" s="2">
        <f t="shared" si="91"/>
        <v>9.9999999999731415E-3</v>
      </c>
      <c r="H217" s="2">
        <f t="shared" si="78"/>
        <v>31.279999999999973</v>
      </c>
      <c r="I217" s="2">
        <f t="shared" si="78"/>
        <v>31.279999999999973</v>
      </c>
      <c r="J217" s="2">
        <f t="shared" si="86"/>
        <v>31.27</v>
      </c>
      <c r="K217" s="2">
        <f t="shared" si="87"/>
        <v>0</v>
      </c>
      <c r="L217" s="2">
        <f t="shared" si="88"/>
        <v>0</v>
      </c>
      <c r="M217" s="2">
        <f t="shared" si="92"/>
        <v>9.9999999999731415E-3</v>
      </c>
      <c r="N217" s="2">
        <f t="shared" si="92"/>
        <v>31.279999999999973</v>
      </c>
      <c r="O217" s="2">
        <f t="shared" si="92"/>
        <v>31.279999999999973</v>
      </c>
      <c r="P217" s="2">
        <f t="shared" si="93"/>
        <v>31.274999999999984</v>
      </c>
      <c r="Q217" s="2">
        <f t="shared" si="80"/>
        <v>31.279999999999973</v>
      </c>
      <c r="R217" s="2">
        <f t="shared" si="74"/>
        <v>31.279999999999973</v>
      </c>
    </row>
    <row r="218" spans="1:18" x14ac:dyDescent="0.25">
      <c r="A218" s="57"/>
      <c r="B218" s="46" t="s">
        <v>45</v>
      </c>
      <c r="C218">
        <v>31.25</v>
      </c>
      <c r="D218" s="47">
        <v>31.24</v>
      </c>
      <c r="E218" s="8"/>
      <c r="F218" s="2"/>
      <c r="G218" s="2">
        <f>$C218-D218</f>
        <v>1.0000000000001563E-2</v>
      </c>
      <c r="H218" s="2">
        <f t="shared" si="78"/>
        <v>31.25</v>
      </c>
      <c r="I218" s="2">
        <f t="shared" si="78"/>
        <v>31.25</v>
      </c>
      <c r="J218" s="2">
        <f t="shared" si="86"/>
        <v>31.24</v>
      </c>
      <c r="K218" s="2">
        <f t="shared" si="87"/>
        <v>0</v>
      </c>
      <c r="L218" s="2">
        <f t="shared" si="88"/>
        <v>0</v>
      </c>
      <c r="M218" s="2">
        <f>IF(J218&lt;&gt;"",ABS(J218-$C218),"")</f>
        <v>1.0000000000001563E-2</v>
      </c>
      <c r="N218" s="2">
        <f>IF(K218&lt;&gt;"",ABS(K218-$C218),"")</f>
        <v>31.25</v>
      </c>
      <c r="O218" s="2">
        <f>IF(L218&lt;&gt;"",ABS(L218-$C218),"")</f>
        <v>31.25</v>
      </c>
      <c r="P218" s="2">
        <f>IF(J218&lt;&gt;"",AVERAGE($C218,D218),"")</f>
        <v>31.244999999999997</v>
      </c>
      <c r="Q218" s="2">
        <f t="shared" si="80"/>
        <v>31.25</v>
      </c>
      <c r="R218" s="2">
        <f t="shared" si="74"/>
        <v>31.25</v>
      </c>
    </row>
    <row r="219" spans="1:18" x14ac:dyDescent="0.25">
      <c r="A219" s="57"/>
      <c r="B219" s="46" t="s">
        <v>46</v>
      </c>
      <c r="C219">
        <v>31.060000000000059</v>
      </c>
      <c r="D219" s="47">
        <v>31.06</v>
      </c>
      <c r="E219" s="2"/>
      <c r="F219" s="2"/>
      <c r="G219" s="8">
        <f>$C219-D219</f>
        <v>6.0396132539608516E-14</v>
      </c>
      <c r="H219" s="2">
        <f t="shared" si="78"/>
        <v>31.060000000000059</v>
      </c>
      <c r="I219" s="2">
        <f t="shared" si="78"/>
        <v>31.060000000000059</v>
      </c>
      <c r="J219" s="2">
        <f t="shared" si="86"/>
        <v>31.06</v>
      </c>
      <c r="K219" s="2">
        <f t="shared" si="87"/>
        <v>0</v>
      </c>
      <c r="L219" s="2">
        <f t="shared" si="88"/>
        <v>0</v>
      </c>
      <c r="M219" s="2">
        <f t="shared" ref="M219:O225" si="94">IF(J219&lt;&gt;"",ABS(J219-$C219),"")</f>
        <v>6.0396132539608516E-14</v>
      </c>
      <c r="N219" s="2">
        <f t="shared" si="94"/>
        <v>31.060000000000059</v>
      </c>
      <c r="O219" s="2">
        <f t="shared" si="94"/>
        <v>31.060000000000059</v>
      </c>
      <c r="P219" s="2">
        <f t="shared" ref="P219:P225" si="95">IF(J219&lt;&gt;"",AVERAGE($C219,D219),"")</f>
        <v>31.060000000000031</v>
      </c>
      <c r="Q219" s="2">
        <f t="shared" si="80"/>
        <v>31.060000000000059</v>
      </c>
      <c r="R219" s="2">
        <f t="shared" si="74"/>
        <v>31.060000000000059</v>
      </c>
    </row>
    <row r="220" spans="1:18" x14ac:dyDescent="0.25">
      <c r="A220" s="57"/>
      <c r="B220" s="46" t="s">
        <v>47</v>
      </c>
      <c r="C220">
        <v>31.049999999999955</v>
      </c>
      <c r="D220" s="47">
        <v>31.27</v>
      </c>
      <c r="E220" s="2"/>
      <c r="F220" s="2"/>
      <c r="G220" s="2">
        <f t="shared" ref="G220:G225" si="96">$C220-D220</f>
        <v>-0.22000000000004505</v>
      </c>
      <c r="H220" s="2">
        <f t="shared" si="78"/>
        <v>31.049999999999955</v>
      </c>
      <c r="I220" s="2">
        <f t="shared" si="78"/>
        <v>31.049999999999955</v>
      </c>
      <c r="J220" s="2">
        <f t="shared" si="86"/>
        <v>31.27</v>
      </c>
      <c r="K220" s="2">
        <f t="shared" si="87"/>
        <v>0</v>
      </c>
      <c r="L220" s="2">
        <f t="shared" si="88"/>
        <v>0</v>
      </c>
      <c r="M220" s="2">
        <f t="shared" si="94"/>
        <v>0.22000000000004505</v>
      </c>
      <c r="N220" s="2">
        <f t="shared" si="94"/>
        <v>31.049999999999955</v>
      </c>
      <c r="O220" s="2">
        <f t="shared" si="94"/>
        <v>31.049999999999955</v>
      </c>
      <c r="P220" s="2">
        <f t="shared" si="95"/>
        <v>31.159999999999975</v>
      </c>
      <c r="Q220" s="2">
        <f t="shared" si="80"/>
        <v>31.049999999999955</v>
      </c>
      <c r="R220" s="2">
        <f t="shared" si="74"/>
        <v>31.049999999999955</v>
      </c>
    </row>
    <row r="221" spans="1:18" x14ac:dyDescent="0.25">
      <c r="A221" s="57"/>
      <c r="B221" s="46" t="s">
        <v>48</v>
      </c>
      <c r="C221">
        <v>31.399999999999977</v>
      </c>
      <c r="D221" s="47">
        <v>31.23</v>
      </c>
      <c r="E221" s="2"/>
      <c r="F221" s="2"/>
      <c r="G221" s="2">
        <f t="shared" si="96"/>
        <v>0.16999999999997684</v>
      </c>
      <c r="H221" s="2">
        <f t="shared" si="78"/>
        <v>31.399999999999977</v>
      </c>
      <c r="I221" s="2">
        <f t="shared" si="78"/>
        <v>31.399999999999977</v>
      </c>
      <c r="J221" s="2">
        <f t="shared" si="86"/>
        <v>31.23</v>
      </c>
      <c r="K221" s="2">
        <f t="shared" si="87"/>
        <v>0</v>
      </c>
      <c r="L221" s="2">
        <f t="shared" si="88"/>
        <v>0</v>
      </c>
      <c r="M221" s="2">
        <f t="shared" si="94"/>
        <v>0.16999999999997684</v>
      </c>
      <c r="N221" s="2">
        <f t="shared" si="94"/>
        <v>31.399999999999977</v>
      </c>
      <c r="O221" s="2">
        <f t="shared" si="94"/>
        <v>31.399999999999977</v>
      </c>
      <c r="P221" s="2">
        <f t="shared" si="95"/>
        <v>31.314999999999991</v>
      </c>
      <c r="Q221" s="2">
        <f t="shared" si="80"/>
        <v>31.399999999999977</v>
      </c>
      <c r="R221" s="2">
        <f t="shared" si="74"/>
        <v>31.399999999999977</v>
      </c>
    </row>
    <row r="222" spans="1:18" x14ac:dyDescent="0.25">
      <c r="A222" s="57"/>
      <c r="B222" s="46" t="s">
        <v>49</v>
      </c>
      <c r="C222">
        <v>31.270000000000095</v>
      </c>
      <c r="D222" s="47">
        <v>31.24</v>
      </c>
      <c r="E222" s="2"/>
      <c r="F222" s="2"/>
      <c r="G222" s="2">
        <f t="shared" si="96"/>
        <v>3.000000000009706E-2</v>
      </c>
      <c r="H222" s="2">
        <f t="shared" si="78"/>
        <v>31.270000000000095</v>
      </c>
      <c r="I222" s="2">
        <f t="shared" si="78"/>
        <v>31.270000000000095</v>
      </c>
      <c r="J222" s="2">
        <f t="shared" si="86"/>
        <v>31.24</v>
      </c>
      <c r="K222" s="2">
        <f t="shared" si="87"/>
        <v>0</v>
      </c>
      <c r="L222" s="2">
        <f t="shared" si="88"/>
        <v>0</v>
      </c>
      <c r="M222" s="2">
        <f t="shared" si="94"/>
        <v>3.000000000009706E-2</v>
      </c>
      <c r="N222" s="2">
        <f t="shared" si="94"/>
        <v>31.270000000000095</v>
      </c>
      <c r="O222" s="2">
        <f t="shared" si="94"/>
        <v>31.270000000000095</v>
      </c>
      <c r="P222" s="2">
        <f t="shared" si="95"/>
        <v>31.255000000000045</v>
      </c>
      <c r="Q222" s="2">
        <f t="shared" si="80"/>
        <v>31.270000000000095</v>
      </c>
      <c r="R222" s="2">
        <f t="shared" si="74"/>
        <v>31.270000000000095</v>
      </c>
    </row>
    <row r="223" spans="1:18" x14ac:dyDescent="0.25">
      <c r="A223" s="57"/>
      <c r="B223" s="46" t="s">
        <v>50</v>
      </c>
      <c r="C223">
        <v>31.099999999999909</v>
      </c>
      <c r="D223" s="47">
        <v>31.08</v>
      </c>
      <c r="E223" s="2"/>
      <c r="F223" s="2"/>
      <c r="G223" s="2">
        <f t="shared" si="96"/>
        <v>1.9999999999910756E-2</v>
      </c>
      <c r="H223" s="2">
        <f t="shared" si="78"/>
        <v>31.099999999999909</v>
      </c>
      <c r="I223" s="2">
        <f t="shared" si="78"/>
        <v>31.099999999999909</v>
      </c>
      <c r="J223" s="2">
        <f t="shared" si="86"/>
        <v>31.08</v>
      </c>
      <c r="K223" s="2">
        <f t="shared" si="87"/>
        <v>0</v>
      </c>
      <c r="L223" s="2">
        <f t="shared" si="88"/>
        <v>0</v>
      </c>
      <c r="M223" s="2">
        <f t="shared" si="94"/>
        <v>1.9999999999910756E-2</v>
      </c>
      <c r="N223" s="2">
        <f t="shared" si="94"/>
        <v>31.099999999999909</v>
      </c>
      <c r="O223" s="2">
        <f t="shared" si="94"/>
        <v>31.099999999999909</v>
      </c>
      <c r="P223" s="2">
        <f t="shared" si="95"/>
        <v>31.089999999999954</v>
      </c>
      <c r="Q223" s="2">
        <f t="shared" si="80"/>
        <v>31.099999999999909</v>
      </c>
      <c r="R223" s="2">
        <f t="shared" si="74"/>
        <v>31.099999999999909</v>
      </c>
    </row>
    <row r="224" spans="1:18" x14ac:dyDescent="0.25">
      <c r="A224" s="57"/>
      <c r="B224" s="46" t="s">
        <v>51</v>
      </c>
      <c r="C224">
        <v>30.940000000000055</v>
      </c>
      <c r="D224" s="47">
        <v>31.18</v>
      </c>
      <c r="E224" s="2"/>
      <c r="F224" s="2"/>
      <c r="G224" s="2">
        <f t="shared" si="96"/>
        <v>-0.23999999999994515</v>
      </c>
      <c r="H224" s="2">
        <f t="shared" si="78"/>
        <v>30.940000000000055</v>
      </c>
      <c r="I224" s="2">
        <f t="shared" si="78"/>
        <v>30.940000000000055</v>
      </c>
      <c r="J224" s="2" t="str">
        <f t="shared" si="86"/>
        <v/>
      </c>
      <c r="K224" s="2">
        <f t="shared" si="87"/>
        <v>0</v>
      </c>
      <c r="L224" s="2">
        <f t="shared" si="88"/>
        <v>0</v>
      </c>
      <c r="M224" s="2" t="str">
        <f t="shared" si="94"/>
        <v/>
      </c>
      <c r="N224" s="2">
        <f t="shared" si="94"/>
        <v>30.940000000000055</v>
      </c>
      <c r="O224" s="2">
        <f t="shared" si="94"/>
        <v>30.940000000000055</v>
      </c>
      <c r="P224" s="2" t="str">
        <f t="shared" si="95"/>
        <v/>
      </c>
      <c r="Q224" s="2">
        <f t="shared" si="80"/>
        <v>30.940000000000055</v>
      </c>
      <c r="R224" s="2">
        <f t="shared" si="74"/>
        <v>30.940000000000055</v>
      </c>
    </row>
    <row r="225" spans="1:18" x14ac:dyDescent="0.25">
      <c r="A225" s="57"/>
      <c r="B225" s="46" t="s">
        <v>52</v>
      </c>
      <c r="C225">
        <v>31.259999999999991</v>
      </c>
      <c r="D225" s="47">
        <v>31.27</v>
      </c>
      <c r="E225" s="2"/>
      <c r="F225" s="2"/>
      <c r="G225" s="2">
        <f t="shared" si="96"/>
        <v>-1.0000000000008669E-2</v>
      </c>
      <c r="H225" s="2">
        <f t="shared" si="78"/>
        <v>31.259999999999991</v>
      </c>
      <c r="I225" s="2">
        <f t="shared" si="78"/>
        <v>31.259999999999991</v>
      </c>
      <c r="J225" s="2">
        <f t="shared" si="86"/>
        <v>31.27</v>
      </c>
      <c r="K225" s="2">
        <f t="shared" si="87"/>
        <v>0</v>
      </c>
      <c r="L225" s="2">
        <f t="shared" si="88"/>
        <v>0</v>
      </c>
      <c r="M225" s="2">
        <f t="shared" si="94"/>
        <v>1.0000000000008669E-2</v>
      </c>
      <c r="N225" s="2">
        <f t="shared" si="94"/>
        <v>31.259999999999991</v>
      </c>
      <c r="O225" s="2">
        <f t="shared" si="94"/>
        <v>31.259999999999991</v>
      </c>
      <c r="P225" s="2">
        <f t="shared" si="95"/>
        <v>31.264999999999993</v>
      </c>
      <c r="Q225" s="2">
        <f t="shared" si="80"/>
        <v>31.259999999999991</v>
      </c>
      <c r="R225" s="2">
        <f t="shared" si="74"/>
        <v>31.259999999999991</v>
      </c>
    </row>
    <row r="226" spans="1:18" x14ac:dyDescent="0.25">
      <c r="A226" s="57"/>
      <c r="B226" s="46" t="s">
        <v>53</v>
      </c>
      <c r="C226">
        <v>31.629999999999882</v>
      </c>
      <c r="D226" s="47">
        <v>31.32</v>
      </c>
      <c r="E226" s="8"/>
      <c r="F226" s="2"/>
      <c r="G226" s="2">
        <f>$C226-D226</f>
        <v>0.30999999999988148</v>
      </c>
      <c r="H226" s="2">
        <f t="shared" si="78"/>
        <v>31.629999999999882</v>
      </c>
      <c r="I226" s="2">
        <f t="shared" si="78"/>
        <v>31.629999999999882</v>
      </c>
      <c r="J226" s="2" t="str">
        <f t="shared" si="86"/>
        <v/>
      </c>
      <c r="K226" s="2">
        <f t="shared" si="87"/>
        <v>0</v>
      </c>
      <c r="L226" s="2">
        <f t="shared" si="88"/>
        <v>0</v>
      </c>
      <c r="M226" s="2" t="str">
        <f>IF(J226&lt;&gt;"",ABS(J226-$C226),"")</f>
        <v/>
      </c>
      <c r="N226" s="2">
        <f>IF(K226&lt;&gt;"",ABS(K226-$C226),"")</f>
        <v>31.629999999999882</v>
      </c>
      <c r="O226" s="2">
        <f>IF(L226&lt;&gt;"",ABS(L226-$C226),"")</f>
        <v>31.629999999999882</v>
      </c>
      <c r="P226" s="2" t="str">
        <f>IF(J226&lt;&gt;"",AVERAGE($C226,D226),"")</f>
        <v/>
      </c>
      <c r="Q226" s="2">
        <f t="shared" si="80"/>
        <v>31.629999999999882</v>
      </c>
      <c r="R226" s="2">
        <f t="shared" si="74"/>
        <v>31.629999999999882</v>
      </c>
    </row>
    <row r="227" spans="1:18" x14ac:dyDescent="0.25">
      <c r="A227" s="57"/>
      <c r="B227" s="46" t="s">
        <v>54</v>
      </c>
      <c r="C227">
        <v>30.830000000000155</v>
      </c>
      <c r="D227" s="47">
        <v>30.78</v>
      </c>
      <c r="E227" s="2"/>
      <c r="F227" s="2"/>
      <c r="G227" s="2">
        <f t="shared" ref="G227:G238" si="97">$C227-D227</f>
        <v>5.0000000000153477E-2</v>
      </c>
      <c r="H227" s="2">
        <f t="shared" si="78"/>
        <v>30.830000000000155</v>
      </c>
      <c r="I227" s="2">
        <f t="shared" si="78"/>
        <v>30.830000000000155</v>
      </c>
      <c r="J227" s="2">
        <f t="shared" si="86"/>
        <v>30.78</v>
      </c>
      <c r="K227" s="2">
        <f t="shared" si="87"/>
        <v>0</v>
      </c>
      <c r="L227" s="2">
        <f t="shared" si="88"/>
        <v>0</v>
      </c>
      <c r="M227" s="2">
        <f t="shared" ref="M227:O238" si="98">IF(J227&lt;&gt;"",ABS(J227-$C227),"")</f>
        <v>5.0000000000153477E-2</v>
      </c>
      <c r="N227" s="2">
        <f t="shared" si="98"/>
        <v>30.830000000000155</v>
      </c>
      <c r="O227" s="2">
        <f t="shared" si="98"/>
        <v>30.830000000000155</v>
      </c>
      <c r="P227" s="2">
        <f t="shared" ref="P227:P238" si="99">IF(J227&lt;&gt;"",AVERAGE($C227,D227),"")</f>
        <v>30.805000000000078</v>
      </c>
      <c r="Q227" s="2">
        <f t="shared" si="80"/>
        <v>30.830000000000155</v>
      </c>
      <c r="R227" s="2">
        <f t="shared" si="74"/>
        <v>30.830000000000155</v>
      </c>
    </row>
    <row r="228" spans="1:18" x14ac:dyDescent="0.25">
      <c r="A228" s="57"/>
      <c r="B228" s="46" t="s">
        <v>55</v>
      </c>
      <c r="C228">
        <v>30.950000000000045</v>
      </c>
      <c r="D228" s="47">
        <v>31.06</v>
      </c>
      <c r="E228" s="2"/>
      <c r="F228" s="2"/>
      <c r="G228" s="2">
        <f t="shared" si="97"/>
        <v>-0.10999999999995325</v>
      </c>
      <c r="H228" s="2">
        <f t="shared" si="78"/>
        <v>30.950000000000045</v>
      </c>
      <c r="I228" s="2">
        <f t="shared" si="78"/>
        <v>30.950000000000045</v>
      </c>
      <c r="J228" s="2">
        <f t="shared" si="86"/>
        <v>31.06</v>
      </c>
      <c r="K228" s="2">
        <f t="shared" si="87"/>
        <v>0</v>
      </c>
      <c r="L228" s="2">
        <f t="shared" si="88"/>
        <v>0</v>
      </c>
      <c r="M228" s="2">
        <f t="shared" si="98"/>
        <v>0.10999999999995325</v>
      </c>
      <c r="N228" s="2">
        <f t="shared" si="98"/>
        <v>30.950000000000045</v>
      </c>
      <c r="O228" s="2">
        <f t="shared" si="98"/>
        <v>30.950000000000045</v>
      </c>
      <c r="P228" s="2">
        <f t="shared" si="99"/>
        <v>31.005000000000024</v>
      </c>
      <c r="Q228" s="2">
        <f t="shared" si="80"/>
        <v>30.950000000000045</v>
      </c>
      <c r="R228" s="2">
        <f t="shared" si="74"/>
        <v>30.950000000000045</v>
      </c>
    </row>
    <row r="229" spans="1:18" x14ac:dyDescent="0.25">
      <c r="A229" s="57"/>
      <c r="B229" s="46" t="s">
        <v>56</v>
      </c>
      <c r="C229">
        <v>31.019999999999982</v>
      </c>
      <c r="D229" s="47">
        <v>30.97</v>
      </c>
      <c r="E229" s="2"/>
      <c r="F229" s="2"/>
      <c r="G229" s="2">
        <f t="shared" si="97"/>
        <v>4.9999999999982947E-2</v>
      </c>
      <c r="H229" s="2">
        <f t="shared" si="78"/>
        <v>31.019999999999982</v>
      </c>
      <c r="I229" s="2">
        <f t="shared" si="78"/>
        <v>31.019999999999982</v>
      </c>
      <c r="J229" s="2">
        <f t="shared" si="86"/>
        <v>30.97</v>
      </c>
      <c r="K229" s="2">
        <f t="shared" si="87"/>
        <v>0</v>
      </c>
      <c r="L229" s="2">
        <f t="shared" si="88"/>
        <v>0</v>
      </c>
      <c r="M229" s="2">
        <f t="shared" si="98"/>
        <v>4.9999999999982947E-2</v>
      </c>
      <c r="N229" s="2">
        <f t="shared" si="98"/>
        <v>31.019999999999982</v>
      </c>
      <c r="O229" s="2">
        <f t="shared" si="98"/>
        <v>31.019999999999982</v>
      </c>
      <c r="P229" s="2">
        <f t="shared" si="99"/>
        <v>30.99499999999999</v>
      </c>
      <c r="Q229" s="2">
        <f t="shared" si="80"/>
        <v>31.019999999999982</v>
      </c>
      <c r="R229" s="2">
        <f t="shared" si="74"/>
        <v>31.019999999999982</v>
      </c>
    </row>
    <row r="230" spans="1:18" x14ac:dyDescent="0.25">
      <c r="A230" s="57"/>
      <c r="B230" s="46" t="s">
        <v>57</v>
      </c>
      <c r="C230">
        <v>30.799999999999955</v>
      </c>
      <c r="D230" s="47">
        <v>30.79</v>
      </c>
      <c r="E230" s="2"/>
      <c r="F230" s="2"/>
      <c r="G230" s="2">
        <f t="shared" si="97"/>
        <v>9.9999999999553779E-3</v>
      </c>
      <c r="H230" s="2">
        <f t="shared" si="78"/>
        <v>30.799999999999955</v>
      </c>
      <c r="I230" s="2">
        <f t="shared" si="78"/>
        <v>30.799999999999955</v>
      </c>
      <c r="J230" s="2">
        <f t="shared" si="86"/>
        <v>30.79</v>
      </c>
      <c r="K230" s="2">
        <f t="shared" si="87"/>
        <v>0</v>
      </c>
      <c r="L230" s="2">
        <f t="shared" si="88"/>
        <v>0</v>
      </c>
      <c r="M230" s="2">
        <f t="shared" si="98"/>
        <v>9.9999999999553779E-3</v>
      </c>
      <c r="N230" s="2">
        <f t="shared" si="98"/>
        <v>30.799999999999955</v>
      </c>
      <c r="O230" s="2">
        <f t="shared" si="98"/>
        <v>30.799999999999955</v>
      </c>
      <c r="P230" s="2">
        <f t="shared" si="99"/>
        <v>30.794999999999977</v>
      </c>
      <c r="Q230" s="2">
        <f t="shared" si="80"/>
        <v>30.799999999999955</v>
      </c>
      <c r="R230" s="2">
        <f t="shared" si="74"/>
        <v>30.799999999999955</v>
      </c>
    </row>
    <row r="231" spans="1:18" x14ac:dyDescent="0.25">
      <c r="A231" s="57"/>
      <c r="B231" s="46" t="s">
        <v>58</v>
      </c>
      <c r="C231">
        <v>30.309999999999945</v>
      </c>
      <c r="D231" s="47">
        <v>30.25</v>
      </c>
      <c r="E231" s="2"/>
      <c r="F231" s="2"/>
      <c r="G231" s="2">
        <f t="shared" si="97"/>
        <v>5.999999999994543E-2</v>
      </c>
      <c r="H231" s="2">
        <f t="shared" si="78"/>
        <v>30.309999999999945</v>
      </c>
      <c r="I231" s="2">
        <f t="shared" si="78"/>
        <v>30.309999999999945</v>
      </c>
      <c r="J231" s="2">
        <f t="shared" si="86"/>
        <v>30.25</v>
      </c>
      <c r="K231" s="2">
        <f t="shared" si="87"/>
        <v>0</v>
      </c>
      <c r="L231" s="2">
        <f t="shared" si="88"/>
        <v>0</v>
      </c>
      <c r="M231" s="2">
        <f t="shared" si="98"/>
        <v>5.999999999994543E-2</v>
      </c>
      <c r="N231" s="2">
        <f t="shared" si="98"/>
        <v>30.309999999999945</v>
      </c>
      <c r="O231" s="2">
        <f t="shared" si="98"/>
        <v>30.309999999999945</v>
      </c>
      <c r="P231" s="2">
        <f t="shared" si="99"/>
        <v>30.279999999999973</v>
      </c>
      <c r="Q231" s="2">
        <f t="shared" si="80"/>
        <v>30.309999999999945</v>
      </c>
      <c r="R231" s="2">
        <f t="shared" si="74"/>
        <v>30.309999999999945</v>
      </c>
    </row>
    <row r="232" spans="1:18" x14ac:dyDescent="0.25">
      <c r="A232" s="57"/>
      <c r="B232" s="46" t="s">
        <v>59</v>
      </c>
      <c r="C232">
        <v>30.420000000000073</v>
      </c>
      <c r="D232" s="47">
        <v>30.47</v>
      </c>
      <c r="E232" s="2"/>
      <c r="F232" s="2"/>
      <c r="G232" s="2">
        <f t="shared" si="97"/>
        <v>-4.9999999999926104E-2</v>
      </c>
      <c r="H232" s="2">
        <f t="shared" si="78"/>
        <v>30.420000000000073</v>
      </c>
      <c r="I232" s="2">
        <f t="shared" si="78"/>
        <v>30.420000000000073</v>
      </c>
      <c r="J232" s="2">
        <f t="shared" si="86"/>
        <v>30.47</v>
      </c>
      <c r="K232" s="2">
        <f t="shared" si="87"/>
        <v>0</v>
      </c>
      <c r="L232" s="2">
        <f t="shared" si="88"/>
        <v>0</v>
      </c>
      <c r="M232" s="2">
        <f t="shared" si="98"/>
        <v>4.9999999999926104E-2</v>
      </c>
      <c r="N232" s="2">
        <f t="shared" si="98"/>
        <v>30.420000000000073</v>
      </c>
      <c r="O232" s="2">
        <f t="shared" si="98"/>
        <v>30.420000000000073</v>
      </c>
      <c r="P232" s="2">
        <f t="shared" si="99"/>
        <v>30.445000000000036</v>
      </c>
      <c r="Q232" s="2">
        <f t="shared" si="80"/>
        <v>30.420000000000073</v>
      </c>
      <c r="R232" s="2">
        <f t="shared" si="74"/>
        <v>30.420000000000073</v>
      </c>
    </row>
    <row r="233" spans="1:18" x14ac:dyDescent="0.25">
      <c r="A233" s="57"/>
      <c r="B233" s="46" t="s">
        <v>60</v>
      </c>
      <c r="C233">
        <v>30.669999999999845</v>
      </c>
      <c r="D233" s="47">
        <v>30.73</v>
      </c>
      <c r="E233" s="2"/>
      <c r="F233" s="2"/>
      <c r="G233" s="2">
        <f t="shared" si="97"/>
        <v>-6.000000000015504E-2</v>
      </c>
      <c r="H233" s="2">
        <f t="shared" si="78"/>
        <v>30.669999999999845</v>
      </c>
      <c r="I233" s="2">
        <f t="shared" si="78"/>
        <v>30.669999999999845</v>
      </c>
      <c r="J233" s="2">
        <f t="shared" si="86"/>
        <v>30.73</v>
      </c>
      <c r="K233" s="2">
        <f t="shared" si="87"/>
        <v>0</v>
      </c>
      <c r="L233" s="2">
        <f t="shared" si="88"/>
        <v>0</v>
      </c>
      <c r="M233" s="2">
        <f t="shared" si="98"/>
        <v>6.000000000015504E-2</v>
      </c>
      <c r="N233" s="2">
        <f t="shared" si="98"/>
        <v>30.669999999999845</v>
      </c>
      <c r="O233" s="2">
        <f t="shared" si="98"/>
        <v>30.669999999999845</v>
      </c>
      <c r="P233" s="2">
        <f t="shared" si="99"/>
        <v>30.699999999999925</v>
      </c>
      <c r="Q233" s="2">
        <f t="shared" si="80"/>
        <v>30.669999999999845</v>
      </c>
      <c r="R233" s="2">
        <f t="shared" si="74"/>
        <v>30.669999999999845</v>
      </c>
    </row>
    <row r="234" spans="1:18" x14ac:dyDescent="0.25">
      <c r="A234" s="57"/>
      <c r="B234" s="46" t="s">
        <v>61</v>
      </c>
      <c r="C234">
        <v>30.580000000000155</v>
      </c>
      <c r="D234" s="47">
        <v>30.49</v>
      </c>
      <c r="E234" s="2"/>
      <c r="F234" s="2"/>
      <c r="G234" s="2">
        <f t="shared" si="97"/>
        <v>9.0000000000156177E-2</v>
      </c>
      <c r="H234" s="2">
        <f t="shared" si="78"/>
        <v>30.580000000000155</v>
      </c>
      <c r="I234" s="2">
        <f t="shared" si="78"/>
        <v>30.580000000000155</v>
      </c>
      <c r="J234" s="2">
        <f t="shared" si="86"/>
        <v>30.49</v>
      </c>
      <c r="K234" s="2">
        <f t="shared" si="87"/>
        <v>0</v>
      </c>
      <c r="L234" s="2">
        <f t="shared" si="88"/>
        <v>0</v>
      </c>
      <c r="M234" s="2">
        <f t="shared" si="98"/>
        <v>9.0000000000156177E-2</v>
      </c>
      <c r="N234" s="2">
        <f t="shared" si="98"/>
        <v>30.580000000000155</v>
      </c>
      <c r="O234" s="2">
        <f t="shared" si="98"/>
        <v>30.580000000000155</v>
      </c>
      <c r="P234" s="2">
        <f t="shared" si="99"/>
        <v>30.535000000000075</v>
      </c>
      <c r="Q234" s="2">
        <f t="shared" si="80"/>
        <v>30.580000000000155</v>
      </c>
      <c r="R234" s="2">
        <f t="shared" si="74"/>
        <v>30.580000000000155</v>
      </c>
    </row>
    <row r="235" spans="1:18" x14ac:dyDescent="0.25">
      <c r="A235" s="57"/>
      <c r="B235" s="46" t="s">
        <v>62</v>
      </c>
      <c r="C235">
        <v>30.819999999999936</v>
      </c>
      <c r="D235" s="47">
        <v>30.85</v>
      </c>
      <c r="E235" s="2"/>
      <c r="F235" s="2"/>
      <c r="G235" s="2">
        <f t="shared" si="97"/>
        <v>-3.0000000000065086E-2</v>
      </c>
      <c r="H235" s="2">
        <f t="shared" si="78"/>
        <v>30.819999999999936</v>
      </c>
      <c r="I235" s="2">
        <f t="shared" si="78"/>
        <v>30.819999999999936</v>
      </c>
      <c r="J235" s="2">
        <f t="shared" si="86"/>
        <v>30.85</v>
      </c>
      <c r="K235" s="2">
        <f t="shared" si="87"/>
        <v>0</v>
      </c>
      <c r="L235" s="2">
        <f t="shared" si="88"/>
        <v>0</v>
      </c>
      <c r="M235" s="2">
        <f t="shared" si="98"/>
        <v>3.0000000000065086E-2</v>
      </c>
      <c r="N235" s="2">
        <f t="shared" si="98"/>
        <v>30.819999999999936</v>
      </c>
      <c r="O235" s="2">
        <f t="shared" si="98"/>
        <v>30.819999999999936</v>
      </c>
      <c r="P235" s="2">
        <f t="shared" si="99"/>
        <v>30.834999999999969</v>
      </c>
      <c r="Q235" s="2">
        <f t="shared" si="80"/>
        <v>30.819999999999936</v>
      </c>
      <c r="R235" s="2">
        <f t="shared" si="74"/>
        <v>30.819999999999936</v>
      </c>
    </row>
    <row r="236" spans="1:18" x14ac:dyDescent="0.25">
      <c r="A236" s="57"/>
      <c r="B236" s="46" t="s">
        <v>63</v>
      </c>
      <c r="C236">
        <v>30.860000000000127</v>
      </c>
      <c r="D236" s="47">
        <v>30.86</v>
      </c>
      <c r="E236" s="2"/>
      <c r="F236" s="2"/>
      <c r="G236" s="8">
        <f>$C236-D236</f>
        <v>1.2789769243681803E-13</v>
      </c>
      <c r="H236" s="2">
        <f t="shared" si="78"/>
        <v>30.860000000000127</v>
      </c>
      <c r="I236" s="2">
        <f t="shared" si="78"/>
        <v>30.860000000000127</v>
      </c>
      <c r="J236" s="2">
        <f t="shared" si="86"/>
        <v>30.86</v>
      </c>
      <c r="K236" s="2">
        <f t="shared" si="87"/>
        <v>0</v>
      </c>
      <c r="L236" s="2">
        <f t="shared" si="88"/>
        <v>0</v>
      </c>
      <c r="M236" s="2">
        <f t="shared" si="98"/>
        <v>1.2789769243681803E-13</v>
      </c>
      <c r="N236" s="2">
        <f t="shared" si="98"/>
        <v>30.860000000000127</v>
      </c>
      <c r="O236" s="2">
        <f t="shared" si="98"/>
        <v>30.860000000000127</v>
      </c>
      <c r="P236" s="2">
        <f t="shared" si="99"/>
        <v>30.860000000000063</v>
      </c>
      <c r="Q236" s="2">
        <f t="shared" si="80"/>
        <v>30.860000000000127</v>
      </c>
      <c r="R236" s="2">
        <f t="shared" si="74"/>
        <v>30.860000000000127</v>
      </c>
    </row>
    <row r="237" spans="1:18" x14ac:dyDescent="0.25">
      <c r="A237" s="57"/>
      <c r="B237" s="46" t="s">
        <v>64</v>
      </c>
      <c r="C237">
        <v>30.879999999999882</v>
      </c>
      <c r="D237" s="47">
        <v>30.87</v>
      </c>
      <c r="E237" s="2"/>
      <c r="F237" s="2"/>
      <c r="G237" s="2">
        <f t="shared" si="97"/>
        <v>9.9999999998807709E-3</v>
      </c>
      <c r="H237" s="2">
        <f t="shared" si="78"/>
        <v>30.879999999999882</v>
      </c>
      <c r="I237" s="2">
        <f t="shared" si="78"/>
        <v>30.879999999999882</v>
      </c>
      <c r="J237" s="2">
        <f t="shared" si="86"/>
        <v>30.87</v>
      </c>
      <c r="K237" s="2">
        <f t="shared" si="87"/>
        <v>0</v>
      </c>
      <c r="L237" s="2">
        <f t="shared" si="88"/>
        <v>0</v>
      </c>
      <c r="M237" s="2">
        <f t="shared" si="98"/>
        <v>9.9999999998807709E-3</v>
      </c>
      <c r="N237" s="2">
        <f t="shared" si="98"/>
        <v>30.879999999999882</v>
      </c>
      <c r="O237" s="2">
        <f t="shared" si="98"/>
        <v>30.879999999999882</v>
      </c>
      <c r="P237" s="2">
        <f t="shared" si="99"/>
        <v>30.874999999999943</v>
      </c>
      <c r="Q237" s="2">
        <f t="shared" si="80"/>
        <v>30.879999999999882</v>
      </c>
      <c r="R237" s="2">
        <f t="shared" si="74"/>
        <v>30.879999999999882</v>
      </c>
    </row>
    <row r="238" spans="1:18" x14ac:dyDescent="0.25">
      <c r="A238" s="57"/>
      <c r="B238" s="46" t="s">
        <v>65</v>
      </c>
      <c r="C238">
        <v>31.039999999999964</v>
      </c>
      <c r="D238" s="47">
        <v>31.07</v>
      </c>
      <c r="E238" s="2"/>
      <c r="F238" s="2"/>
      <c r="G238" s="2">
        <f t="shared" si="97"/>
        <v>-3.0000000000036664E-2</v>
      </c>
      <c r="H238" s="2">
        <f t="shared" si="78"/>
        <v>31.039999999999964</v>
      </c>
      <c r="I238" s="2">
        <f t="shared" si="78"/>
        <v>31.039999999999964</v>
      </c>
      <c r="J238" s="2">
        <f t="shared" si="86"/>
        <v>31.07</v>
      </c>
      <c r="K238" s="2">
        <f t="shared" si="87"/>
        <v>0</v>
      </c>
      <c r="L238" s="2">
        <f t="shared" si="88"/>
        <v>0</v>
      </c>
      <c r="M238" s="2">
        <f t="shared" si="98"/>
        <v>3.0000000000036664E-2</v>
      </c>
      <c r="N238" s="2">
        <f t="shared" si="98"/>
        <v>31.039999999999964</v>
      </c>
      <c r="O238" s="2">
        <f t="shared" si="98"/>
        <v>31.039999999999964</v>
      </c>
      <c r="P238" s="2">
        <f t="shared" si="99"/>
        <v>31.054999999999982</v>
      </c>
      <c r="Q238" s="2">
        <f t="shared" si="80"/>
        <v>31.039999999999964</v>
      </c>
      <c r="R238" s="2">
        <f t="shared" si="74"/>
        <v>31.039999999999964</v>
      </c>
    </row>
    <row r="239" spans="1:18" x14ac:dyDescent="0.25">
      <c r="A239" s="57"/>
      <c r="B239" s="46" t="s">
        <v>66</v>
      </c>
      <c r="C239">
        <v>30.789999999999964</v>
      </c>
      <c r="D239" s="47">
        <v>31.08</v>
      </c>
      <c r="E239" s="8"/>
      <c r="F239" s="2"/>
      <c r="G239" s="2">
        <f>$C239-D239</f>
        <v>-0.29000000000003467</v>
      </c>
      <c r="H239" s="2">
        <f t="shared" si="78"/>
        <v>30.789999999999964</v>
      </c>
      <c r="I239" s="2">
        <f t="shared" si="78"/>
        <v>30.789999999999964</v>
      </c>
      <c r="J239" s="2" t="str">
        <f t="shared" si="86"/>
        <v/>
      </c>
      <c r="K239" s="2">
        <f t="shared" si="87"/>
        <v>0</v>
      </c>
      <c r="L239" s="2">
        <f t="shared" si="88"/>
        <v>0</v>
      </c>
      <c r="M239" s="2" t="str">
        <f>IF(J239&lt;&gt;"",ABS(J239-$C239),"")</f>
        <v/>
      </c>
      <c r="N239" s="2">
        <f>IF(K239&lt;&gt;"",ABS(K239-$C239),"")</f>
        <v>30.789999999999964</v>
      </c>
      <c r="O239" s="2">
        <f>IF(L239&lt;&gt;"",ABS(L239-$C239),"")</f>
        <v>30.789999999999964</v>
      </c>
      <c r="P239" s="2" t="str">
        <f>IF(J239&lt;&gt;"",AVERAGE($C239,D239),"")</f>
        <v/>
      </c>
      <c r="Q239" s="2">
        <f t="shared" si="80"/>
        <v>30.789999999999964</v>
      </c>
      <c r="R239" s="2">
        <f t="shared" si="74"/>
        <v>30.789999999999964</v>
      </c>
    </row>
    <row r="240" spans="1:18" x14ac:dyDescent="0.25">
      <c r="A240" s="57"/>
      <c r="B240" s="46" t="s">
        <v>67</v>
      </c>
      <c r="C240">
        <v>31.360000000000127</v>
      </c>
      <c r="D240" s="47">
        <v>31.09</v>
      </c>
      <c r="E240" s="2"/>
      <c r="F240" s="2"/>
      <c r="G240" s="2">
        <f t="shared" ref="G240:G250" si="100">$C240-D240</f>
        <v>0.27000000000012747</v>
      </c>
      <c r="H240" s="2">
        <f t="shared" si="78"/>
        <v>31.360000000000127</v>
      </c>
      <c r="I240" s="2">
        <f t="shared" si="78"/>
        <v>31.360000000000127</v>
      </c>
      <c r="J240" s="2" t="str">
        <f t="shared" si="86"/>
        <v/>
      </c>
      <c r="K240" s="2">
        <f t="shared" si="87"/>
        <v>0</v>
      </c>
      <c r="L240" s="2">
        <f t="shared" si="88"/>
        <v>0</v>
      </c>
      <c r="M240" s="2" t="str">
        <f t="shared" ref="M240:O250" si="101">IF(J240&lt;&gt;"",ABS(J240-$C240),"")</f>
        <v/>
      </c>
      <c r="N240" s="2">
        <f t="shared" si="101"/>
        <v>31.360000000000127</v>
      </c>
      <c r="O240" s="2">
        <f t="shared" si="101"/>
        <v>31.360000000000127</v>
      </c>
      <c r="P240" s="2" t="str">
        <f t="shared" ref="P240:P250" si="102">IF(J240&lt;&gt;"",AVERAGE($C240,D240),"")</f>
        <v/>
      </c>
      <c r="Q240" s="2">
        <f t="shared" si="80"/>
        <v>31.360000000000127</v>
      </c>
      <c r="R240" s="2">
        <f t="shared" si="74"/>
        <v>31.360000000000127</v>
      </c>
    </row>
    <row r="241" spans="1:18" x14ac:dyDescent="0.25">
      <c r="A241" s="57"/>
      <c r="B241" s="46" t="s">
        <v>68</v>
      </c>
      <c r="C241">
        <v>31.220000000000027</v>
      </c>
      <c r="D241" s="47">
        <v>31.19</v>
      </c>
      <c r="E241" s="2"/>
      <c r="F241" s="2"/>
      <c r="G241" s="2">
        <f t="shared" si="100"/>
        <v>3.0000000000026006E-2</v>
      </c>
      <c r="H241" s="2">
        <f t="shared" si="78"/>
        <v>31.220000000000027</v>
      </c>
      <c r="I241" s="2">
        <f t="shared" si="78"/>
        <v>31.220000000000027</v>
      </c>
      <c r="J241" s="2">
        <f t="shared" si="86"/>
        <v>31.19</v>
      </c>
      <c r="K241" s="2">
        <f t="shared" si="87"/>
        <v>0</v>
      </c>
      <c r="L241" s="2">
        <f t="shared" si="88"/>
        <v>0</v>
      </c>
      <c r="M241" s="2">
        <f t="shared" si="101"/>
        <v>3.0000000000026006E-2</v>
      </c>
      <c r="N241" s="2">
        <f t="shared" si="101"/>
        <v>31.220000000000027</v>
      </c>
      <c r="O241" s="2">
        <f t="shared" si="101"/>
        <v>31.220000000000027</v>
      </c>
      <c r="P241" s="2">
        <f t="shared" si="102"/>
        <v>31.205000000000013</v>
      </c>
      <c r="Q241" s="2">
        <f t="shared" si="80"/>
        <v>31.220000000000027</v>
      </c>
      <c r="R241" s="2">
        <f t="shared" si="80"/>
        <v>31.220000000000027</v>
      </c>
    </row>
    <row r="242" spans="1:18" x14ac:dyDescent="0.25">
      <c r="A242" s="57"/>
      <c r="B242" s="46" t="s">
        <v>69</v>
      </c>
      <c r="C242">
        <v>31.299999999999955</v>
      </c>
      <c r="D242" s="47">
        <v>31.29</v>
      </c>
      <c r="E242" s="2"/>
      <c r="F242" s="2"/>
      <c r="G242" s="2">
        <f t="shared" si="100"/>
        <v>9.9999999999553779E-3</v>
      </c>
      <c r="H242" s="2">
        <f t="shared" si="78"/>
        <v>31.299999999999955</v>
      </c>
      <c r="I242" s="2">
        <f t="shared" si="78"/>
        <v>31.299999999999955</v>
      </c>
      <c r="J242" s="2">
        <f t="shared" si="86"/>
        <v>31.29</v>
      </c>
      <c r="K242" s="2">
        <f t="shared" si="87"/>
        <v>0</v>
      </c>
      <c r="L242" s="2">
        <f t="shared" si="88"/>
        <v>0</v>
      </c>
      <c r="M242" s="2">
        <f t="shared" si="101"/>
        <v>9.9999999999553779E-3</v>
      </c>
      <c r="N242" s="2">
        <f t="shared" si="101"/>
        <v>31.299999999999955</v>
      </c>
      <c r="O242" s="2">
        <f t="shared" si="101"/>
        <v>31.299999999999955</v>
      </c>
      <c r="P242" s="2">
        <f t="shared" si="102"/>
        <v>31.294999999999977</v>
      </c>
      <c r="Q242" s="2">
        <f t="shared" si="80"/>
        <v>31.299999999999955</v>
      </c>
      <c r="R242" s="2">
        <f t="shared" si="80"/>
        <v>31.299999999999955</v>
      </c>
    </row>
    <row r="243" spans="1:18" x14ac:dyDescent="0.25">
      <c r="A243" s="57"/>
      <c r="B243" s="46" t="s">
        <v>70</v>
      </c>
      <c r="C243">
        <v>31.069999999999936</v>
      </c>
      <c r="D243" s="47">
        <v>31.02</v>
      </c>
      <c r="E243" s="2"/>
      <c r="F243" s="2"/>
      <c r="G243" s="2">
        <f t="shared" si="100"/>
        <v>4.9999999999936762E-2</v>
      </c>
      <c r="H243" s="2">
        <f t="shared" si="78"/>
        <v>31.069999999999936</v>
      </c>
      <c r="I243" s="2">
        <f t="shared" si="78"/>
        <v>31.069999999999936</v>
      </c>
      <c r="J243" s="2">
        <f t="shared" si="86"/>
        <v>31.02</v>
      </c>
      <c r="K243" s="2">
        <f t="shared" si="87"/>
        <v>0</v>
      </c>
      <c r="L243" s="2">
        <f t="shared" si="88"/>
        <v>0</v>
      </c>
      <c r="M243" s="2">
        <f t="shared" si="101"/>
        <v>4.9999999999936762E-2</v>
      </c>
      <c r="N243" s="2">
        <f t="shared" si="101"/>
        <v>31.069999999999936</v>
      </c>
      <c r="O243" s="2">
        <f t="shared" si="101"/>
        <v>31.069999999999936</v>
      </c>
      <c r="P243" s="2">
        <f t="shared" si="102"/>
        <v>31.044999999999966</v>
      </c>
      <c r="Q243" s="2">
        <f t="shared" si="80"/>
        <v>31.069999999999936</v>
      </c>
      <c r="R243" s="2">
        <f t="shared" si="80"/>
        <v>31.069999999999936</v>
      </c>
    </row>
    <row r="244" spans="1:18" x14ac:dyDescent="0.25">
      <c r="A244" s="57"/>
      <c r="B244" s="46" t="s">
        <v>71</v>
      </c>
      <c r="C244">
        <v>31.150000000000091</v>
      </c>
      <c r="D244" s="47">
        <v>31.24</v>
      </c>
      <c r="E244" s="2"/>
      <c r="F244" s="2"/>
      <c r="G244" s="2">
        <f t="shared" si="100"/>
        <v>-8.9999999999907487E-2</v>
      </c>
      <c r="H244" s="2">
        <f t="shared" si="78"/>
        <v>31.150000000000091</v>
      </c>
      <c r="I244" s="2">
        <f t="shared" si="78"/>
        <v>31.150000000000091</v>
      </c>
      <c r="J244" s="2">
        <f t="shared" si="86"/>
        <v>31.24</v>
      </c>
      <c r="K244" s="2">
        <f t="shared" si="87"/>
        <v>0</v>
      </c>
      <c r="L244" s="2">
        <f t="shared" si="88"/>
        <v>0</v>
      </c>
      <c r="M244" s="2">
        <f t="shared" si="101"/>
        <v>8.9999999999907487E-2</v>
      </c>
      <c r="N244" s="2">
        <f t="shared" si="101"/>
        <v>31.150000000000091</v>
      </c>
      <c r="O244" s="2">
        <f t="shared" si="101"/>
        <v>31.150000000000091</v>
      </c>
      <c r="P244" s="2">
        <f t="shared" si="102"/>
        <v>31.195000000000043</v>
      </c>
      <c r="Q244" s="2">
        <f t="shared" si="80"/>
        <v>31.150000000000091</v>
      </c>
      <c r="R244" s="2">
        <f t="shared" si="80"/>
        <v>31.150000000000091</v>
      </c>
    </row>
    <row r="245" spans="1:18" x14ac:dyDescent="0.25">
      <c r="A245" s="57"/>
      <c r="B245" s="46" t="s">
        <v>72</v>
      </c>
      <c r="C245">
        <v>31.079999999999927</v>
      </c>
      <c r="D245" s="47">
        <v>31.05</v>
      </c>
      <c r="E245" s="2"/>
      <c r="F245" s="2"/>
      <c r="G245" s="2">
        <f t="shared" si="100"/>
        <v>2.999999999992653E-2</v>
      </c>
      <c r="H245" s="2">
        <f t="shared" si="78"/>
        <v>31.079999999999927</v>
      </c>
      <c r="I245" s="2">
        <f t="shared" si="78"/>
        <v>31.079999999999927</v>
      </c>
      <c r="J245" s="2">
        <f t="shared" si="86"/>
        <v>31.05</v>
      </c>
      <c r="K245" s="2">
        <f t="shared" si="87"/>
        <v>0</v>
      </c>
      <c r="L245" s="2">
        <f t="shared" si="88"/>
        <v>0</v>
      </c>
      <c r="M245" s="2">
        <f t="shared" si="101"/>
        <v>2.999999999992653E-2</v>
      </c>
      <c r="N245" s="2">
        <f t="shared" si="101"/>
        <v>31.079999999999927</v>
      </c>
      <c r="O245" s="2">
        <f t="shared" si="101"/>
        <v>31.079999999999927</v>
      </c>
      <c r="P245" s="2">
        <f t="shared" si="102"/>
        <v>31.064999999999962</v>
      </c>
      <c r="Q245" s="2">
        <f t="shared" si="80"/>
        <v>31.079999999999927</v>
      </c>
      <c r="R245" s="2">
        <f t="shared" si="80"/>
        <v>31.079999999999927</v>
      </c>
    </row>
    <row r="246" spans="1:18" x14ac:dyDescent="0.25">
      <c r="A246" s="57"/>
      <c r="B246" s="46" t="s">
        <v>73</v>
      </c>
      <c r="C246">
        <v>30.980000000000018</v>
      </c>
      <c r="D246" s="47">
        <v>30.95</v>
      </c>
      <c r="E246" s="2"/>
      <c r="F246" s="2"/>
      <c r="G246" s="2">
        <f t="shared" si="100"/>
        <v>3.00000000000189E-2</v>
      </c>
      <c r="H246" s="2">
        <f t="shared" si="78"/>
        <v>30.980000000000018</v>
      </c>
      <c r="I246" s="2">
        <f t="shared" si="78"/>
        <v>30.980000000000018</v>
      </c>
      <c r="J246" s="2">
        <f t="shared" si="86"/>
        <v>30.95</v>
      </c>
      <c r="K246" s="2">
        <f t="shared" si="87"/>
        <v>0</v>
      </c>
      <c r="L246" s="2">
        <f t="shared" si="88"/>
        <v>0</v>
      </c>
      <c r="M246" s="2">
        <f t="shared" si="101"/>
        <v>3.00000000000189E-2</v>
      </c>
      <c r="N246" s="2">
        <f t="shared" si="101"/>
        <v>30.980000000000018</v>
      </c>
      <c r="O246" s="2">
        <f t="shared" si="101"/>
        <v>30.980000000000018</v>
      </c>
      <c r="P246" s="2">
        <f t="shared" si="102"/>
        <v>30.965000000000011</v>
      </c>
      <c r="Q246" s="2">
        <f t="shared" si="80"/>
        <v>30.980000000000018</v>
      </c>
      <c r="R246" s="2">
        <f t="shared" si="80"/>
        <v>30.980000000000018</v>
      </c>
    </row>
    <row r="247" spans="1:18" x14ac:dyDescent="0.25">
      <c r="A247" s="57"/>
      <c r="B247" s="46" t="s">
        <v>74</v>
      </c>
      <c r="C247">
        <v>30.910000000000082</v>
      </c>
      <c r="D247" s="47">
        <v>30.94</v>
      </c>
      <c r="E247" s="2"/>
      <c r="F247" s="2"/>
      <c r="G247" s="2">
        <f t="shared" si="100"/>
        <v>-2.9999999999919424E-2</v>
      </c>
      <c r="H247" s="2">
        <f t="shared" si="78"/>
        <v>30.910000000000082</v>
      </c>
      <c r="I247" s="2">
        <f t="shared" si="78"/>
        <v>30.910000000000082</v>
      </c>
      <c r="J247" s="2">
        <f t="shared" si="86"/>
        <v>30.94</v>
      </c>
      <c r="K247" s="2">
        <f t="shared" si="87"/>
        <v>0</v>
      </c>
      <c r="L247" s="2">
        <f t="shared" si="88"/>
        <v>0</v>
      </c>
      <c r="M247" s="2">
        <f t="shared" si="101"/>
        <v>2.9999999999919424E-2</v>
      </c>
      <c r="N247" s="2">
        <f t="shared" si="101"/>
        <v>30.910000000000082</v>
      </c>
      <c r="O247" s="2">
        <f t="shared" si="101"/>
        <v>30.910000000000082</v>
      </c>
      <c r="P247" s="2">
        <f t="shared" si="102"/>
        <v>30.92500000000004</v>
      </c>
      <c r="Q247" s="2">
        <f t="shared" si="80"/>
        <v>30.910000000000082</v>
      </c>
      <c r="R247" s="2">
        <f t="shared" si="80"/>
        <v>30.910000000000082</v>
      </c>
    </row>
    <row r="248" spans="1:18" x14ac:dyDescent="0.25">
      <c r="A248" s="57"/>
      <c r="B248" s="46" t="s">
        <v>75</v>
      </c>
      <c r="C248">
        <v>30.949999999999818</v>
      </c>
      <c r="D248" s="47">
        <v>30.94</v>
      </c>
      <c r="E248" s="2"/>
      <c r="F248" s="2"/>
      <c r="G248" s="2">
        <f t="shared" si="100"/>
        <v>9.9999999998168221E-3</v>
      </c>
      <c r="H248" s="2">
        <f t="shared" si="78"/>
        <v>30.949999999999818</v>
      </c>
      <c r="I248" s="2">
        <f t="shared" si="78"/>
        <v>30.949999999999818</v>
      </c>
      <c r="J248" s="2">
        <f t="shared" si="86"/>
        <v>30.94</v>
      </c>
      <c r="K248" s="2">
        <f t="shared" si="87"/>
        <v>0</v>
      </c>
      <c r="L248" s="2">
        <f t="shared" si="88"/>
        <v>0</v>
      </c>
      <c r="M248" s="2">
        <f t="shared" si="101"/>
        <v>9.9999999998168221E-3</v>
      </c>
      <c r="N248" s="2">
        <f t="shared" si="101"/>
        <v>30.949999999999818</v>
      </c>
      <c r="O248" s="2">
        <f t="shared" si="101"/>
        <v>30.949999999999818</v>
      </c>
      <c r="P248" s="2">
        <f t="shared" si="102"/>
        <v>30.944999999999908</v>
      </c>
      <c r="Q248" s="2">
        <f t="shared" si="80"/>
        <v>30.949999999999818</v>
      </c>
      <c r="R248" s="2">
        <f t="shared" si="80"/>
        <v>30.949999999999818</v>
      </c>
    </row>
    <row r="249" spans="1:18" x14ac:dyDescent="0.25">
      <c r="A249" s="57"/>
      <c r="B249" s="46" t="s">
        <v>76</v>
      </c>
      <c r="C249">
        <v>30.150000000000091</v>
      </c>
      <c r="D249" s="47">
        <v>30.48</v>
      </c>
      <c r="E249" s="2"/>
      <c r="F249" s="2"/>
      <c r="G249" s="2">
        <f t="shared" si="100"/>
        <v>-0.32999999999990948</v>
      </c>
      <c r="H249" s="2">
        <f t="shared" si="78"/>
        <v>30.150000000000091</v>
      </c>
      <c r="I249" s="2">
        <f t="shared" si="78"/>
        <v>30.150000000000091</v>
      </c>
      <c r="J249" s="2" t="str">
        <f t="shared" si="86"/>
        <v/>
      </c>
      <c r="K249" s="2">
        <f t="shared" si="87"/>
        <v>0</v>
      </c>
      <c r="L249" s="2">
        <f t="shared" si="88"/>
        <v>0</v>
      </c>
      <c r="M249" s="2" t="str">
        <f t="shared" si="101"/>
        <v/>
      </c>
      <c r="N249" s="2">
        <f t="shared" si="101"/>
        <v>30.150000000000091</v>
      </c>
      <c r="O249" s="2">
        <f t="shared" si="101"/>
        <v>30.150000000000091</v>
      </c>
      <c r="P249" s="2" t="str">
        <f t="shared" si="102"/>
        <v/>
      </c>
      <c r="Q249" s="2">
        <f t="shared" si="80"/>
        <v>30.150000000000091</v>
      </c>
      <c r="R249" s="2">
        <f t="shared" si="80"/>
        <v>30.150000000000091</v>
      </c>
    </row>
    <row r="250" spans="1:18" x14ac:dyDescent="0.25">
      <c r="A250" s="57"/>
      <c r="B250" s="46" t="s">
        <v>77</v>
      </c>
      <c r="C250">
        <v>29.670000000000073</v>
      </c>
      <c r="D250" s="47">
        <v>28.91</v>
      </c>
      <c r="E250" s="2"/>
      <c r="F250" s="2"/>
      <c r="G250" s="2">
        <f t="shared" si="100"/>
        <v>0.76000000000007262</v>
      </c>
      <c r="H250" s="2">
        <f t="shared" si="78"/>
        <v>29.670000000000073</v>
      </c>
      <c r="I250" s="2">
        <f t="shared" si="78"/>
        <v>29.670000000000073</v>
      </c>
      <c r="J250" s="2" t="str">
        <f t="shared" si="86"/>
        <v/>
      </c>
      <c r="K250" s="2">
        <f t="shared" si="87"/>
        <v>0</v>
      </c>
      <c r="L250" s="2">
        <f t="shared" si="88"/>
        <v>0</v>
      </c>
      <c r="M250" s="2" t="str">
        <f t="shared" si="101"/>
        <v/>
      </c>
      <c r="N250" s="2">
        <f t="shared" si="101"/>
        <v>29.670000000000073</v>
      </c>
      <c r="O250" s="2">
        <f t="shared" si="101"/>
        <v>29.670000000000073</v>
      </c>
      <c r="P250" s="2" t="str">
        <f t="shared" si="102"/>
        <v/>
      </c>
      <c r="Q250" s="2">
        <f t="shared" si="80"/>
        <v>29.670000000000073</v>
      </c>
      <c r="R250" s="2">
        <f t="shared" si="80"/>
        <v>29.670000000000073</v>
      </c>
    </row>
    <row r="251" spans="1:18" x14ac:dyDescent="0.25">
      <c r="A251" s="55">
        <v>5</v>
      </c>
      <c r="B251" s="45" t="s">
        <v>18</v>
      </c>
      <c r="C251">
        <v>30.35</v>
      </c>
      <c r="D251" s="47">
        <v>30.4</v>
      </c>
      <c r="E251" s="8"/>
      <c r="F251" s="2"/>
      <c r="G251" s="2">
        <f>$C251-D251</f>
        <v>-4.9999999999997158E-2</v>
      </c>
      <c r="H251" s="2">
        <f t="shared" ref="H251:I314" si="103">$C251-E251</f>
        <v>30.35</v>
      </c>
      <c r="I251" s="2">
        <f t="shared" si="103"/>
        <v>30.35</v>
      </c>
      <c r="J251" s="2">
        <f t="shared" si="86"/>
        <v>30.4</v>
      </c>
      <c r="K251" s="2">
        <f t="shared" si="87"/>
        <v>0</v>
      </c>
      <c r="L251" s="2">
        <f t="shared" si="88"/>
        <v>0</v>
      </c>
      <c r="M251" s="2">
        <f>IF(J251&lt;&gt;"",ABS(J251-$C251),"")</f>
        <v>4.9999999999997158E-2</v>
      </c>
      <c r="N251" s="2">
        <f>IF(K251&lt;&gt;"",ABS(K251-$C251),"")</f>
        <v>30.35</v>
      </c>
      <c r="O251" s="2">
        <f>IF(L251&lt;&gt;"",ABS(L251-$C251),"")</f>
        <v>30.35</v>
      </c>
      <c r="P251" s="2">
        <f>IF(J251&lt;&gt;"",AVERAGE($C251,D251),"")</f>
        <v>30.375</v>
      </c>
      <c r="Q251" s="2">
        <f t="shared" ref="Q251:R314" si="104">IF(K251&lt;&gt;"",AVERAGE($C251,E251),"")</f>
        <v>30.35</v>
      </c>
      <c r="R251" s="2">
        <f t="shared" si="104"/>
        <v>30.35</v>
      </c>
    </row>
    <row r="252" spans="1:18" x14ac:dyDescent="0.25">
      <c r="A252" s="55"/>
      <c r="B252" s="45" t="s">
        <v>19</v>
      </c>
      <c r="C252">
        <v>31.28</v>
      </c>
      <c r="D252" s="47">
        <v>31.35</v>
      </c>
      <c r="E252" s="2"/>
      <c r="F252" s="2"/>
      <c r="G252" s="2">
        <f t="shared" ref="G252:G257" si="105">$C252-D252</f>
        <v>-7.0000000000000284E-2</v>
      </c>
      <c r="H252" s="2">
        <f t="shared" si="103"/>
        <v>31.28</v>
      </c>
      <c r="I252" s="2">
        <f t="shared" si="103"/>
        <v>31.28</v>
      </c>
      <c r="J252" s="2">
        <f t="shared" si="86"/>
        <v>31.35</v>
      </c>
      <c r="K252" s="2">
        <f t="shared" si="87"/>
        <v>0</v>
      </c>
      <c r="L252" s="2">
        <f t="shared" si="88"/>
        <v>0</v>
      </c>
      <c r="M252" s="2">
        <f t="shared" ref="M252:O257" si="106">IF(J252&lt;&gt;"",ABS(J252-$C252),"")</f>
        <v>7.0000000000000284E-2</v>
      </c>
      <c r="N252" s="2">
        <f t="shared" si="106"/>
        <v>31.28</v>
      </c>
      <c r="O252" s="2">
        <f t="shared" si="106"/>
        <v>31.28</v>
      </c>
      <c r="P252" s="2">
        <f t="shared" ref="P252:P257" si="107">IF(J252&lt;&gt;"",AVERAGE($C252,D252),"")</f>
        <v>31.315000000000001</v>
      </c>
      <c r="Q252" s="2">
        <f t="shared" si="104"/>
        <v>31.28</v>
      </c>
      <c r="R252" s="2">
        <f t="shared" si="104"/>
        <v>31.28</v>
      </c>
    </row>
    <row r="253" spans="1:18" x14ac:dyDescent="0.25">
      <c r="A253" s="55"/>
      <c r="B253" s="45" t="s">
        <v>20</v>
      </c>
      <c r="C253">
        <v>31.499999999999993</v>
      </c>
      <c r="D253" s="47">
        <v>31.59</v>
      </c>
      <c r="E253" s="2"/>
      <c r="F253" s="2"/>
      <c r="G253" s="2">
        <f t="shared" si="105"/>
        <v>-9.0000000000006963E-2</v>
      </c>
      <c r="H253" s="2">
        <f t="shared" si="103"/>
        <v>31.499999999999993</v>
      </c>
      <c r="I253" s="2">
        <f t="shared" si="103"/>
        <v>31.499999999999993</v>
      </c>
      <c r="J253" s="2">
        <f t="shared" si="86"/>
        <v>31.59</v>
      </c>
      <c r="K253" s="2">
        <f t="shared" si="87"/>
        <v>0</v>
      </c>
      <c r="L253" s="2">
        <f t="shared" si="88"/>
        <v>0</v>
      </c>
      <c r="M253" s="2">
        <f t="shared" si="106"/>
        <v>9.0000000000006963E-2</v>
      </c>
      <c r="N253" s="2">
        <f t="shared" si="106"/>
        <v>31.499999999999993</v>
      </c>
      <c r="O253" s="2">
        <f t="shared" si="106"/>
        <v>31.499999999999993</v>
      </c>
      <c r="P253" s="2">
        <f t="shared" si="107"/>
        <v>31.544999999999995</v>
      </c>
      <c r="Q253" s="2">
        <f t="shared" si="104"/>
        <v>31.499999999999993</v>
      </c>
      <c r="R253" s="2">
        <f t="shared" si="104"/>
        <v>31.499999999999993</v>
      </c>
    </row>
    <row r="254" spans="1:18" x14ac:dyDescent="0.25">
      <c r="A254" s="55"/>
      <c r="B254" s="45" t="s">
        <v>21</v>
      </c>
      <c r="C254">
        <v>31.710000000000008</v>
      </c>
      <c r="D254" s="47">
        <v>31.62</v>
      </c>
      <c r="E254" s="2"/>
      <c r="F254" s="2"/>
      <c r="G254" s="2">
        <f t="shared" si="105"/>
        <v>9.0000000000006963E-2</v>
      </c>
      <c r="H254" s="2">
        <f t="shared" si="103"/>
        <v>31.710000000000008</v>
      </c>
      <c r="I254" s="2">
        <f t="shared" si="103"/>
        <v>31.710000000000008</v>
      </c>
      <c r="J254" s="2">
        <f t="shared" si="86"/>
        <v>31.62</v>
      </c>
      <c r="K254" s="2">
        <f t="shared" si="87"/>
        <v>0</v>
      </c>
      <c r="L254" s="2">
        <f t="shared" si="88"/>
        <v>0</v>
      </c>
      <c r="M254" s="2">
        <f t="shared" si="106"/>
        <v>9.0000000000006963E-2</v>
      </c>
      <c r="N254" s="2">
        <f t="shared" si="106"/>
        <v>31.710000000000008</v>
      </c>
      <c r="O254" s="2">
        <f t="shared" si="106"/>
        <v>31.710000000000008</v>
      </c>
      <c r="P254" s="2">
        <f t="shared" si="107"/>
        <v>31.665000000000006</v>
      </c>
      <c r="Q254" s="2">
        <f t="shared" si="104"/>
        <v>31.710000000000008</v>
      </c>
      <c r="R254" s="2">
        <f t="shared" si="104"/>
        <v>31.710000000000008</v>
      </c>
    </row>
    <row r="255" spans="1:18" x14ac:dyDescent="0.25">
      <c r="A255" s="55"/>
      <c r="B255" s="45" t="s">
        <v>22</v>
      </c>
      <c r="C255">
        <v>31.75</v>
      </c>
      <c r="D255" s="47">
        <v>31.73</v>
      </c>
      <c r="E255" s="2"/>
      <c r="F255" s="2"/>
      <c r="G255" s="2">
        <f t="shared" si="105"/>
        <v>1.9999999999999574E-2</v>
      </c>
      <c r="H255" s="2">
        <f t="shared" si="103"/>
        <v>31.75</v>
      </c>
      <c r="I255" s="2">
        <f t="shared" si="103"/>
        <v>31.75</v>
      </c>
      <c r="J255" s="2">
        <f t="shared" si="86"/>
        <v>31.73</v>
      </c>
      <c r="K255" s="2">
        <f t="shared" si="87"/>
        <v>0</v>
      </c>
      <c r="L255" s="2">
        <f t="shared" si="88"/>
        <v>0</v>
      </c>
      <c r="M255" s="2">
        <f t="shared" si="106"/>
        <v>1.9999999999999574E-2</v>
      </c>
      <c r="N255" s="2">
        <f t="shared" si="106"/>
        <v>31.75</v>
      </c>
      <c r="O255" s="2">
        <f t="shared" si="106"/>
        <v>31.75</v>
      </c>
      <c r="P255" s="2">
        <f t="shared" si="107"/>
        <v>31.740000000000002</v>
      </c>
      <c r="Q255" s="2">
        <f t="shared" si="104"/>
        <v>31.75</v>
      </c>
      <c r="R255" s="2">
        <f t="shared" si="104"/>
        <v>31.75</v>
      </c>
    </row>
    <row r="256" spans="1:18" x14ac:dyDescent="0.25">
      <c r="A256" s="55"/>
      <c r="B256" s="45" t="s">
        <v>23</v>
      </c>
      <c r="C256">
        <v>31.52000000000001</v>
      </c>
      <c r="D256" s="47">
        <v>31.52</v>
      </c>
      <c r="E256" s="2"/>
      <c r="F256" s="2"/>
      <c r="G256" s="2">
        <f t="shared" si="105"/>
        <v>0</v>
      </c>
      <c r="H256" s="2">
        <f t="shared" si="103"/>
        <v>31.52000000000001</v>
      </c>
      <c r="I256" s="2">
        <f t="shared" si="103"/>
        <v>31.52000000000001</v>
      </c>
      <c r="J256" s="2">
        <f t="shared" si="86"/>
        <v>31.52</v>
      </c>
      <c r="K256" s="2">
        <f t="shared" si="87"/>
        <v>0</v>
      </c>
      <c r="L256" s="2">
        <f t="shared" si="88"/>
        <v>0</v>
      </c>
      <c r="M256" s="2">
        <f t="shared" si="106"/>
        <v>1.0658141036401503E-14</v>
      </c>
      <c r="N256" s="2">
        <f t="shared" si="106"/>
        <v>31.52000000000001</v>
      </c>
      <c r="O256" s="2">
        <f t="shared" si="106"/>
        <v>31.52000000000001</v>
      </c>
      <c r="P256" s="2">
        <f t="shared" si="107"/>
        <v>31.520000000000003</v>
      </c>
      <c r="Q256" s="2">
        <f t="shared" si="104"/>
        <v>31.52000000000001</v>
      </c>
      <c r="R256" s="2">
        <f t="shared" si="104"/>
        <v>31.52000000000001</v>
      </c>
    </row>
    <row r="257" spans="1:18" x14ac:dyDescent="0.25">
      <c r="A257" s="55"/>
      <c r="B257" s="45" t="s">
        <v>24</v>
      </c>
      <c r="C257">
        <v>31.779999999999973</v>
      </c>
      <c r="D257" s="47">
        <v>31.82</v>
      </c>
      <c r="E257" s="2"/>
      <c r="F257" s="2"/>
      <c r="G257" s="2">
        <f t="shared" si="105"/>
        <v>-4.0000000000027569E-2</v>
      </c>
      <c r="H257" s="2">
        <f t="shared" si="103"/>
        <v>31.779999999999973</v>
      </c>
      <c r="I257" s="2">
        <f t="shared" si="103"/>
        <v>31.779999999999973</v>
      </c>
      <c r="J257" s="2">
        <f t="shared" si="86"/>
        <v>31.82</v>
      </c>
      <c r="K257" s="2">
        <f t="shared" si="87"/>
        <v>0</v>
      </c>
      <c r="L257" s="2">
        <f t="shared" si="88"/>
        <v>0</v>
      </c>
      <c r="M257" s="2">
        <f t="shared" si="106"/>
        <v>4.0000000000027569E-2</v>
      </c>
      <c r="N257" s="2">
        <f t="shared" si="106"/>
        <v>31.779999999999973</v>
      </c>
      <c r="O257" s="2">
        <f t="shared" si="106"/>
        <v>31.779999999999973</v>
      </c>
      <c r="P257" s="2">
        <f t="shared" si="107"/>
        <v>31.799999999999986</v>
      </c>
      <c r="Q257" s="2">
        <f t="shared" si="104"/>
        <v>31.779999999999973</v>
      </c>
      <c r="R257" s="2">
        <f t="shared" si="104"/>
        <v>31.779999999999973</v>
      </c>
    </row>
    <row r="258" spans="1:18" x14ac:dyDescent="0.25">
      <c r="A258" s="55"/>
      <c r="B258" s="45" t="s">
        <v>25</v>
      </c>
      <c r="C258">
        <v>31.550000000000011</v>
      </c>
      <c r="D258" s="47">
        <v>31.54</v>
      </c>
      <c r="E258" s="8"/>
      <c r="F258" s="2"/>
      <c r="G258" s="2">
        <f>$C258-D258</f>
        <v>1.0000000000012221E-2</v>
      </c>
      <c r="H258" s="2">
        <f t="shared" si="103"/>
        <v>31.550000000000011</v>
      </c>
      <c r="I258" s="2">
        <f t="shared" si="103"/>
        <v>31.550000000000011</v>
      </c>
      <c r="J258" s="2">
        <f t="shared" si="86"/>
        <v>31.54</v>
      </c>
      <c r="K258" s="2">
        <f t="shared" si="87"/>
        <v>0</v>
      </c>
      <c r="L258" s="2">
        <f t="shared" si="88"/>
        <v>0</v>
      </c>
      <c r="M258" s="2">
        <f>IF(J258&lt;&gt;"",ABS(J258-$C258),"")</f>
        <v>1.0000000000012221E-2</v>
      </c>
      <c r="N258" s="2">
        <f>IF(K258&lt;&gt;"",ABS(K258-$C258),"")</f>
        <v>31.550000000000011</v>
      </c>
      <c r="O258" s="2">
        <f>IF(L258&lt;&gt;"",ABS(L258-$C258),"")</f>
        <v>31.550000000000011</v>
      </c>
      <c r="P258" s="2">
        <f>IF(J258&lt;&gt;"",AVERAGE($C258,D258),"")</f>
        <v>31.545000000000005</v>
      </c>
      <c r="Q258" s="2">
        <f t="shared" si="104"/>
        <v>31.550000000000011</v>
      </c>
      <c r="R258" s="2">
        <f t="shared" si="104"/>
        <v>31.550000000000011</v>
      </c>
    </row>
    <row r="259" spans="1:18" x14ac:dyDescent="0.25">
      <c r="A259" s="55"/>
      <c r="B259" s="45" t="s">
        <v>26</v>
      </c>
      <c r="C259">
        <v>31.689999999999998</v>
      </c>
      <c r="D259" s="47">
        <v>31.74</v>
      </c>
      <c r="E259" s="2"/>
      <c r="F259" s="2"/>
      <c r="G259" s="2">
        <f t="shared" ref="G259:G260" si="108">$C259-D259</f>
        <v>-5.0000000000000711E-2</v>
      </c>
      <c r="H259" s="2">
        <f t="shared" si="103"/>
        <v>31.689999999999998</v>
      </c>
      <c r="I259" s="2">
        <f t="shared" si="103"/>
        <v>31.689999999999998</v>
      </c>
      <c r="J259" s="2">
        <f t="shared" si="86"/>
        <v>31.74</v>
      </c>
      <c r="K259" s="2">
        <f t="shared" si="87"/>
        <v>0</v>
      </c>
      <c r="L259" s="2">
        <f t="shared" si="88"/>
        <v>0</v>
      </c>
      <c r="M259" s="2">
        <f t="shared" ref="M259:O260" si="109">IF(J259&lt;&gt;"",ABS(J259-$C259),"")</f>
        <v>5.0000000000000711E-2</v>
      </c>
      <c r="N259" s="2">
        <f t="shared" si="109"/>
        <v>31.689999999999998</v>
      </c>
      <c r="O259" s="2">
        <f t="shared" si="109"/>
        <v>31.689999999999998</v>
      </c>
      <c r="P259" s="2">
        <f t="shared" ref="P259:P260" si="110">IF(J259&lt;&gt;"",AVERAGE($C259,D259),"")</f>
        <v>31.714999999999996</v>
      </c>
      <c r="Q259" s="2">
        <f t="shared" si="104"/>
        <v>31.689999999999998</v>
      </c>
      <c r="R259" s="2">
        <f t="shared" si="104"/>
        <v>31.689999999999998</v>
      </c>
    </row>
    <row r="260" spans="1:18" x14ac:dyDescent="0.25">
      <c r="A260" s="55"/>
      <c r="B260" s="45" t="s">
        <v>27</v>
      </c>
      <c r="C260">
        <v>31.670000000000016</v>
      </c>
      <c r="D260" s="47">
        <v>31.52</v>
      </c>
      <c r="E260" s="2"/>
      <c r="F260" s="2"/>
      <c r="G260" s="2">
        <f t="shared" si="108"/>
        <v>0.15000000000001634</v>
      </c>
      <c r="H260" s="2">
        <f t="shared" si="103"/>
        <v>31.670000000000016</v>
      </c>
      <c r="I260" s="2">
        <f t="shared" si="103"/>
        <v>31.670000000000016</v>
      </c>
      <c r="J260" s="2">
        <f t="shared" si="86"/>
        <v>31.52</v>
      </c>
      <c r="K260" s="2">
        <f t="shared" si="87"/>
        <v>0</v>
      </c>
      <c r="L260" s="2">
        <f t="shared" si="88"/>
        <v>0</v>
      </c>
      <c r="M260" s="2">
        <f t="shared" si="109"/>
        <v>0.15000000000001634</v>
      </c>
      <c r="N260" s="2">
        <f t="shared" si="109"/>
        <v>31.670000000000016</v>
      </c>
      <c r="O260" s="2">
        <f t="shared" si="109"/>
        <v>31.670000000000016</v>
      </c>
      <c r="P260" s="2">
        <f t="shared" si="110"/>
        <v>31.595000000000006</v>
      </c>
      <c r="Q260" s="2">
        <f t="shared" si="104"/>
        <v>31.670000000000016</v>
      </c>
      <c r="R260" s="2">
        <f t="shared" si="104"/>
        <v>31.670000000000016</v>
      </c>
    </row>
    <row r="261" spans="1:18" x14ac:dyDescent="0.25">
      <c r="A261" s="55"/>
      <c r="B261" s="45" t="s">
        <v>28</v>
      </c>
      <c r="C261">
        <v>31.579999999999984</v>
      </c>
      <c r="D261" s="47">
        <v>31.63</v>
      </c>
      <c r="E261" s="8"/>
      <c r="F261" s="2"/>
      <c r="G261" s="2">
        <f>$C261-D261</f>
        <v>-5.0000000000014921E-2</v>
      </c>
      <c r="H261" s="2">
        <f t="shared" si="103"/>
        <v>31.579999999999984</v>
      </c>
      <c r="I261" s="2">
        <f t="shared" si="103"/>
        <v>31.579999999999984</v>
      </c>
      <c r="J261" s="2">
        <f t="shared" si="86"/>
        <v>31.63</v>
      </c>
      <c r="K261" s="2">
        <f t="shared" si="87"/>
        <v>0</v>
      </c>
      <c r="L261" s="2">
        <f t="shared" si="88"/>
        <v>0</v>
      </c>
      <c r="M261" s="2">
        <f t="shared" ref="M261:O262" si="111">IF(J261&lt;&gt;"",ABS(J261-$C261),"")</f>
        <v>5.0000000000014921E-2</v>
      </c>
      <c r="N261" s="2">
        <f t="shared" si="111"/>
        <v>31.579999999999984</v>
      </c>
      <c r="O261" s="2">
        <f t="shared" si="111"/>
        <v>31.579999999999984</v>
      </c>
      <c r="P261" s="2">
        <f>IF(J261&lt;&gt;"",AVERAGE($C261,D261),"")</f>
        <v>31.60499999999999</v>
      </c>
      <c r="Q261" s="2">
        <f t="shared" si="104"/>
        <v>31.579999999999984</v>
      </c>
      <c r="R261" s="2">
        <f t="shared" si="104"/>
        <v>31.579999999999984</v>
      </c>
    </row>
    <row r="262" spans="1:18" x14ac:dyDescent="0.25">
      <c r="A262" s="55"/>
      <c r="B262" s="45" t="s">
        <v>29</v>
      </c>
      <c r="C262">
        <v>31.810000000000002</v>
      </c>
      <c r="D262" s="47">
        <v>31.85</v>
      </c>
      <c r="E262" s="8"/>
      <c r="F262" s="2"/>
      <c r="G262" s="2">
        <f>$C262-D262</f>
        <v>-3.9999999999999147E-2</v>
      </c>
      <c r="H262" s="2">
        <f t="shared" si="103"/>
        <v>31.810000000000002</v>
      </c>
      <c r="I262" s="2">
        <f t="shared" si="103"/>
        <v>31.810000000000002</v>
      </c>
      <c r="J262" s="2">
        <f t="shared" si="86"/>
        <v>31.85</v>
      </c>
      <c r="K262" s="2">
        <f t="shared" si="87"/>
        <v>0</v>
      </c>
      <c r="L262" s="2">
        <f t="shared" si="88"/>
        <v>0</v>
      </c>
      <c r="M262" s="2">
        <f t="shared" si="111"/>
        <v>3.9999999999999147E-2</v>
      </c>
      <c r="N262" s="2">
        <f t="shared" si="111"/>
        <v>31.810000000000002</v>
      </c>
      <c r="O262" s="2">
        <f t="shared" si="111"/>
        <v>31.810000000000002</v>
      </c>
      <c r="P262" s="2">
        <f>IF(J262&lt;&gt;"",AVERAGE($C262,D262),"")</f>
        <v>31.830000000000002</v>
      </c>
      <c r="Q262" s="2">
        <f t="shared" si="104"/>
        <v>31.810000000000002</v>
      </c>
      <c r="R262" s="2">
        <f t="shared" si="104"/>
        <v>31.810000000000002</v>
      </c>
    </row>
    <row r="263" spans="1:18" x14ac:dyDescent="0.25">
      <c r="A263" s="55"/>
      <c r="B263" s="45" t="s">
        <v>30</v>
      </c>
      <c r="C263">
        <v>31.860000000000014</v>
      </c>
      <c r="D263" s="47">
        <v>31.91</v>
      </c>
      <c r="E263" s="2"/>
      <c r="F263" s="2"/>
      <c r="G263" s="2">
        <f t="shared" ref="G263:G268" si="112">$C263-D263</f>
        <v>-4.99999999999865E-2</v>
      </c>
      <c r="H263" s="2">
        <f t="shared" si="103"/>
        <v>31.860000000000014</v>
      </c>
      <c r="I263" s="2">
        <f t="shared" si="103"/>
        <v>31.860000000000014</v>
      </c>
      <c r="J263" s="2">
        <f t="shared" si="86"/>
        <v>31.91</v>
      </c>
      <c r="K263" s="2">
        <f t="shared" si="87"/>
        <v>0</v>
      </c>
      <c r="L263" s="2">
        <f t="shared" si="88"/>
        <v>0</v>
      </c>
      <c r="M263" s="2">
        <f t="shared" ref="M263:O268" si="113">IF(J263&lt;&gt;"",ABS(J263-$C263),"")</f>
        <v>4.99999999999865E-2</v>
      </c>
      <c r="N263" s="2">
        <f t="shared" si="113"/>
        <v>31.860000000000014</v>
      </c>
      <c r="O263" s="2">
        <f t="shared" si="113"/>
        <v>31.860000000000014</v>
      </c>
      <c r="P263" s="2">
        <f t="shared" ref="P263:P268" si="114">IF(J263&lt;&gt;"",AVERAGE($C263,D263),"")</f>
        <v>31.885000000000005</v>
      </c>
      <c r="Q263" s="2">
        <f t="shared" si="104"/>
        <v>31.860000000000014</v>
      </c>
      <c r="R263" s="2">
        <f t="shared" si="104"/>
        <v>31.860000000000014</v>
      </c>
    </row>
    <row r="264" spans="1:18" x14ac:dyDescent="0.25">
      <c r="A264" s="55"/>
      <c r="B264" s="45" t="s">
        <v>31</v>
      </c>
      <c r="C264">
        <v>31.670000000000016</v>
      </c>
      <c r="D264" s="47">
        <v>31.61</v>
      </c>
      <c r="E264" s="2"/>
      <c r="F264" s="2"/>
      <c r="G264" s="2">
        <f t="shared" si="112"/>
        <v>6.0000000000016485E-2</v>
      </c>
      <c r="H264" s="2">
        <f t="shared" si="103"/>
        <v>31.670000000000016</v>
      </c>
      <c r="I264" s="2">
        <f t="shared" si="103"/>
        <v>31.670000000000016</v>
      </c>
      <c r="J264" s="2">
        <f t="shared" si="86"/>
        <v>31.61</v>
      </c>
      <c r="K264" s="2">
        <f t="shared" si="87"/>
        <v>0</v>
      </c>
      <c r="L264" s="2">
        <f t="shared" si="88"/>
        <v>0</v>
      </c>
      <c r="M264" s="2">
        <f t="shared" si="113"/>
        <v>6.0000000000016485E-2</v>
      </c>
      <c r="N264" s="2">
        <f t="shared" si="113"/>
        <v>31.670000000000016</v>
      </c>
      <c r="O264" s="2">
        <f t="shared" si="113"/>
        <v>31.670000000000016</v>
      </c>
      <c r="P264" s="2">
        <f t="shared" si="114"/>
        <v>31.640000000000008</v>
      </c>
      <c r="Q264" s="2">
        <f t="shared" si="104"/>
        <v>31.670000000000016</v>
      </c>
      <c r="R264" s="2">
        <f t="shared" si="104"/>
        <v>31.670000000000016</v>
      </c>
    </row>
    <row r="265" spans="1:18" x14ac:dyDescent="0.25">
      <c r="A265" s="55"/>
      <c r="B265" s="45" t="s">
        <v>32</v>
      </c>
      <c r="C265">
        <v>31.639999999999986</v>
      </c>
      <c r="D265" s="47">
        <v>31.66</v>
      </c>
      <c r="E265" s="2"/>
      <c r="F265" s="2"/>
      <c r="G265" s="2">
        <f t="shared" si="112"/>
        <v>-2.0000000000013785E-2</v>
      </c>
      <c r="H265" s="2">
        <f t="shared" si="103"/>
        <v>31.639999999999986</v>
      </c>
      <c r="I265" s="2">
        <f t="shared" si="103"/>
        <v>31.639999999999986</v>
      </c>
      <c r="J265" s="2">
        <f t="shared" si="86"/>
        <v>31.66</v>
      </c>
      <c r="K265" s="2">
        <f t="shared" si="87"/>
        <v>0</v>
      </c>
      <c r="L265" s="2">
        <f t="shared" si="88"/>
        <v>0</v>
      </c>
      <c r="M265" s="2">
        <f t="shared" si="113"/>
        <v>2.0000000000013785E-2</v>
      </c>
      <c r="N265" s="2">
        <f t="shared" si="113"/>
        <v>31.639999999999986</v>
      </c>
      <c r="O265" s="2">
        <f t="shared" si="113"/>
        <v>31.639999999999986</v>
      </c>
      <c r="P265" s="2">
        <f t="shared" si="114"/>
        <v>31.649999999999991</v>
      </c>
      <c r="Q265" s="2">
        <f t="shared" si="104"/>
        <v>31.639999999999986</v>
      </c>
      <c r="R265" s="2">
        <f t="shared" si="104"/>
        <v>31.639999999999986</v>
      </c>
    </row>
    <row r="266" spans="1:18" x14ac:dyDescent="0.25">
      <c r="A266" s="55"/>
      <c r="B266" s="45" t="s">
        <v>33</v>
      </c>
      <c r="C266">
        <v>31.519999999999982</v>
      </c>
      <c r="D266" s="47">
        <v>31.5</v>
      </c>
      <c r="E266" s="2"/>
      <c r="F266" s="2"/>
      <c r="G266" s="2">
        <f t="shared" si="112"/>
        <v>1.999999999998181E-2</v>
      </c>
      <c r="H266" s="2">
        <f t="shared" si="103"/>
        <v>31.519999999999982</v>
      </c>
      <c r="I266" s="2">
        <f t="shared" si="103"/>
        <v>31.519999999999982</v>
      </c>
      <c r="J266" s="2">
        <f t="shared" si="86"/>
        <v>31.5</v>
      </c>
      <c r="K266" s="2">
        <f t="shared" si="87"/>
        <v>0</v>
      </c>
      <c r="L266" s="2">
        <f t="shared" si="88"/>
        <v>0</v>
      </c>
      <c r="M266" s="2">
        <f t="shared" si="113"/>
        <v>1.999999999998181E-2</v>
      </c>
      <c r="N266" s="2">
        <f t="shared" si="113"/>
        <v>31.519999999999982</v>
      </c>
      <c r="O266" s="2">
        <f t="shared" si="113"/>
        <v>31.519999999999982</v>
      </c>
      <c r="P266" s="2">
        <f t="shared" si="114"/>
        <v>31.509999999999991</v>
      </c>
      <c r="Q266" s="2">
        <f t="shared" si="104"/>
        <v>31.519999999999982</v>
      </c>
      <c r="R266" s="2">
        <f t="shared" si="104"/>
        <v>31.519999999999982</v>
      </c>
    </row>
    <row r="267" spans="1:18" x14ac:dyDescent="0.25">
      <c r="A267" s="55"/>
      <c r="B267" s="45" t="s">
        <v>34</v>
      </c>
      <c r="C267">
        <v>31.539999999999964</v>
      </c>
      <c r="D267" s="47">
        <v>31.57</v>
      </c>
      <c r="E267" s="2"/>
      <c r="F267" s="2"/>
      <c r="G267" s="2">
        <f t="shared" si="112"/>
        <v>-3.0000000000036664E-2</v>
      </c>
      <c r="H267" s="2">
        <f t="shared" si="103"/>
        <v>31.539999999999964</v>
      </c>
      <c r="I267" s="2">
        <f t="shared" si="103"/>
        <v>31.539999999999964</v>
      </c>
      <c r="J267" s="2">
        <f t="shared" ref="J267:J330" si="115">IF(AND(G267&gt;G$5,G267&lt;G$6),D267,"")</f>
        <v>31.57</v>
      </c>
      <c r="K267" s="2">
        <f t="shared" ref="K267:K330" si="116">IF(AND(H267&gt;H$5,H267&lt;H$6),E267,"")</f>
        <v>0</v>
      </c>
      <c r="L267" s="2">
        <f t="shared" ref="L267:L330" si="117">IF(AND(I267&gt;I$5,I267&lt;I$6),F267,"")</f>
        <v>0</v>
      </c>
      <c r="M267" s="2">
        <f t="shared" si="113"/>
        <v>3.0000000000036664E-2</v>
      </c>
      <c r="N267" s="2">
        <f t="shared" si="113"/>
        <v>31.539999999999964</v>
      </c>
      <c r="O267" s="2">
        <f t="shared" si="113"/>
        <v>31.539999999999964</v>
      </c>
      <c r="P267" s="2">
        <f t="shared" si="114"/>
        <v>31.554999999999982</v>
      </c>
      <c r="Q267" s="2">
        <f t="shared" si="104"/>
        <v>31.539999999999964</v>
      </c>
      <c r="R267" s="2">
        <f t="shared" si="104"/>
        <v>31.539999999999964</v>
      </c>
    </row>
    <row r="268" spans="1:18" x14ac:dyDescent="0.25">
      <c r="A268" s="55"/>
      <c r="B268" s="45" t="s">
        <v>35</v>
      </c>
      <c r="C268">
        <v>31.550000000000068</v>
      </c>
      <c r="D268" s="47">
        <v>31.51</v>
      </c>
      <c r="E268" s="2"/>
      <c r="F268" s="2"/>
      <c r="G268" s="2">
        <f t="shared" si="112"/>
        <v>4.0000000000066649E-2</v>
      </c>
      <c r="H268" s="2">
        <f t="shared" si="103"/>
        <v>31.550000000000068</v>
      </c>
      <c r="I268" s="2">
        <f t="shared" si="103"/>
        <v>31.550000000000068</v>
      </c>
      <c r="J268" s="2">
        <f t="shared" si="115"/>
        <v>31.51</v>
      </c>
      <c r="K268" s="2">
        <f t="shared" si="116"/>
        <v>0</v>
      </c>
      <c r="L268" s="2">
        <f t="shared" si="117"/>
        <v>0</v>
      </c>
      <c r="M268" s="2">
        <f t="shared" si="113"/>
        <v>4.0000000000066649E-2</v>
      </c>
      <c r="N268" s="2">
        <f t="shared" si="113"/>
        <v>31.550000000000068</v>
      </c>
      <c r="O268" s="2">
        <f t="shared" si="113"/>
        <v>31.550000000000068</v>
      </c>
      <c r="P268" s="2">
        <f t="shared" si="114"/>
        <v>31.530000000000037</v>
      </c>
      <c r="Q268" s="2">
        <f t="shared" si="104"/>
        <v>31.550000000000068</v>
      </c>
      <c r="R268" s="2">
        <f t="shared" si="104"/>
        <v>31.550000000000068</v>
      </c>
    </row>
    <row r="269" spans="1:18" x14ac:dyDescent="0.25">
      <c r="A269" s="55"/>
      <c r="B269" s="45" t="s">
        <v>36</v>
      </c>
      <c r="C269">
        <v>31.439999999999941</v>
      </c>
      <c r="D269" s="47">
        <v>31.45</v>
      </c>
      <c r="E269" s="8"/>
      <c r="F269" s="2"/>
      <c r="G269" s="2">
        <f>$C269-D269</f>
        <v>-1.0000000000058407E-2</v>
      </c>
      <c r="H269" s="2">
        <f t="shared" si="103"/>
        <v>31.439999999999941</v>
      </c>
      <c r="I269" s="2">
        <f t="shared" si="103"/>
        <v>31.439999999999941</v>
      </c>
      <c r="J269" s="2">
        <f t="shared" si="115"/>
        <v>31.45</v>
      </c>
      <c r="K269" s="2">
        <f t="shared" si="116"/>
        <v>0</v>
      </c>
      <c r="L269" s="2">
        <f t="shared" si="117"/>
        <v>0</v>
      </c>
      <c r="M269" s="2">
        <f>IF(J269&lt;&gt;"",ABS(J269-$C269),"")</f>
        <v>1.0000000000058407E-2</v>
      </c>
      <c r="N269" s="2">
        <f>IF(K269&lt;&gt;"",ABS(K269-$C269),"")</f>
        <v>31.439999999999941</v>
      </c>
      <c r="O269" s="2">
        <f>IF(L269&lt;&gt;"",ABS(L269-$C269),"")</f>
        <v>31.439999999999941</v>
      </c>
      <c r="P269" s="2">
        <f>IF(J269&lt;&gt;"",AVERAGE($C269,D269),"")</f>
        <v>31.444999999999972</v>
      </c>
      <c r="Q269" s="2">
        <f t="shared" si="104"/>
        <v>31.439999999999941</v>
      </c>
      <c r="R269" s="2">
        <f t="shared" si="104"/>
        <v>31.439999999999941</v>
      </c>
    </row>
    <row r="270" spans="1:18" x14ac:dyDescent="0.25">
      <c r="A270" s="55"/>
      <c r="B270" s="45" t="s">
        <v>37</v>
      </c>
      <c r="C270">
        <v>31.530000000000086</v>
      </c>
      <c r="D270" s="47">
        <v>31.53</v>
      </c>
      <c r="E270" s="2"/>
      <c r="F270" s="2"/>
      <c r="G270" s="8">
        <f>$C270-D270</f>
        <v>8.5265128291212022E-14</v>
      </c>
      <c r="H270" s="2">
        <f t="shared" si="103"/>
        <v>31.530000000000086</v>
      </c>
      <c r="I270" s="2">
        <f t="shared" si="103"/>
        <v>31.530000000000086</v>
      </c>
      <c r="J270" s="2">
        <f t="shared" si="115"/>
        <v>31.53</v>
      </c>
      <c r="K270" s="2">
        <f t="shared" si="116"/>
        <v>0</v>
      </c>
      <c r="L270" s="2">
        <f t="shared" si="117"/>
        <v>0</v>
      </c>
      <c r="M270" s="2">
        <f t="shared" ref="M270:O277" si="118">IF(J270&lt;&gt;"",ABS(J270-$C270),"")</f>
        <v>8.5265128291212022E-14</v>
      </c>
      <c r="N270" s="2">
        <f t="shared" si="118"/>
        <v>31.530000000000086</v>
      </c>
      <c r="O270" s="2">
        <f t="shared" si="118"/>
        <v>31.530000000000086</v>
      </c>
      <c r="P270" s="2">
        <f t="shared" ref="P270:P277" si="119">IF(J270&lt;&gt;"",AVERAGE($C270,D270),"")</f>
        <v>31.530000000000044</v>
      </c>
      <c r="Q270" s="2">
        <f t="shared" si="104"/>
        <v>31.530000000000086</v>
      </c>
      <c r="R270" s="2">
        <f t="shared" si="104"/>
        <v>31.530000000000086</v>
      </c>
    </row>
    <row r="271" spans="1:18" x14ac:dyDescent="0.25">
      <c r="A271" s="55"/>
      <c r="B271" s="45" t="s">
        <v>38</v>
      </c>
      <c r="C271">
        <v>31.509999999999991</v>
      </c>
      <c r="D271" s="47">
        <v>31.54</v>
      </c>
      <c r="E271" s="2"/>
      <c r="F271" s="2"/>
      <c r="G271" s="2">
        <f t="shared" ref="G271:G277" si="120">$C271-D271</f>
        <v>-3.0000000000008242E-2</v>
      </c>
      <c r="H271" s="2">
        <f t="shared" si="103"/>
        <v>31.509999999999991</v>
      </c>
      <c r="I271" s="2">
        <f t="shared" si="103"/>
        <v>31.509999999999991</v>
      </c>
      <c r="J271" s="2">
        <f t="shared" si="115"/>
        <v>31.54</v>
      </c>
      <c r="K271" s="2">
        <f t="shared" si="116"/>
        <v>0</v>
      </c>
      <c r="L271" s="2">
        <f t="shared" si="117"/>
        <v>0</v>
      </c>
      <c r="M271" s="2">
        <f t="shared" si="118"/>
        <v>3.0000000000008242E-2</v>
      </c>
      <c r="N271" s="2">
        <f t="shared" si="118"/>
        <v>31.509999999999991</v>
      </c>
      <c r="O271" s="2">
        <f t="shared" si="118"/>
        <v>31.509999999999991</v>
      </c>
      <c r="P271" s="2">
        <f t="shared" si="119"/>
        <v>31.524999999999995</v>
      </c>
      <c r="Q271" s="2">
        <f t="shared" si="104"/>
        <v>31.509999999999991</v>
      </c>
      <c r="R271" s="2">
        <f t="shared" si="104"/>
        <v>31.509999999999991</v>
      </c>
    </row>
    <row r="272" spans="1:18" x14ac:dyDescent="0.25">
      <c r="A272" s="55"/>
      <c r="B272" s="45" t="s">
        <v>39</v>
      </c>
      <c r="C272">
        <v>31.589999999999918</v>
      </c>
      <c r="D272" s="47">
        <v>31.58</v>
      </c>
      <c r="E272" s="2"/>
      <c r="F272" s="2"/>
      <c r="G272" s="2">
        <f t="shared" si="120"/>
        <v>9.9999999999198508E-3</v>
      </c>
      <c r="H272" s="2">
        <f t="shared" si="103"/>
        <v>31.589999999999918</v>
      </c>
      <c r="I272" s="2">
        <f t="shared" si="103"/>
        <v>31.589999999999918</v>
      </c>
      <c r="J272" s="2">
        <f t="shared" si="115"/>
        <v>31.58</v>
      </c>
      <c r="K272" s="2">
        <f t="shared" si="116"/>
        <v>0</v>
      </c>
      <c r="L272" s="2">
        <f t="shared" si="117"/>
        <v>0</v>
      </c>
      <c r="M272" s="2">
        <f t="shared" si="118"/>
        <v>9.9999999999198508E-3</v>
      </c>
      <c r="N272" s="2">
        <f t="shared" si="118"/>
        <v>31.589999999999918</v>
      </c>
      <c r="O272" s="2">
        <f t="shared" si="118"/>
        <v>31.589999999999918</v>
      </c>
      <c r="P272" s="2">
        <f t="shared" si="119"/>
        <v>31.584999999999958</v>
      </c>
      <c r="Q272" s="2">
        <f t="shared" si="104"/>
        <v>31.589999999999918</v>
      </c>
      <c r="R272" s="2">
        <f t="shared" si="104"/>
        <v>31.589999999999918</v>
      </c>
    </row>
    <row r="273" spans="1:18" x14ac:dyDescent="0.25">
      <c r="A273" s="55"/>
      <c r="B273" s="45" t="s">
        <v>40</v>
      </c>
      <c r="C273">
        <v>31.639999999999986</v>
      </c>
      <c r="D273" s="47">
        <v>31.6</v>
      </c>
      <c r="E273" s="2"/>
      <c r="F273" s="2"/>
      <c r="G273" s="2">
        <f t="shared" si="120"/>
        <v>3.9999999999984936E-2</v>
      </c>
      <c r="H273" s="2">
        <f t="shared" si="103"/>
        <v>31.639999999999986</v>
      </c>
      <c r="I273" s="2">
        <f t="shared" si="103"/>
        <v>31.639999999999986</v>
      </c>
      <c r="J273" s="2">
        <f t="shared" si="115"/>
        <v>31.6</v>
      </c>
      <c r="K273" s="2">
        <f t="shared" si="116"/>
        <v>0</v>
      </c>
      <c r="L273" s="2">
        <f t="shared" si="117"/>
        <v>0</v>
      </c>
      <c r="M273" s="2">
        <f t="shared" si="118"/>
        <v>3.9999999999984936E-2</v>
      </c>
      <c r="N273" s="2">
        <f t="shared" si="118"/>
        <v>31.639999999999986</v>
      </c>
      <c r="O273" s="2">
        <f t="shared" si="118"/>
        <v>31.639999999999986</v>
      </c>
      <c r="P273" s="2">
        <f t="shared" si="119"/>
        <v>31.619999999999994</v>
      </c>
      <c r="Q273" s="2">
        <f t="shared" si="104"/>
        <v>31.639999999999986</v>
      </c>
      <c r="R273" s="2">
        <f t="shared" si="104"/>
        <v>31.639999999999986</v>
      </c>
    </row>
    <row r="274" spans="1:18" x14ac:dyDescent="0.25">
      <c r="A274" s="55"/>
      <c r="B274" s="45" t="s">
        <v>41</v>
      </c>
      <c r="C274">
        <v>31.510000000000105</v>
      </c>
      <c r="D274" s="47">
        <v>31.51</v>
      </c>
      <c r="E274" s="2"/>
      <c r="F274" s="2"/>
      <c r="G274" s="8">
        <f>$C274-D274</f>
        <v>1.0302869668521453E-13</v>
      </c>
      <c r="H274" s="2">
        <f t="shared" si="103"/>
        <v>31.510000000000105</v>
      </c>
      <c r="I274" s="2">
        <f t="shared" si="103"/>
        <v>31.510000000000105</v>
      </c>
      <c r="J274" s="2">
        <f t="shared" si="115"/>
        <v>31.51</v>
      </c>
      <c r="K274" s="2">
        <f t="shared" si="116"/>
        <v>0</v>
      </c>
      <c r="L274" s="2">
        <f t="shared" si="117"/>
        <v>0</v>
      </c>
      <c r="M274" s="2">
        <f t="shared" si="118"/>
        <v>1.0302869668521453E-13</v>
      </c>
      <c r="N274" s="2">
        <f t="shared" si="118"/>
        <v>31.510000000000105</v>
      </c>
      <c r="O274" s="2">
        <f t="shared" si="118"/>
        <v>31.510000000000105</v>
      </c>
      <c r="P274" s="2">
        <f t="shared" si="119"/>
        <v>31.510000000000055</v>
      </c>
      <c r="Q274" s="2">
        <f t="shared" si="104"/>
        <v>31.510000000000105</v>
      </c>
      <c r="R274" s="2">
        <f t="shared" si="104"/>
        <v>31.510000000000105</v>
      </c>
    </row>
    <row r="275" spans="1:18" x14ac:dyDescent="0.25">
      <c r="A275" s="55"/>
      <c r="B275" s="45" t="s">
        <v>42</v>
      </c>
      <c r="C275">
        <v>31.529999999999973</v>
      </c>
      <c r="D275" s="47">
        <v>31.55</v>
      </c>
      <c r="E275" s="2"/>
      <c r="F275" s="2"/>
      <c r="G275" s="2">
        <f t="shared" si="120"/>
        <v>-2.0000000000027995E-2</v>
      </c>
      <c r="H275" s="2">
        <f t="shared" si="103"/>
        <v>31.529999999999973</v>
      </c>
      <c r="I275" s="2">
        <f t="shared" si="103"/>
        <v>31.529999999999973</v>
      </c>
      <c r="J275" s="2">
        <f t="shared" si="115"/>
        <v>31.55</v>
      </c>
      <c r="K275" s="2">
        <f t="shared" si="116"/>
        <v>0</v>
      </c>
      <c r="L275" s="2">
        <f t="shared" si="117"/>
        <v>0</v>
      </c>
      <c r="M275" s="2">
        <f t="shared" si="118"/>
        <v>2.0000000000027995E-2</v>
      </c>
      <c r="N275" s="2">
        <f t="shared" si="118"/>
        <v>31.529999999999973</v>
      </c>
      <c r="O275" s="2">
        <f t="shared" si="118"/>
        <v>31.529999999999973</v>
      </c>
      <c r="P275" s="2">
        <f t="shared" si="119"/>
        <v>31.539999999999985</v>
      </c>
      <c r="Q275" s="2">
        <f t="shared" si="104"/>
        <v>31.529999999999973</v>
      </c>
      <c r="R275" s="2">
        <f t="shared" si="104"/>
        <v>31.529999999999973</v>
      </c>
    </row>
    <row r="276" spans="1:18" x14ac:dyDescent="0.25">
      <c r="A276" s="55"/>
      <c r="B276" s="45" t="s">
        <v>43</v>
      </c>
      <c r="C276">
        <v>31.730000000000018</v>
      </c>
      <c r="D276" s="47">
        <v>31.7</v>
      </c>
      <c r="E276" s="2"/>
      <c r="F276" s="2"/>
      <c r="G276" s="2">
        <f t="shared" si="120"/>
        <v>3.00000000000189E-2</v>
      </c>
      <c r="H276" s="2">
        <f t="shared" si="103"/>
        <v>31.730000000000018</v>
      </c>
      <c r="I276" s="2">
        <f t="shared" si="103"/>
        <v>31.730000000000018</v>
      </c>
      <c r="J276" s="2">
        <f t="shared" si="115"/>
        <v>31.7</v>
      </c>
      <c r="K276" s="2">
        <f t="shared" si="116"/>
        <v>0</v>
      </c>
      <c r="L276" s="2">
        <f t="shared" si="117"/>
        <v>0</v>
      </c>
      <c r="M276" s="2">
        <f t="shared" si="118"/>
        <v>3.00000000000189E-2</v>
      </c>
      <c r="N276" s="2">
        <f t="shared" si="118"/>
        <v>31.730000000000018</v>
      </c>
      <c r="O276" s="2">
        <f t="shared" si="118"/>
        <v>31.730000000000018</v>
      </c>
      <c r="P276" s="2">
        <f t="shared" si="119"/>
        <v>31.715000000000011</v>
      </c>
      <c r="Q276" s="2">
        <f t="shared" si="104"/>
        <v>31.730000000000018</v>
      </c>
      <c r="R276" s="2">
        <f t="shared" si="104"/>
        <v>31.730000000000018</v>
      </c>
    </row>
    <row r="277" spans="1:18" x14ac:dyDescent="0.25">
      <c r="A277" s="55"/>
      <c r="B277" s="45" t="s">
        <v>44</v>
      </c>
      <c r="C277">
        <v>31.799999999999955</v>
      </c>
      <c r="D277" s="47">
        <v>31.82</v>
      </c>
      <c r="E277" s="2"/>
      <c r="F277" s="2"/>
      <c r="G277" s="2">
        <f t="shared" si="120"/>
        <v>-2.0000000000045759E-2</v>
      </c>
      <c r="H277" s="2">
        <f t="shared" si="103"/>
        <v>31.799999999999955</v>
      </c>
      <c r="I277" s="2">
        <f t="shared" si="103"/>
        <v>31.799999999999955</v>
      </c>
      <c r="J277" s="2">
        <f t="shared" si="115"/>
        <v>31.82</v>
      </c>
      <c r="K277" s="2">
        <f t="shared" si="116"/>
        <v>0</v>
      </c>
      <c r="L277" s="2">
        <f t="shared" si="117"/>
        <v>0</v>
      </c>
      <c r="M277" s="2">
        <f t="shared" si="118"/>
        <v>2.0000000000045759E-2</v>
      </c>
      <c r="N277" s="2">
        <f t="shared" si="118"/>
        <v>31.799999999999955</v>
      </c>
      <c r="O277" s="2">
        <f t="shared" si="118"/>
        <v>31.799999999999955</v>
      </c>
      <c r="P277" s="2">
        <f t="shared" si="119"/>
        <v>31.809999999999977</v>
      </c>
      <c r="Q277" s="2">
        <f t="shared" si="104"/>
        <v>31.799999999999955</v>
      </c>
      <c r="R277" s="2">
        <f t="shared" si="104"/>
        <v>31.799999999999955</v>
      </c>
    </row>
    <row r="278" spans="1:18" x14ac:dyDescent="0.25">
      <c r="A278" s="55"/>
      <c r="B278" s="45" t="s">
        <v>45</v>
      </c>
      <c r="C278">
        <v>31.730000000000018</v>
      </c>
      <c r="D278" s="47">
        <v>31.73</v>
      </c>
      <c r="E278" s="8"/>
      <c r="F278" s="2"/>
      <c r="G278" s="2">
        <f>$C278-D278</f>
        <v>0</v>
      </c>
      <c r="H278" s="2">
        <f t="shared" si="103"/>
        <v>31.730000000000018</v>
      </c>
      <c r="I278" s="2">
        <f t="shared" si="103"/>
        <v>31.730000000000018</v>
      </c>
      <c r="J278" s="2">
        <f t="shared" si="115"/>
        <v>31.73</v>
      </c>
      <c r="K278" s="2">
        <f t="shared" si="116"/>
        <v>0</v>
      </c>
      <c r="L278" s="2">
        <f t="shared" si="117"/>
        <v>0</v>
      </c>
      <c r="M278" s="2">
        <f>IF(J278&lt;&gt;"",ABS(J278-$C278),"")</f>
        <v>1.7763568394002505E-14</v>
      </c>
      <c r="N278" s="2">
        <f>IF(K278&lt;&gt;"",ABS(K278-$C278),"")</f>
        <v>31.730000000000018</v>
      </c>
      <c r="O278" s="2">
        <f>IF(L278&lt;&gt;"",ABS(L278-$C278),"")</f>
        <v>31.730000000000018</v>
      </c>
      <c r="P278" s="2">
        <f>IF(J278&lt;&gt;"",AVERAGE($C278,D278),"")</f>
        <v>31.730000000000011</v>
      </c>
      <c r="Q278" s="2">
        <f t="shared" si="104"/>
        <v>31.730000000000018</v>
      </c>
      <c r="R278" s="2">
        <f t="shared" si="104"/>
        <v>31.730000000000018</v>
      </c>
    </row>
    <row r="279" spans="1:18" x14ac:dyDescent="0.25">
      <c r="A279" s="55"/>
      <c r="B279" s="45" t="s">
        <v>46</v>
      </c>
      <c r="C279">
        <v>31.850000000000023</v>
      </c>
      <c r="D279" s="47">
        <v>31.85</v>
      </c>
      <c r="E279" s="2"/>
      <c r="F279" s="2"/>
      <c r="G279" s="2">
        <f t="shared" ref="G279:G285" si="121">$C279-D279</f>
        <v>0</v>
      </c>
      <c r="H279" s="2">
        <f t="shared" si="103"/>
        <v>31.850000000000023</v>
      </c>
      <c r="I279" s="2">
        <f t="shared" si="103"/>
        <v>31.850000000000023</v>
      </c>
      <c r="J279" s="2">
        <f t="shared" si="115"/>
        <v>31.85</v>
      </c>
      <c r="K279" s="2">
        <f t="shared" si="116"/>
        <v>0</v>
      </c>
      <c r="L279" s="2">
        <f t="shared" si="117"/>
        <v>0</v>
      </c>
      <c r="M279" s="2">
        <f t="shared" ref="M279:O285" si="122">IF(J279&lt;&gt;"",ABS(J279-$C279),"")</f>
        <v>2.1316282072803006E-14</v>
      </c>
      <c r="N279" s="2">
        <f t="shared" si="122"/>
        <v>31.850000000000023</v>
      </c>
      <c r="O279" s="2">
        <f t="shared" si="122"/>
        <v>31.850000000000023</v>
      </c>
      <c r="P279" s="2">
        <f t="shared" ref="P279:P285" si="123">IF(J279&lt;&gt;"",AVERAGE($C279,D279),"")</f>
        <v>31.850000000000012</v>
      </c>
      <c r="Q279" s="2">
        <f t="shared" si="104"/>
        <v>31.850000000000023</v>
      </c>
      <c r="R279" s="2">
        <f t="shared" si="104"/>
        <v>31.850000000000023</v>
      </c>
    </row>
    <row r="280" spans="1:18" x14ac:dyDescent="0.25">
      <c r="A280" s="55"/>
      <c r="B280" s="45" t="s">
        <v>47</v>
      </c>
      <c r="C280">
        <v>31.639999999999986</v>
      </c>
      <c r="D280" s="47">
        <v>31.63</v>
      </c>
      <c r="E280" s="2"/>
      <c r="F280" s="2"/>
      <c r="G280" s="2">
        <f t="shared" si="121"/>
        <v>9.9999999999873523E-3</v>
      </c>
      <c r="H280" s="2">
        <f t="shared" si="103"/>
        <v>31.639999999999986</v>
      </c>
      <c r="I280" s="2">
        <f t="shared" si="103"/>
        <v>31.639999999999986</v>
      </c>
      <c r="J280" s="2">
        <f t="shared" si="115"/>
        <v>31.63</v>
      </c>
      <c r="K280" s="2">
        <f t="shared" si="116"/>
        <v>0</v>
      </c>
      <c r="L280" s="2">
        <f t="shared" si="117"/>
        <v>0</v>
      </c>
      <c r="M280" s="2">
        <f t="shared" si="122"/>
        <v>9.9999999999873523E-3</v>
      </c>
      <c r="N280" s="2">
        <f t="shared" si="122"/>
        <v>31.639999999999986</v>
      </c>
      <c r="O280" s="2">
        <f t="shared" si="122"/>
        <v>31.639999999999986</v>
      </c>
      <c r="P280" s="2">
        <f t="shared" si="123"/>
        <v>31.634999999999991</v>
      </c>
      <c r="Q280" s="2">
        <f t="shared" si="104"/>
        <v>31.639999999999986</v>
      </c>
      <c r="R280" s="2">
        <f t="shared" si="104"/>
        <v>31.639999999999986</v>
      </c>
    </row>
    <row r="281" spans="1:18" x14ac:dyDescent="0.25">
      <c r="A281" s="55"/>
      <c r="B281" s="45" t="s">
        <v>48</v>
      </c>
      <c r="C281">
        <v>31.740000000000009</v>
      </c>
      <c r="D281" s="47">
        <v>31.75</v>
      </c>
      <c r="E281" s="2"/>
      <c r="F281" s="2"/>
      <c r="G281" s="2">
        <f t="shared" si="121"/>
        <v>-9.9999999999909051E-3</v>
      </c>
      <c r="H281" s="2">
        <f t="shared" si="103"/>
        <v>31.740000000000009</v>
      </c>
      <c r="I281" s="2">
        <f t="shared" si="103"/>
        <v>31.740000000000009</v>
      </c>
      <c r="J281" s="2">
        <f t="shared" si="115"/>
        <v>31.75</v>
      </c>
      <c r="K281" s="2">
        <f t="shared" si="116"/>
        <v>0</v>
      </c>
      <c r="L281" s="2">
        <f t="shared" si="117"/>
        <v>0</v>
      </c>
      <c r="M281" s="2">
        <f t="shared" si="122"/>
        <v>9.9999999999909051E-3</v>
      </c>
      <c r="N281" s="2">
        <f t="shared" si="122"/>
        <v>31.740000000000009</v>
      </c>
      <c r="O281" s="2">
        <f t="shared" si="122"/>
        <v>31.740000000000009</v>
      </c>
      <c r="P281" s="2">
        <f t="shared" si="123"/>
        <v>31.745000000000005</v>
      </c>
      <c r="Q281" s="2">
        <f t="shared" si="104"/>
        <v>31.740000000000009</v>
      </c>
      <c r="R281" s="2">
        <f t="shared" si="104"/>
        <v>31.740000000000009</v>
      </c>
    </row>
    <row r="282" spans="1:18" x14ac:dyDescent="0.25">
      <c r="A282" s="55"/>
      <c r="B282" s="45" t="s">
        <v>49</v>
      </c>
      <c r="C282">
        <v>31.980000000000018</v>
      </c>
      <c r="D282" s="47">
        <v>31.88</v>
      </c>
      <c r="E282" s="2"/>
      <c r="F282" s="2"/>
      <c r="G282" s="2">
        <f t="shared" si="121"/>
        <v>0.10000000000001918</v>
      </c>
      <c r="H282" s="2">
        <f t="shared" si="103"/>
        <v>31.980000000000018</v>
      </c>
      <c r="I282" s="2">
        <f t="shared" si="103"/>
        <v>31.980000000000018</v>
      </c>
      <c r="J282" s="2">
        <f t="shared" si="115"/>
        <v>31.88</v>
      </c>
      <c r="K282" s="2">
        <f t="shared" si="116"/>
        <v>0</v>
      </c>
      <c r="L282" s="2">
        <f t="shared" si="117"/>
        <v>0</v>
      </c>
      <c r="M282" s="2">
        <f t="shared" si="122"/>
        <v>0.10000000000001918</v>
      </c>
      <c r="N282" s="2">
        <f t="shared" si="122"/>
        <v>31.980000000000018</v>
      </c>
      <c r="O282" s="2">
        <f t="shared" si="122"/>
        <v>31.980000000000018</v>
      </c>
      <c r="P282" s="2">
        <f t="shared" si="123"/>
        <v>31.930000000000007</v>
      </c>
      <c r="Q282" s="2">
        <f t="shared" si="104"/>
        <v>31.980000000000018</v>
      </c>
      <c r="R282" s="2">
        <f t="shared" si="104"/>
        <v>31.980000000000018</v>
      </c>
    </row>
    <row r="283" spans="1:18" x14ac:dyDescent="0.25">
      <c r="A283" s="55"/>
      <c r="B283" s="45" t="s">
        <v>50</v>
      </c>
      <c r="C283">
        <v>31.929999999999836</v>
      </c>
      <c r="D283" s="47">
        <v>32.06</v>
      </c>
      <c r="E283" s="2"/>
      <c r="F283" s="2"/>
      <c r="G283" s="2">
        <f t="shared" si="121"/>
        <v>-0.13000000000016598</v>
      </c>
      <c r="H283" s="2">
        <f t="shared" si="103"/>
        <v>31.929999999999836</v>
      </c>
      <c r="I283" s="2">
        <f t="shared" si="103"/>
        <v>31.929999999999836</v>
      </c>
      <c r="J283" s="2">
        <f t="shared" si="115"/>
        <v>32.06</v>
      </c>
      <c r="K283" s="2">
        <f t="shared" si="116"/>
        <v>0</v>
      </c>
      <c r="L283" s="2">
        <f t="shared" si="117"/>
        <v>0</v>
      </c>
      <c r="M283" s="2">
        <f t="shared" si="122"/>
        <v>0.13000000000016598</v>
      </c>
      <c r="N283" s="2">
        <f t="shared" si="122"/>
        <v>31.929999999999836</v>
      </c>
      <c r="O283" s="2">
        <f t="shared" si="122"/>
        <v>31.929999999999836</v>
      </c>
      <c r="P283" s="2">
        <f t="shared" si="123"/>
        <v>31.994999999999919</v>
      </c>
      <c r="Q283" s="2">
        <f t="shared" si="104"/>
        <v>31.929999999999836</v>
      </c>
      <c r="R283" s="2">
        <f t="shared" si="104"/>
        <v>31.929999999999836</v>
      </c>
    </row>
    <row r="284" spans="1:18" x14ac:dyDescent="0.25">
      <c r="A284" s="55"/>
      <c r="B284" s="45" t="s">
        <v>51</v>
      </c>
      <c r="C284">
        <v>31.440000000000055</v>
      </c>
      <c r="D284" s="47">
        <v>31.41</v>
      </c>
      <c r="E284" s="2"/>
      <c r="F284" s="2"/>
      <c r="G284" s="2">
        <f t="shared" si="121"/>
        <v>3.0000000000054428E-2</v>
      </c>
      <c r="H284" s="2">
        <f t="shared" si="103"/>
        <v>31.440000000000055</v>
      </c>
      <c r="I284" s="2">
        <f t="shared" si="103"/>
        <v>31.440000000000055</v>
      </c>
      <c r="J284" s="2">
        <f t="shared" si="115"/>
        <v>31.41</v>
      </c>
      <c r="K284" s="2">
        <f t="shared" si="116"/>
        <v>0</v>
      </c>
      <c r="L284" s="2">
        <f t="shared" si="117"/>
        <v>0</v>
      </c>
      <c r="M284" s="2">
        <f t="shared" si="122"/>
        <v>3.0000000000054428E-2</v>
      </c>
      <c r="N284" s="2">
        <f t="shared" si="122"/>
        <v>31.440000000000055</v>
      </c>
      <c r="O284" s="2">
        <f t="shared" si="122"/>
        <v>31.440000000000055</v>
      </c>
      <c r="P284" s="2">
        <f t="shared" si="123"/>
        <v>31.425000000000026</v>
      </c>
      <c r="Q284" s="2">
        <f t="shared" si="104"/>
        <v>31.440000000000055</v>
      </c>
      <c r="R284" s="2">
        <f t="shared" si="104"/>
        <v>31.440000000000055</v>
      </c>
    </row>
    <row r="285" spans="1:18" x14ac:dyDescent="0.25">
      <c r="A285" s="55"/>
      <c r="B285" s="45" t="s">
        <v>52</v>
      </c>
      <c r="C285">
        <v>31.860000000000127</v>
      </c>
      <c r="D285" s="47">
        <v>31.89</v>
      </c>
      <c r="E285" s="2"/>
      <c r="F285" s="2"/>
      <c r="G285" s="2">
        <f t="shared" si="121"/>
        <v>-2.9999999999873239E-2</v>
      </c>
      <c r="H285" s="2">
        <f t="shared" si="103"/>
        <v>31.860000000000127</v>
      </c>
      <c r="I285" s="2">
        <f t="shared" si="103"/>
        <v>31.860000000000127</v>
      </c>
      <c r="J285" s="2">
        <f t="shared" si="115"/>
        <v>31.89</v>
      </c>
      <c r="K285" s="2">
        <f t="shared" si="116"/>
        <v>0</v>
      </c>
      <c r="L285" s="2">
        <f t="shared" si="117"/>
        <v>0</v>
      </c>
      <c r="M285" s="2">
        <f t="shared" si="122"/>
        <v>2.9999999999873239E-2</v>
      </c>
      <c r="N285" s="2">
        <f t="shared" si="122"/>
        <v>31.860000000000127</v>
      </c>
      <c r="O285" s="2">
        <f t="shared" si="122"/>
        <v>31.860000000000127</v>
      </c>
      <c r="P285" s="2">
        <f t="shared" si="123"/>
        <v>31.875000000000064</v>
      </c>
      <c r="Q285" s="2">
        <f t="shared" si="104"/>
        <v>31.860000000000127</v>
      </c>
      <c r="R285" s="2">
        <f t="shared" si="104"/>
        <v>31.860000000000127</v>
      </c>
    </row>
    <row r="286" spans="1:18" x14ac:dyDescent="0.25">
      <c r="A286" s="55"/>
      <c r="B286" s="45" t="s">
        <v>53</v>
      </c>
      <c r="C286">
        <v>32.029999999999973</v>
      </c>
      <c r="D286" s="47">
        <v>32.03</v>
      </c>
      <c r="E286" s="8"/>
      <c r="F286" s="2"/>
      <c r="G286" s="2">
        <f>$C286-D286</f>
        <v>0</v>
      </c>
      <c r="H286" s="2">
        <f t="shared" si="103"/>
        <v>32.029999999999973</v>
      </c>
      <c r="I286" s="2">
        <f t="shared" si="103"/>
        <v>32.029999999999973</v>
      </c>
      <c r="J286" s="2">
        <f t="shared" si="115"/>
        <v>32.03</v>
      </c>
      <c r="K286" s="2">
        <f t="shared" si="116"/>
        <v>0</v>
      </c>
      <c r="L286" s="2">
        <f t="shared" si="117"/>
        <v>0</v>
      </c>
      <c r="M286" s="2">
        <f>IF(J286&lt;&gt;"",ABS(J286-$C286),"")</f>
        <v>2.8421709430404007E-14</v>
      </c>
      <c r="N286" s="2">
        <f>IF(K286&lt;&gt;"",ABS(K286-$C286),"")</f>
        <v>32.029999999999973</v>
      </c>
      <c r="O286" s="2">
        <f>IF(L286&lt;&gt;"",ABS(L286-$C286),"")</f>
        <v>32.029999999999973</v>
      </c>
      <c r="P286" s="2">
        <f>IF(J286&lt;&gt;"",AVERAGE($C286,D286),"")</f>
        <v>32.029999999999987</v>
      </c>
      <c r="Q286" s="2">
        <f t="shared" si="104"/>
        <v>32.029999999999973</v>
      </c>
      <c r="R286" s="2">
        <f t="shared" si="104"/>
        <v>32.029999999999973</v>
      </c>
    </row>
    <row r="287" spans="1:18" x14ac:dyDescent="0.25">
      <c r="A287" s="55"/>
      <c r="B287" s="45" t="s">
        <v>54</v>
      </c>
      <c r="C287">
        <v>31.919999999999845</v>
      </c>
      <c r="D287" s="47">
        <v>31.6</v>
      </c>
      <c r="E287" s="2"/>
      <c r="F287" s="2"/>
      <c r="G287" s="2">
        <f t="shared" ref="G287:G298" si="124">$C287-D287</f>
        <v>0.31999999999984396</v>
      </c>
      <c r="H287" s="2">
        <f t="shared" si="103"/>
        <v>31.919999999999845</v>
      </c>
      <c r="I287" s="2">
        <f t="shared" si="103"/>
        <v>31.919999999999845</v>
      </c>
      <c r="J287" s="2" t="str">
        <f t="shared" si="115"/>
        <v/>
      </c>
      <c r="K287" s="2">
        <f t="shared" si="116"/>
        <v>0</v>
      </c>
      <c r="L287" s="2">
        <f t="shared" si="117"/>
        <v>0</v>
      </c>
      <c r="M287" s="2" t="str">
        <f t="shared" ref="M287:O298" si="125">IF(J287&lt;&gt;"",ABS(J287-$C287),"")</f>
        <v/>
      </c>
      <c r="N287" s="2">
        <f t="shared" si="125"/>
        <v>31.919999999999845</v>
      </c>
      <c r="O287" s="2">
        <f t="shared" si="125"/>
        <v>31.919999999999845</v>
      </c>
      <c r="P287" s="2" t="str">
        <f t="shared" ref="P287:P298" si="126">IF(J287&lt;&gt;"",AVERAGE($C287,D287),"")</f>
        <v/>
      </c>
      <c r="Q287" s="2">
        <f t="shared" si="104"/>
        <v>31.919999999999845</v>
      </c>
      <c r="R287" s="2">
        <f t="shared" si="104"/>
        <v>31.919999999999845</v>
      </c>
    </row>
    <row r="288" spans="1:18" x14ac:dyDescent="0.25">
      <c r="A288" s="55"/>
      <c r="B288" s="45" t="s">
        <v>55</v>
      </c>
      <c r="C288">
        <v>32.0300000000002</v>
      </c>
      <c r="D288" s="47">
        <v>32.119999999999997</v>
      </c>
      <c r="E288" s="2"/>
      <c r="F288" s="2"/>
      <c r="G288" s="2">
        <f t="shared" si="124"/>
        <v>-8.9999999999797353E-2</v>
      </c>
      <c r="H288" s="2">
        <f t="shared" si="103"/>
        <v>32.0300000000002</v>
      </c>
      <c r="I288" s="2">
        <f t="shared" si="103"/>
        <v>32.0300000000002</v>
      </c>
      <c r="J288" s="2">
        <f t="shared" si="115"/>
        <v>32.119999999999997</v>
      </c>
      <c r="K288" s="2">
        <f t="shared" si="116"/>
        <v>0</v>
      </c>
      <c r="L288" s="2">
        <f t="shared" si="117"/>
        <v>0</v>
      </c>
      <c r="M288" s="2">
        <f t="shared" si="125"/>
        <v>8.9999999999797353E-2</v>
      </c>
      <c r="N288" s="2">
        <f t="shared" si="125"/>
        <v>32.0300000000002</v>
      </c>
      <c r="O288" s="2">
        <f t="shared" si="125"/>
        <v>32.0300000000002</v>
      </c>
      <c r="P288" s="2">
        <f t="shared" si="126"/>
        <v>32.075000000000102</v>
      </c>
      <c r="Q288" s="2">
        <f t="shared" si="104"/>
        <v>32.0300000000002</v>
      </c>
      <c r="R288" s="2">
        <f t="shared" si="104"/>
        <v>32.0300000000002</v>
      </c>
    </row>
    <row r="289" spans="1:18" x14ac:dyDescent="0.25">
      <c r="A289" s="55"/>
      <c r="B289" s="45" t="s">
        <v>56</v>
      </c>
      <c r="C289">
        <v>31.629999999999882</v>
      </c>
      <c r="D289" s="47">
        <v>31.88</v>
      </c>
      <c r="E289" s="2"/>
      <c r="F289" s="2"/>
      <c r="G289" s="2">
        <f t="shared" si="124"/>
        <v>-0.25000000000011724</v>
      </c>
      <c r="H289" s="2">
        <f t="shared" si="103"/>
        <v>31.629999999999882</v>
      </c>
      <c r="I289" s="2">
        <f t="shared" si="103"/>
        <v>31.629999999999882</v>
      </c>
      <c r="J289" s="2" t="str">
        <f t="shared" si="115"/>
        <v/>
      </c>
      <c r="K289" s="2">
        <f t="shared" si="116"/>
        <v>0</v>
      </c>
      <c r="L289" s="2">
        <f t="shared" si="117"/>
        <v>0</v>
      </c>
      <c r="M289" s="2" t="str">
        <f t="shared" si="125"/>
        <v/>
      </c>
      <c r="N289" s="2">
        <f t="shared" si="125"/>
        <v>31.629999999999882</v>
      </c>
      <c r="O289" s="2">
        <f t="shared" si="125"/>
        <v>31.629999999999882</v>
      </c>
      <c r="P289" s="2" t="str">
        <f t="shared" si="126"/>
        <v/>
      </c>
      <c r="Q289" s="2">
        <f t="shared" si="104"/>
        <v>31.629999999999882</v>
      </c>
      <c r="R289" s="2">
        <f t="shared" si="104"/>
        <v>31.629999999999882</v>
      </c>
    </row>
    <row r="290" spans="1:18" x14ac:dyDescent="0.25">
      <c r="A290" s="55"/>
      <c r="B290" s="45" t="s">
        <v>57</v>
      </c>
      <c r="C290">
        <v>32.089999999999918</v>
      </c>
      <c r="D290" s="47">
        <v>32.04</v>
      </c>
      <c r="E290" s="2"/>
      <c r="F290" s="2"/>
      <c r="G290" s="2">
        <f t="shared" si="124"/>
        <v>4.9999999999918998E-2</v>
      </c>
      <c r="H290" s="2">
        <f t="shared" si="103"/>
        <v>32.089999999999918</v>
      </c>
      <c r="I290" s="2">
        <f t="shared" si="103"/>
        <v>32.089999999999918</v>
      </c>
      <c r="J290" s="2">
        <f t="shared" si="115"/>
        <v>32.04</v>
      </c>
      <c r="K290" s="2">
        <f t="shared" si="116"/>
        <v>0</v>
      </c>
      <c r="L290" s="2">
        <f t="shared" si="117"/>
        <v>0</v>
      </c>
      <c r="M290" s="2">
        <f t="shared" si="125"/>
        <v>4.9999999999918998E-2</v>
      </c>
      <c r="N290" s="2">
        <f t="shared" si="125"/>
        <v>32.089999999999918</v>
      </c>
      <c r="O290" s="2">
        <f t="shared" si="125"/>
        <v>32.089999999999918</v>
      </c>
      <c r="P290" s="2">
        <f t="shared" si="126"/>
        <v>32.064999999999955</v>
      </c>
      <c r="Q290" s="2">
        <f t="shared" si="104"/>
        <v>32.089999999999918</v>
      </c>
      <c r="R290" s="2">
        <f t="shared" si="104"/>
        <v>32.089999999999918</v>
      </c>
    </row>
    <row r="291" spans="1:18" x14ac:dyDescent="0.25">
      <c r="A291" s="55"/>
      <c r="B291" s="45" t="s">
        <v>58</v>
      </c>
      <c r="C291">
        <v>31.960000000000036</v>
      </c>
      <c r="D291" s="47">
        <v>31.98</v>
      </c>
      <c r="E291" s="2"/>
      <c r="F291" s="2"/>
      <c r="G291" s="2">
        <f t="shared" si="124"/>
        <v>-1.9999999999964047E-2</v>
      </c>
      <c r="H291" s="2">
        <f t="shared" si="103"/>
        <v>31.960000000000036</v>
      </c>
      <c r="I291" s="2">
        <f t="shared" si="103"/>
        <v>31.960000000000036</v>
      </c>
      <c r="J291" s="2">
        <f t="shared" si="115"/>
        <v>31.98</v>
      </c>
      <c r="K291" s="2">
        <f t="shared" si="116"/>
        <v>0</v>
      </c>
      <c r="L291" s="2">
        <f t="shared" si="117"/>
        <v>0</v>
      </c>
      <c r="M291" s="2">
        <f t="shared" si="125"/>
        <v>1.9999999999964047E-2</v>
      </c>
      <c r="N291" s="2">
        <f t="shared" si="125"/>
        <v>31.960000000000036</v>
      </c>
      <c r="O291" s="2">
        <f t="shared" si="125"/>
        <v>31.960000000000036</v>
      </c>
      <c r="P291" s="2">
        <f t="shared" si="126"/>
        <v>31.97000000000002</v>
      </c>
      <c r="Q291" s="2">
        <f t="shared" si="104"/>
        <v>31.960000000000036</v>
      </c>
      <c r="R291" s="2">
        <f t="shared" si="104"/>
        <v>31.960000000000036</v>
      </c>
    </row>
    <row r="292" spans="1:18" x14ac:dyDescent="0.25">
      <c r="A292" s="55"/>
      <c r="B292" s="45" t="s">
        <v>59</v>
      </c>
      <c r="C292">
        <v>31.820000000000164</v>
      </c>
      <c r="D292" s="47">
        <v>31.85</v>
      </c>
      <c r="E292" s="2"/>
      <c r="F292" s="2"/>
      <c r="G292" s="2">
        <f t="shared" si="124"/>
        <v>-2.9999999999837712E-2</v>
      </c>
      <c r="H292" s="2">
        <f t="shared" si="103"/>
        <v>31.820000000000164</v>
      </c>
      <c r="I292" s="2">
        <f t="shared" si="103"/>
        <v>31.820000000000164</v>
      </c>
      <c r="J292" s="2">
        <f t="shared" si="115"/>
        <v>31.85</v>
      </c>
      <c r="K292" s="2">
        <f t="shared" si="116"/>
        <v>0</v>
      </c>
      <c r="L292" s="2">
        <f t="shared" si="117"/>
        <v>0</v>
      </c>
      <c r="M292" s="2">
        <f t="shared" si="125"/>
        <v>2.9999999999837712E-2</v>
      </c>
      <c r="N292" s="2">
        <f t="shared" si="125"/>
        <v>31.820000000000164</v>
      </c>
      <c r="O292" s="2">
        <f t="shared" si="125"/>
        <v>31.820000000000164</v>
      </c>
      <c r="P292" s="2">
        <f t="shared" si="126"/>
        <v>31.835000000000083</v>
      </c>
      <c r="Q292" s="2">
        <f t="shared" si="104"/>
        <v>31.820000000000164</v>
      </c>
      <c r="R292" s="2">
        <f t="shared" si="104"/>
        <v>31.820000000000164</v>
      </c>
    </row>
    <row r="293" spans="1:18" x14ac:dyDescent="0.25">
      <c r="A293" s="55"/>
      <c r="B293" s="45" t="s">
        <v>60</v>
      </c>
      <c r="C293">
        <v>31.980000000000018</v>
      </c>
      <c r="D293" s="47">
        <v>31.97</v>
      </c>
      <c r="E293" s="2"/>
      <c r="F293" s="2"/>
      <c r="G293" s="2">
        <f t="shared" si="124"/>
        <v>1.0000000000019327E-2</v>
      </c>
      <c r="H293" s="2">
        <f t="shared" si="103"/>
        <v>31.980000000000018</v>
      </c>
      <c r="I293" s="2">
        <f t="shared" si="103"/>
        <v>31.980000000000018</v>
      </c>
      <c r="J293" s="2">
        <f t="shared" si="115"/>
        <v>31.97</v>
      </c>
      <c r="K293" s="2">
        <f t="shared" si="116"/>
        <v>0</v>
      </c>
      <c r="L293" s="2">
        <f t="shared" si="117"/>
        <v>0</v>
      </c>
      <c r="M293" s="2">
        <f t="shared" si="125"/>
        <v>1.0000000000019327E-2</v>
      </c>
      <c r="N293" s="2">
        <f t="shared" si="125"/>
        <v>31.980000000000018</v>
      </c>
      <c r="O293" s="2">
        <f t="shared" si="125"/>
        <v>31.980000000000018</v>
      </c>
      <c r="P293" s="2">
        <f t="shared" si="126"/>
        <v>31.975000000000009</v>
      </c>
      <c r="Q293" s="2">
        <f t="shared" si="104"/>
        <v>31.980000000000018</v>
      </c>
      <c r="R293" s="2">
        <f t="shared" si="104"/>
        <v>31.980000000000018</v>
      </c>
    </row>
    <row r="294" spans="1:18" x14ac:dyDescent="0.25">
      <c r="A294" s="55"/>
      <c r="B294" s="45" t="s">
        <v>61</v>
      </c>
      <c r="C294">
        <v>32.029999999999973</v>
      </c>
      <c r="D294" s="47">
        <v>31.99</v>
      </c>
      <c r="E294" s="2"/>
      <c r="F294" s="2"/>
      <c r="G294" s="2">
        <f t="shared" si="124"/>
        <v>3.9999999999974278E-2</v>
      </c>
      <c r="H294" s="2">
        <f t="shared" si="103"/>
        <v>32.029999999999973</v>
      </c>
      <c r="I294" s="2">
        <f t="shared" si="103"/>
        <v>32.029999999999973</v>
      </c>
      <c r="J294" s="2">
        <f t="shared" si="115"/>
        <v>31.99</v>
      </c>
      <c r="K294" s="2">
        <f t="shared" si="116"/>
        <v>0</v>
      </c>
      <c r="L294" s="2">
        <f t="shared" si="117"/>
        <v>0</v>
      </c>
      <c r="M294" s="2">
        <f t="shared" si="125"/>
        <v>3.9999999999974278E-2</v>
      </c>
      <c r="N294" s="2">
        <f t="shared" si="125"/>
        <v>32.029999999999973</v>
      </c>
      <c r="O294" s="2">
        <f t="shared" si="125"/>
        <v>32.029999999999973</v>
      </c>
      <c r="P294" s="2">
        <f t="shared" si="126"/>
        <v>32.009999999999984</v>
      </c>
      <c r="Q294" s="2">
        <f t="shared" si="104"/>
        <v>32.029999999999973</v>
      </c>
      <c r="R294" s="2">
        <f t="shared" si="104"/>
        <v>32.029999999999973</v>
      </c>
    </row>
    <row r="295" spans="1:18" x14ac:dyDescent="0.25">
      <c r="A295" s="55"/>
      <c r="B295" s="45" t="s">
        <v>62</v>
      </c>
      <c r="C295">
        <v>31.939999999999827</v>
      </c>
      <c r="D295" s="47">
        <v>31.96</v>
      </c>
      <c r="E295" s="2"/>
      <c r="F295" s="2"/>
      <c r="G295" s="2">
        <f t="shared" si="124"/>
        <v>-2.0000000000173657E-2</v>
      </c>
      <c r="H295" s="2">
        <f t="shared" si="103"/>
        <v>31.939999999999827</v>
      </c>
      <c r="I295" s="2">
        <f t="shared" si="103"/>
        <v>31.939999999999827</v>
      </c>
      <c r="J295" s="2">
        <f t="shared" si="115"/>
        <v>31.96</v>
      </c>
      <c r="K295" s="2">
        <f t="shared" si="116"/>
        <v>0</v>
      </c>
      <c r="L295" s="2">
        <f t="shared" si="117"/>
        <v>0</v>
      </c>
      <c r="M295" s="2">
        <f t="shared" si="125"/>
        <v>2.0000000000173657E-2</v>
      </c>
      <c r="N295" s="2">
        <f t="shared" si="125"/>
        <v>31.939999999999827</v>
      </c>
      <c r="O295" s="2">
        <f t="shared" si="125"/>
        <v>31.939999999999827</v>
      </c>
      <c r="P295" s="2">
        <f t="shared" si="126"/>
        <v>31.949999999999914</v>
      </c>
      <c r="Q295" s="2">
        <f t="shared" si="104"/>
        <v>31.939999999999827</v>
      </c>
      <c r="R295" s="2">
        <f t="shared" si="104"/>
        <v>31.939999999999827</v>
      </c>
    </row>
    <row r="296" spans="1:18" x14ac:dyDescent="0.25">
      <c r="A296" s="55"/>
      <c r="B296" s="45" t="s">
        <v>63</v>
      </c>
      <c r="C296">
        <v>32.160000000000082</v>
      </c>
      <c r="D296" s="47">
        <v>32.159999999999997</v>
      </c>
      <c r="E296" s="2"/>
      <c r="F296" s="2"/>
      <c r="G296" s="8">
        <f>$C296-D296</f>
        <v>8.5265128291212022E-14</v>
      </c>
      <c r="H296" s="2">
        <f t="shared" si="103"/>
        <v>32.160000000000082</v>
      </c>
      <c r="I296" s="2">
        <f t="shared" si="103"/>
        <v>32.160000000000082</v>
      </c>
      <c r="J296" s="2">
        <f t="shared" si="115"/>
        <v>32.159999999999997</v>
      </c>
      <c r="K296" s="2">
        <f t="shared" si="116"/>
        <v>0</v>
      </c>
      <c r="L296" s="2">
        <f t="shared" si="117"/>
        <v>0</v>
      </c>
      <c r="M296" s="2">
        <f t="shared" si="125"/>
        <v>8.5265128291212022E-14</v>
      </c>
      <c r="N296" s="2">
        <f t="shared" si="125"/>
        <v>32.160000000000082</v>
      </c>
      <c r="O296" s="2">
        <f t="shared" si="125"/>
        <v>32.160000000000082</v>
      </c>
      <c r="P296" s="2">
        <f t="shared" si="126"/>
        <v>32.160000000000039</v>
      </c>
      <c r="Q296" s="2">
        <f t="shared" si="104"/>
        <v>32.160000000000082</v>
      </c>
      <c r="R296" s="2">
        <f t="shared" si="104"/>
        <v>32.160000000000082</v>
      </c>
    </row>
    <row r="297" spans="1:18" x14ac:dyDescent="0.25">
      <c r="A297" s="55"/>
      <c r="B297" s="45" t="s">
        <v>64</v>
      </c>
      <c r="C297">
        <v>32.220000000000027</v>
      </c>
      <c r="D297" s="47">
        <v>32.26</v>
      </c>
      <c r="E297" s="2"/>
      <c r="F297" s="2"/>
      <c r="G297" s="2">
        <f t="shared" si="124"/>
        <v>-3.9999999999970726E-2</v>
      </c>
      <c r="H297" s="2">
        <f t="shared" si="103"/>
        <v>32.220000000000027</v>
      </c>
      <c r="I297" s="2">
        <f t="shared" si="103"/>
        <v>32.220000000000027</v>
      </c>
      <c r="J297" s="2">
        <f t="shared" si="115"/>
        <v>32.26</v>
      </c>
      <c r="K297" s="2">
        <f t="shared" si="116"/>
        <v>0</v>
      </c>
      <c r="L297" s="2">
        <f t="shared" si="117"/>
        <v>0</v>
      </c>
      <c r="M297" s="2">
        <f t="shared" si="125"/>
        <v>3.9999999999970726E-2</v>
      </c>
      <c r="N297" s="2">
        <f t="shared" si="125"/>
        <v>32.220000000000027</v>
      </c>
      <c r="O297" s="2">
        <f t="shared" si="125"/>
        <v>32.220000000000027</v>
      </c>
      <c r="P297" s="2">
        <f t="shared" si="126"/>
        <v>32.240000000000009</v>
      </c>
      <c r="Q297" s="2">
        <f t="shared" si="104"/>
        <v>32.220000000000027</v>
      </c>
      <c r="R297" s="2">
        <f t="shared" si="104"/>
        <v>32.220000000000027</v>
      </c>
    </row>
    <row r="298" spans="1:18" x14ac:dyDescent="0.25">
      <c r="A298" s="55"/>
      <c r="B298" s="45" t="s">
        <v>65</v>
      </c>
      <c r="C298">
        <v>32.450000000000045</v>
      </c>
      <c r="D298" s="47">
        <v>32.340000000000003</v>
      </c>
      <c r="E298" s="2"/>
      <c r="F298" s="2"/>
      <c r="G298" s="2">
        <f t="shared" si="124"/>
        <v>0.11000000000004206</v>
      </c>
      <c r="H298" s="2">
        <f t="shared" si="103"/>
        <v>32.450000000000045</v>
      </c>
      <c r="I298" s="2">
        <f t="shared" si="103"/>
        <v>32.450000000000045</v>
      </c>
      <c r="J298" s="2">
        <f t="shared" si="115"/>
        <v>32.340000000000003</v>
      </c>
      <c r="K298" s="2">
        <f t="shared" si="116"/>
        <v>0</v>
      </c>
      <c r="L298" s="2">
        <f t="shared" si="117"/>
        <v>0</v>
      </c>
      <c r="M298" s="2">
        <f t="shared" si="125"/>
        <v>0.11000000000004206</v>
      </c>
      <c r="N298" s="2">
        <f t="shared" si="125"/>
        <v>32.450000000000045</v>
      </c>
      <c r="O298" s="2">
        <f t="shared" si="125"/>
        <v>32.450000000000045</v>
      </c>
      <c r="P298" s="2">
        <f t="shared" si="126"/>
        <v>32.395000000000024</v>
      </c>
      <c r="Q298" s="2">
        <f t="shared" si="104"/>
        <v>32.450000000000045</v>
      </c>
      <c r="R298" s="2">
        <f t="shared" si="104"/>
        <v>32.450000000000045</v>
      </c>
    </row>
    <row r="299" spans="1:18" x14ac:dyDescent="0.25">
      <c r="A299" s="55"/>
      <c r="B299" s="45" t="s">
        <v>66</v>
      </c>
      <c r="C299">
        <v>32.569999999999936</v>
      </c>
      <c r="D299" s="47">
        <v>32.26</v>
      </c>
      <c r="E299" s="8"/>
      <c r="F299" s="2"/>
      <c r="G299" s="2">
        <f>$C299-D299</f>
        <v>0.30999999999993832</v>
      </c>
      <c r="H299" s="2">
        <f t="shared" si="103"/>
        <v>32.569999999999936</v>
      </c>
      <c r="I299" s="2">
        <f t="shared" si="103"/>
        <v>32.569999999999936</v>
      </c>
      <c r="J299" s="2" t="str">
        <f t="shared" si="115"/>
        <v/>
      </c>
      <c r="K299" s="2">
        <f t="shared" si="116"/>
        <v>0</v>
      </c>
      <c r="L299" s="2">
        <f t="shared" si="117"/>
        <v>0</v>
      </c>
      <c r="M299" s="2" t="str">
        <f>IF(J299&lt;&gt;"",ABS(J299-$C299),"")</f>
        <v/>
      </c>
      <c r="N299" s="2">
        <f>IF(K299&lt;&gt;"",ABS(K299-$C299),"")</f>
        <v>32.569999999999936</v>
      </c>
      <c r="O299" s="2">
        <f>IF(L299&lt;&gt;"",ABS(L299-$C299),"")</f>
        <v>32.569999999999936</v>
      </c>
      <c r="P299" s="2" t="str">
        <f>IF(J299&lt;&gt;"",AVERAGE($C299,D299),"")</f>
        <v/>
      </c>
      <c r="Q299" s="2">
        <f t="shared" si="104"/>
        <v>32.569999999999936</v>
      </c>
      <c r="R299" s="2">
        <f t="shared" si="104"/>
        <v>32.569999999999936</v>
      </c>
    </row>
    <row r="300" spans="1:18" x14ac:dyDescent="0.25">
      <c r="A300" s="55"/>
      <c r="B300" s="45" t="s">
        <v>67</v>
      </c>
      <c r="C300">
        <v>31.700000000000045</v>
      </c>
      <c r="D300" s="47">
        <v>32.130000000000003</v>
      </c>
      <c r="E300" s="2"/>
      <c r="F300" s="2"/>
      <c r="G300" s="2">
        <f t="shared" ref="G300:G310" si="127">$C300-D300</f>
        <v>-0.42999999999995708</v>
      </c>
      <c r="H300" s="2">
        <f t="shared" si="103"/>
        <v>31.700000000000045</v>
      </c>
      <c r="I300" s="2">
        <f t="shared" si="103"/>
        <v>31.700000000000045</v>
      </c>
      <c r="J300" s="2" t="str">
        <f t="shared" si="115"/>
        <v/>
      </c>
      <c r="K300" s="2">
        <f t="shared" si="116"/>
        <v>0</v>
      </c>
      <c r="L300" s="2">
        <f t="shared" si="117"/>
        <v>0</v>
      </c>
      <c r="M300" s="2" t="str">
        <f t="shared" ref="M300:O310" si="128">IF(J300&lt;&gt;"",ABS(J300-$C300),"")</f>
        <v/>
      </c>
      <c r="N300" s="2">
        <f t="shared" si="128"/>
        <v>31.700000000000045</v>
      </c>
      <c r="O300" s="2">
        <f t="shared" si="128"/>
        <v>31.700000000000045</v>
      </c>
      <c r="P300" s="2" t="str">
        <f t="shared" ref="P300:P310" si="129">IF(J300&lt;&gt;"",AVERAGE($C300,D300),"")</f>
        <v/>
      </c>
      <c r="Q300" s="2">
        <f t="shared" si="104"/>
        <v>31.700000000000045</v>
      </c>
      <c r="R300" s="2">
        <f t="shared" si="104"/>
        <v>31.700000000000045</v>
      </c>
    </row>
    <row r="301" spans="1:18" x14ac:dyDescent="0.25">
      <c r="A301" s="55"/>
      <c r="B301" s="45" t="s">
        <v>68</v>
      </c>
      <c r="C301">
        <v>32.129999999999882</v>
      </c>
      <c r="D301" s="47">
        <v>32.049999999999997</v>
      </c>
      <c r="E301" s="2"/>
      <c r="F301" s="2"/>
      <c r="G301" s="2">
        <f t="shared" si="127"/>
        <v>7.9999999999884608E-2</v>
      </c>
      <c r="H301" s="2">
        <f t="shared" si="103"/>
        <v>32.129999999999882</v>
      </c>
      <c r="I301" s="2">
        <f t="shared" si="103"/>
        <v>32.129999999999882</v>
      </c>
      <c r="J301" s="2">
        <f t="shared" si="115"/>
        <v>32.049999999999997</v>
      </c>
      <c r="K301" s="2">
        <f t="shared" si="116"/>
        <v>0</v>
      </c>
      <c r="L301" s="2">
        <f t="shared" si="117"/>
        <v>0</v>
      </c>
      <c r="M301" s="2">
        <f t="shared" si="128"/>
        <v>7.9999999999884608E-2</v>
      </c>
      <c r="N301" s="2">
        <f t="shared" si="128"/>
        <v>32.129999999999882</v>
      </c>
      <c r="O301" s="2">
        <f t="shared" si="128"/>
        <v>32.129999999999882</v>
      </c>
      <c r="P301" s="2">
        <f t="shared" si="129"/>
        <v>32.089999999999939</v>
      </c>
      <c r="Q301" s="2">
        <f t="shared" si="104"/>
        <v>32.129999999999882</v>
      </c>
      <c r="R301" s="2">
        <f t="shared" si="104"/>
        <v>32.129999999999882</v>
      </c>
    </row>
    <row r="302" spans="1:18" x14ac:dyDescent="0.25">
      <c r="A302" s="55"/>
      <c r="B302" s="45" t="s">
        <v>69</v>
      </c>
      <c r="C302">
        <v>32.160000000000082</v>
      </c>
      <c r="D302" s="47">
        <v>32.17</v>
      </c>
      <c r="E302" s="2"/>
      <c r="F302" s="2"/>
      <c r="G302" s="2">
        <f t="shared" si="127"/>
        <v>-9.9999999999198508E-3</v>
      </c>
      <c r="H302" s="2">
        <f t="shared" si="103"/>
        <v>32.160000000000082</v>
      </c>
      <c r="I302" s="2">
        <f t="shared" si="103"/>
        <v>32.160000000000082</v>
      </c>
      <c r="J302" s="2">
        <f t="shared" si="115"/>
        <v>32.17</v>
      </c>
      <c r="K302" s="2">
        <f t="shared" si="116"/>
        <v>0</v>
      </c>
      <c r="L302" s="2">
        <f t="shared" si="117"/>
        <v>0</v>
      </c>
      <c r="M302" s="2">
        <f t="shared" si="128"/>
        <v>9.9999999999198508E-3</v>
      </c>
      <c r="N302" s="2">
        <f t="shared" si="128"/>
        <v>32.160000000000082</v>
      </c>
      <c r="O302" s="2">
        <f t="shared" si="128"/>
        <v>32.160000000000082</v>
      </c>
      <c r="P302" s="2">
        <f t="shared" si="129"/>
        <v>32.165000000000042</v>
      </c>
      <c r="Q302" s="2">
        <f t="shared" si="104"/>
        <v>32.160000000000082</v>
      </c>
      <c r="R302" s="2">
        <f t="shared" si="104"/>
        <v>32.160000000000082</v>
      </c>
    </row>
    <row r="303" spans="1:18" x14ac:dyDescent="0.25">
      <c r="A303" s="55"/>
      <c r="B303" s="45" t="s">
        <v>70</v>
      </c>
      <c r="C303">
        <v>32.190000000000055</v>
      </c>
      <c r="D303" s="47">
        <v>32.22</v>
      </c>
      <c r="E303" s="2"/>
      <c r="F303" s="2"/>
      <c r="G303" s="2">
        <f t="shared" si="127"/>
        <v>-2.9999999999944293E-2</v>
      </c>
      <c r="H303" s="2">
        <f t="shared" si="103"/>
        <v>32.190000000000055</v>
      </c>
      <c r="I303" s="2">
        <f t="shared" si="103"/>
        <v>32.190000000000055</v>
      </c>
      <c r="J303" s="2">
        <f t="shared" si="115"/>
        <v>32.22</v>
      </c>
      <c r="K303" s="2">
        <f t="shared" si="116"/>
        <v>0</v>
      </c>
      <c r="L303" s="2">
        <f t="shared" si="117"/>
        <v>0</v>
      </c>
      <c r="M303" s="2">
        <f t="shared" si="128"/>
        <v>2.9999999999944293E-2</v>
      </c>
      <c r="N303" s="2">
        <f t="shared" si="128"/>
        <v>32.190000000000055</v>
      </c>
      <c r="O303" s="2">
        <f t="shared" si="128"/>
        <v>32.190000000000055</v>
      </c>
      <c r="P303" s="2">
        <f t="shared" si="129"/>
        <v>32.205000000000027</v>
      </c>
      <c r="Q303" s="2">
        <f t="shared" si="104"/>
        <v>32.190000000000055</v>
      </c>
      <c r="R303" s="2">
        <f t="shared" si="104"/>
        <v>32.190000000000055</v>
      </c>
    </row>
    <row r="304" spans="1:18" x14ac:dyDescent="0.25">
      <c r="A304" s="55"/>
      <c r="B304" s="45" t="s">
        <v>71</v>
      </c>
      <c r="C304">
        <v>32.319999999999936</v>
      </c>
      <c r="D304" s="47">
        <v>32.28</v>
      </c>
      <c r="E304" s="2"/>
      <c r="F304" s="2"/>
      <c r="G304" s="2">
        <f t="shared" si="127"/>
        <v>3.9999999999935199E-2</v>
      </c>
      <c r="H304" s="2">
        <f t="shared" si="103"/>
        <v>32.319999999999936</v>
      </c>
      <c r="I304" s="2">
        <f t="shared" si="103"/>
        <v>32.319999999999936</v>
      </c>
      <c r="J304" s="2">
        <f t="shared" si="115"/>
        <v>32.28</v>
      </c>
      <c r="K304" s="2">
        <f t="shared" si="116"/>
        <v>0</v>
      </c>
      <c r="L304" s="2">
        <f t="shared" si="117"/>
        <v>0</v>
      </c>
      <c r="M304" s="2">
        <f t="shared" si="128"/>
        <v>3.9999999999935199E-2</v>
      </c>
      <c r="N304" s="2">
        <f t="shared" si="128"/>
        <v>32.319999999999936</v>
      </c>
      <c r="O304" s="2">
        <f t="shared" si="128"/>
        <v>32.319999999999936</v>
      </c>
      <c r="P304" s="2">
        <f t="shared" si="129"/>
        <v>32.299999999999969</v>
      </c>
      <c r="Q304" s="2">
        <f t="shared" si="104"/>
        <v>32.319999999999936</v>
      </c>
      <c r="R304" s="2">
        <f t="shared" si="104"/>
        <v>32.319999999999936</v>
      </c>
    </row>
    <row r="305" spans="1:18" x14ac:dyDescent="0.25">
      <c r="A305" s="55"/>
      <c r="B305" s="45" t="s">
        <v>72</v>
      </c>
      <c r="C305">
        <v>32.329999999999927</v>
      </c>
      <c r="D305" s="47">
        <v>32.35</v>
      </c>
      <c r="E305" s="2"/>
      <c r="F305" s="2"/>
      <c r="G305" s="2">
        <f t="shared" si="127"/>
        <v>-2.0000000000074181E-2</v>
      </c>
      <c r="H305" s="2">
        <f t="shared" si="103"/>
        <v>32.329999999999927</v>
      </c>
      <c r="I305" s="2">
        <f t="shared" si="103"/>
        <v>32.329999999999927</v>
      </c>
      <c r="J305" s="2">
        <f t="shared" si="115"/>
        <v>32.35</v>
      </c>
      <c r="K305" s="2">
        <f t="shared" si="116"/>
        <v>0</v>
      </c>
      <c r="L305" s="2">
        <f t="shared" si="117"/>
        <v>0</v>
      </c>
      <c r="M305" s="2">
        <f t="shared" si="128"/>
        <v>2.0000000000074181E-2</v>
      </c>
      <c r="N305" s="2">
        <f t="shared" si="128"/>
        <v>32.329999999999927</v>
      </c>
      <c r="O305" s="2">
        <f t="shared" si="128"/>
        <v>32.329999999999927</v>
      </c>
      <c r="P305" s="2">
        <f t="shared" si="129"/>
        <v>32.339999999999961</v>
      </c>
      <c r="Q305" s="2">
        <f t="shared" si="104"/>
        <v>32.329999999999927</v>
      </c>
      <c r="R305" s="2">
        <f t="shared" si="104"/>
        <v>32.329999999999927</v>
      </c>
    </row>
    <row r="306" spans="1:18" x14ac:dyDescent="0.25">
      <c r="A306" s="55"/>
      <c r="B306" s="45" t="s">
        <v>73</v>
      </c>
      <c r="C306">
        <v>32.190000000000055</v>
      </c>
      <c r="D306" s="47">
        <v>32.18</v>
      </c>
      <c r="E306" s="2"/>
      <c r="F306" s="2"/>
      <c r="G306" s="2">
        <f t="shared" si="127"/>
        <v>1.0000000000054854E-2</v>
      </c>
      <c r="H306" s="2">
        <f t="shared" si="103"/>
        <v>32.190000000000055</v>
      </c>
      <c r="I306" s="2">
        <f t="shared" si="103"/>
        <v>32.190000000000055</v>
      </c>
      <c r="J306" s="2">
        <f t="shared" si="115"/>
        <v>32.18</v>
      </c>
      <c r="K306" s="2">
        <f t="shared" si="116"/>
        <v>0</v>
      </c>
      <c r="L306" s="2">
        <f t="shared" si="117"/>
        <v>0</v>
      </c>
      <c r="M306" s="2">
        <f t="shared" si="128"/>
        <v>1.0000000000054854E-2</v>
      </c>
      <c r="N306" s="2">
        <f t="shared" si="128"/>
        <v>32.190000000000055</v>
      </c>
      <c r="O306" s="2">
        <f t="shared" si="128"/>
        <v>32.190000000000055</v>
      </c>
      <c r="P306" s="2">
        <f t="shared" si="129"/>
        <v>32.185000000000031</v>
      </c>
      <c r="Q306" s="2">
        <f t="shared" si="104"/>
        <v>32.190000000000055</v>
      </c>
      <c r="R306" s="2">
        <f t="shared" si="104"/>
        <v>32.190000000000055</v>
      </c>
    </row>
    <row r="307" spans="1:18" x14ac:dyDescent="0.25">
      <c r="A307" s="55"/>
      <c r="B307" s="45" t="s">
        <v>74</v>
      </c>
      <c r="C307">
        <v>32.089999999999918</v>
      </c>
      <c r="D307" s="47">
        <v>32.15</v>
      </c>
      <c r="E307" s="2"/>
      <c r="F307" s="2"/>
      <c r="G307" s="2">
        <f t="shared" si="127"/>
        <v>-6.0000000000080433E-2</v>
      </c>
      <c r="H307" s="2">
        <f t="shared" si="103"/>
        <v>32.089999999999918</v>
      </c>
      <c r="I307" s="2">
        <f t="shared" si="103"/>
        <v>32.089999999999918</v>
      </c>
      <c r="J307" s="2">
        <f t="shared" si="115"/>
        <v>32.15</v>
      </c>
      <c r="K307" s="2">
        <f t="shared" si="116"/>
        <v>0</v>
      </c>
      <c r="L307" s="2">
        <f t="shared" si="117"/>
        <v>0</v>
      </c>
      <c r="M307" s="2">
        <f t="shared" si="128"/>
        <v>6.0000000000080433E-2</v>
      </c>
      <c r="N307" s="2">
        <f t="shared" si="128"/>
        <v>32.089999999999918</v>
      </c>
      <c r="O307" s="2">
        <f t="shared" si="128"/>
        <v>32.089999999999918</v>
      </c>
      <c r="P307" s="2">
        <f t="shared" si="129"/>
        <v>32.119999999999962</v>
      </c>
      <c r="Q307" s="2">
        <f t="shared" si="104"/>
        <v>32.089999999999918</v>
      </c>
      <c r="R307" s="2">
        <f t="shared" si="104"/>
        <v>32.089999999999918</v>
      </c>
    </row>
    <row r="308" spans="1:18" x14ac:dyDescent="0.25">
      <c r="A308" s="55"/>
      <c r="B308" s="45" t="s">
        <v>75</v>
      </c>
      <c r="C308">
        <v>32.170000000000073</v>
      </c>
      <c r="D308" s="47">
        <v>32.159999999999997</v>
      </c>
      <c r="E308" s="2"/>
      <c r="F308" s="2"/>
      <c r="G308" s="2">
        <f t="shared" si="127"/>
        <v>1.000000000007617E-2</v>
      </c>
      <c r="H308" s="2">
        <f t="shared" si="103"/>
        <v>32.170000000000073</v>
      </c>
      <c r="I308" s="2">
        <f t="shared" si="103"/>
        <v>32.170000000000073</v>
      </c>
      <c r="J308" s="2">
        <f t="shared" si="115"/>
        <v>32.159999999999997</v>
      </c>
      <c r="K308" s="2">
        <f t="shared" si="116"/>
        <v>0</v>
      </c>
      <c r="L308" s="2">
        <f t="shared" si="117"/>
        <v>0</v>
      </c>
      <c r="M308" s="2">
        <f t="shared" si="128"/>
        <v>1.000000000007617E-2</v>
      </c>
      <c r="N308" s="2">
        <f t="shared" si="128"/>
        <v>32.170000000000073</v>
      </c>
      <c r="O308" s="2">
        <f t="shared" si="128"/>
        <v>32.170000000000073</v>
      </c>
      <c r="P308" s="2">
        <f t="shared" si="129"/>
        <v>32.165000000000035</v>
      </c>
      <c r="Q308" s="2">
        <f t="shared" si="104"/>
        <v>32.170000000000073</v>
      </c>
      <c r="R308" s="2">
        <f t="shared" si="104"/>
        <v>32.170000000000073</v>
      </c>
    </row>
    <row r="309" spans="1:18" x14ac:dyDescent="0.25">
      <c r="A309" s="55"/>
      <c r="B309" s="45" t="s">
        <v>76</v>
      </c>
      <c r="C309">
        <v>31.779999999999973</v>
      </c>
      <c r="D309" s="47">
        <v>31.75</v>
      </c>
      <c r="E309" s="2"/>
      <c r="F309" s="2"/>
      <c r="G309" s="2">
        <f t="shared" si="127"/>
        <v>2.9999999999972715E-2</v>
      </c>
      <c r="H309" s="2">
        <f t="shared" si="103"/>
        <v>31.779999999999973</v>
      </c>
      <c r="I309" s="2">
        <f t="shared" si="103"/>
        <v>31.779999999999973</v>
      </c>
      <c r="J309" s="2">
        <f t="shared" si="115"/>
        <v>31.75</v>
      </c>
      <c r="K309" s="2">
        <f t="shared" si="116"/>
        <v>0</v>
      </c>
      <c r="L309" s="2">
        <f t="shared" si="117"/>
        <v>0</v>
      </c>
      <c r="M309" s="2">
        <f t="shared" si="128"/>
        <v>2.9999999999972715E-2</v>
      </c>
      <c r="N309" s="2">
        <f t="shared" si="128"/>
        <v>31.779999999999973</v>
      </c>
      <c r="O309" s="2">
        <f t="shared" si="128"/>
        <v>31.779999999999973</v>
      </c>
      <c r="P309" s="2">
        <f t="shared" si="129"/>
        <v>31.764999999999986</v>
      </c>
      <c r="Q309" s="2">
        <f t="shared" si="104"/>
        <v>31.779999999999973</v>
      </c>
      <c r="R309" s="2">
        <f t="shared" si="104"/>
        <v>31.779999999999973</v>
      </c>
    </row>
    <row r="310" spans="1:18" x14ac:dyDescent="0.25">
      <c r="A310" s="55"/>
      <c r="B310" s="45" t="s">
        <v>77</v>
      </c>
      <c r="C310">
        <v>31.650000000000091</v>
      </c>
      <c r="D310" s="47">
        <v>31.91</v>
      </c>
      <c r="E310" s="2"/>
      <c r="F310" s="2"/>
      <c r="G310" s="2">
        <f t="shared" si="127"/>
        <v>-0.25999999999990919</v>
      </c>
      <c r="H310" s="2">
        <f t="shared" si="103"/>
        <v>31.650000000000091</v>
      </c>
      <c r="I310" s="2">
        <f t="shared" si="103"/>
        <v>31.650000000000091</v>
      </c>
      <c r="J310" s="2" t="str">
        <f t="shared" si="115"/>
        <v/>
      </c>
      <c r="K310" s="2">
        <f t="shared" si="116"/>
        <v>0</v>
      </c>
      <c r="L310" s="2">
        <f t="shared" si="117"/>
        <v>0</v>
      </c>
      <c r="M310" s="2" t="str">
        <f t="shared" si="128"/>
        <v/>
      </c>
      <c r="N310" s="2">
        <f t="shared" si="128"/>
        <v>31.650000000000091</v>
      </c>
      <c r="O310" s="2">
        <f t="shared" si="128"/>
        <v>31.650000000000091</v>
      </c>
      <c r="P310" s="2" t="str">
        <f t="shared" si="129"/>
        <v/>
      </c>
      <c r="Q310" s="2">
        <f t="shared" si="104"/>
        <v>31.650000000000091</v>
      </c>
      <c r="R310" s="2">
        <f t="shared" si="104"/>
        <v>31.650000000000091</v>
      </c>
    </row>
    <row r="311" spans="1:18" x14ac:dyDescent="0.25">
      <c r="A311" s="57">
        <v>6</v>
      </c>
      <c r="B311" s="46" t="s">
        <v>18</v>
      </c>
      <c r="C311">
        <v>28.69</v>
      </c>
      <c r="D311" s="47">
        <v>28.47</v>
      </c>
      <c r="E311" s="8"/>
      <c r="F311" s="2"/>
      <c r="G311" s="2">
        <f>$C311-D311</f>
        <v>0.22000000000000242</v>
      </c>
      <c r="H311" s="2">
        <f t="shared" si="103"/>
        <v>28.69</v>
      </c>
      <c r="I311" s="2">
        <f t="shared" si="103"/>
        <v>28.69</v>
      </c>
      <c r="J311" s="2">
        <f t="shared" si="115"/>
        <v>28.47</v>
      </c>
      <c r="K311" s="2" t="str">
        <f t="shared" si="116"/>
        <v/>
      </c>
      <c r="L311" s="2" t="str">
        <f t="shared" si="117"/>
        <v/>
      </c>
      <c r="M311" s="2">
        <f>IF(J311&lt;&gt;"",ABS(J311-$C311),"")</f>
        <v>0.22000000000000242</v>
      </c>
      <c r="N311" s="2" t="str">
        <f>IF(K311&lt;&gt;"",ABS(K311-$C311),"")</f>
        <v/>
      </c>
      <c r="O311" s="2" t="str">
        <f>IF(L311&lt;&gt;"",ABS(L311-$C311),"")</f>
        <v/>
      </c>
      <c r="P311" s="2">
        <f>IF(J311&lt;&gt;"",AVERAGE($C311,D311),"")</f>
        <v>28.58</v>
      </c>
      <c r="Q311" s="2" t="str">
        <f t="shared" si="104"/>
        <v/>
      </c>
      <c r="R311" s="2" t="str">
        <f t="shared" si="104"/>
        <v/>
      </c>
    </row>
    <row r="312" spans="1:18" x14ac:dyDescent="0.25">
      <c r="A312" s="57"/>
      <c r="B312" s="46" t="s">
        <v>19</v>
      </c>
      <c r="C312">
        <v>29.13</v>
      </c>
      <c r="D312" s="47">
        <v>29.18</v>
      </c>
      <c r="E312" s="2"/>
      <c r="F312" s="2"/>
      <c r="G312" s="2">
        <f t="shared" ref="G312:I370" si="130">$C312-D312</f>
        <v>-5.0000000000000711E-2</v>
      </c>
      <c r="H312" s="2">
        <f t="shared" si="103"/>
        <v>29.13</v>
      </c>
      <c r="I312" s="2">
        <f t="shared" si="103"/>
        <v>29.13</v>
      </c>
      <c r="J312" s="2">
        <f t="shared" si="115"/>
        <v>29.18</v>
      </c>
      <c r="K312" s="2" t="str">
        <f t="shared" si="116"/>
        <v/>
      </c>
      <c r="L312" s="2" t="str">
        <f t="shared" si="117"/>
        <v/>
      </c>
      <c r="M312" s="2">
        <f t="shared" ref="M312:O317" si="131">IF(J312&lt;&gt;"",ABS(J312-$C312),"")</f>
        <v>5.0000000000000711E-2</v>
      </c>
      <c r="N312" s="2" t="str">
        <f t="shared" si="131"/>
        <v/>
      </c>
      <c r="O312" s="2" t="str">
        <f t="shared" si="131"/>
        <v/>
      </c>
      <c r="P312" s="2">
        <f t="shared" ref="P312:R370" si="132">IF(J312&lt;&gt;"",AVERAGE($C312,D312),"")</f>
        <v>29.155000000000001</v>
      </c>
      <c r="Q312" s="2" t="str">
        <f t="shared" si="104"/>
        <v/>
      </c>
      <c r="R312" s="2" t="str">
        <f t="shared" si="104"/>
        <v/>
      </c>
    </row>
    <row r="313" spans="1:18" x14ac:dyDescent="0.25">
      <c r="A313" s="57"/>
      <c r="B313" s="46" t="s">
        <v>20</v>
      </c>
      <c r="C313">
        <v>29.520000000000003</v>
      </c>
      <c r="D313" s="47">
        <v>29.79</v>
      </c>
      <c r="E313" s="2"/>
      <c r="F313" s="2"/>
      <c r="G313" s="2">
        <f t="shared" si="130"/>
        <v>-0.26999999999999602</v>
      </c>
      <c r="H313" s="2">
        <f t="shared" si="103"/>
        <v>29.520000000000003</v>
      </c>
      <c r="I313" s="2">
        <f t="shared" si="103"/>
        <v>29.520000000000003</v>
      </c>
      <c r="J313" s="2" t="str">
        <f t="shared" si="115"/>
        <v/>
      </c>
      <c r="K313" s="2" t="str">
        <f t="shared" si="116"/>
        <v/>
      </c>
      <c r="L313" s="2" t="str">
        <f t="shared" si="117"/>
        <v/>
      </c>
      <c r="M313" s="2" t="str">
        <f t="shared" si="131"/>
        <v/>
      </c>
      <c r="N313" s="2" t="str">
        <f t="shared" si="131"/>
        <v/>
      </c>
      <c r="O313" s="2" t="str">
        <f t="shared" si="131"/>
        <v/>
      </c>
      <c r="P313" s="2" t="str">
        <f t="shared" si="132"/>
        <v/>
      </c>
      <c r="Q313" s="2" t="str">
        <f t="shared" si="104"/>
        <v/>
      </c>
      <c r="R313" s="2" t="str">
        <f t="shared" si="104"/>
        <v/>
      </c>
    </row>
    <row r="314" spans="1:18" x14ac:dyDescent="0.25">
      <c r="A314" s="57"/>
      <c r="B314" s="46" t="s">
        <v>21</v>
      </c>
      <c r="C314">
        <v>30.179999999999993</v>
      </c>
      <c r="D314" s="47">
        <v>30.13</v>
      </c>
      <c r="E314" s="2"/>
      <c r="F314" s="2"/>
      <c r="G314" s="2">
        <f t="shared" si="130"/>
        <v>4.9999999999993605E-2</v>
      </c>
      <c r="H314" s="2">
        <f t="shared" si="103"/>
        <v>30.179999999999993</v>
      </c>
      <c r="I314" s="2">
        <f t="shared" si="103"/>
        <v>30.179999999999993</v>
      </c>
      <c r="J314" s="2">
        <f t="shared" si="115"/>
        <v>30.13</v>
      </c>
      <c r="K314" s="2">
        <f t="shared" si="116"/>
        <v>0</v>
      </c>
      <c r="L314" s="2">
        <f t="shared" si="117"/>
        <v>0</v>
      </c>
      <c r="M314" s="2">
        <f t="shared" si="131"/>
        <v>4.9999999999993605E-2</v>
      </c>
      <c r="N314" s="2">
        <f t="shared" si="131"/>
        <v>30.179999999999993</v>
      </c>
      <c r="O314" s="2">
        <f t="shared" si="131"/>
        <v>30.179999999999993</v>
      </c>
      <c r="P314" s="2">
        <f t="shared" si="132"/>
        <v>30.154999999999994</v>
      </c>
      <c r="Q314" s="2">
        <f t="shared" si="104"/>
        <v>30.179999999999993</v>
      </c>
      <c r="R314" s="2">
        <f t="shared" si="104"/>
        <v>30.179999999999993</v>
      </c>
    </row>
    <row r="315" spans="1:18" x14ac:dyDescent="0.25">
      <c r="A315" s="57"/>
      <c r="B315" s="46" t="s">
        <v>22</v>
      </c>
      <c r="C315">
        <v>30.36999999999999</v>
      </c>
      <c r="D315" s="47">
        <v>30.42</v>
      </c>
      <c r="E315" s="2"/>
      <c r="F315" s="2"/>
      <c r="G315" s="2">
        <f t="shared" si="130"/>
        <v>-5.0000000000011369E-2</v>
      </c>
      <c r="H315" s="2">
        <f t="shared" si="130"/>
        <v>30.36999999999999</v>
      </c>
      <c r="I315" s="2">
        <f t="shared" si="130"/>
        <v>30.36999999999999</v>
      </c>
      <c r="J315" s="2">
        <f t="shared" si="115"/>
        <v>30.42</v>
      </c>
      <c r="K315" s="2">
        <f t="shared" si="116"/>
        <v>0</v>
      </c>
      <c r="L315" s="2">
        <f t="shared" si="117"/>
        <v>0</v>
      </c>
      <c r="M315" s="2">
        <f t="shared" si="131"/>
        <v>5.0000000000011369E-2</v>
      </c>
      <c r="N315" s="2">
        <f t="shared" si="131"/>
        <v>30.36999999999999</v>
      </c>
      <c r="O315" s="2">
        <f t="shared" si="131"/>
        <v>30.36999999999999</v>
      </c>
      <c r="P315" s="2">
        <f t="shared" si="132"/>
        <v>30.394999999999996</v>
      </c>
      <c r="Q315" s="2">
        <f t="shared" si="132"/>
        <v>30.36999999999999</v>
      </c>
      <c r="R315" s="2">
        <f t="shared" si="132"/>
        <v>30.36999999999999</v>
      </c>
    </row>
    <row r="316" spans="1:18" x14ac:dyDescent="0.25">
      <c r="A316" s="57"/>
      <c r="B316" s="46" t="s">
        <v>23</v>
      </c>
      <c r="C316">
        <v>30.860000000000014</v>
      </c>
      <c r="D316" s="47">
        <v>30.55</v>
      </c>
      <c r="E316" s="2"/>
      <c r="F316" s="2"/>
      <c r="G316" s="2">
        <f t="shared" si="130"/>
        <v>0.31000000000001293</v>
      </c>
      <c r="H316" s="2">
        <f t="shared" si="130"/>
        <v>30.860000000000014</v>
      </c>
      <c r="I316" s="2">
        <f t="shared" si="130"/>
        <v>30.860000000000014</v>
      </c>
      <c r="J316" s="2" t="str">
        <f t="shared" si="115"/>
        <v/>
      </c>
      <c r="K316" s="2">
        <f t="shared" si="116"/>
        <v>0</v>
      </c>
      <c r="L316" s="2">
        <f t="shared" si="117"/>
        <v>0</v>
      </c>
      <c r="M316" s="2" t="str">
        <f t="shared" si="131"/>
        <v/>
      </c>
      <c r="N316" s="2">
        <f t="shared" si="131"/>
        <v>30.860000000000014</v>
      </c>
      <c r="O316" s="2">
        <f t="shared" si="131"/>
        <v>30.860000000000014</v>
      </c>
      <c r="P316" s="2" t="str">
        <f t="shared" si="132"/>
        <v/>
      </c>
      <c r="Q316" s="2">
        <f t="shared" si="132"/>
        <v>30.860000000000014</v>
      </c>
      <c r="R316" s="2">
        <f t="shared" si="132"/>
        <v>30.860000000000014</v>
      </c>
    </row>
    <row r="317" spans="1:18" x14ac:dyDescent="0.25">
      <c r="A317" s="57"/>
      <c r="B317" s="46" t="s">
        <v>24</v>
      </c>
      <c r="C317">
        <v>30.389999999999986</v>
      </c>
      <c r="D317" s="47">
        <v>30.71</v>
      </c>
      <c r="E317" s="2"/>
      <c r="F317" s="2"/>
      <c r="G317" s="2">
        <f t="shared" si="130"/>
        <v>-0.3200000000000145</v>
      </c>
      <c r="H317" s="2">
        <f t="shared" si="130"/>
        <v>30.389999999999986</v>
      </c>
      <c r="I317" s="2">
        <f t="shared" si="130"/>
        <v>30.389999999999986</v>
      </c>
      <c r="J317" s="2" t="str">
        <f t="shared" si="115"/>
        <v/>
      </c>
      <c r="K317" s="2">
        <f t="shared" si="116"/>
        <v>0</v>
      </c>
      <c r="L317" s="2">
        <f t="shared" si="117"/>
        <v>0</v>
      </c>
      <c r="M317" s="2" t="str">
        <f t="shared" si="131"/>
        <v/>
      </c>
      <c r="N317" s="2">
        <f t="shared" si="131"/>
        <v>30.389999999999986</v>
      </c>
      <c r="O317" s="2">
        <f t="shared" si="131"/>
        <v>30.389999999999986</v>
      </c>
      <c r="P317" s="2" t="str">
        <f t="shared" si="132"/>
        <v/>
      </c>
      <c r="Q317" s="2">
        <f t="shared" si="132"/>
        <v>30.389999999999986</v>
      </c>
      <c r="R317" s="2">
        <f t="shared" si="132"/>
        <v>30.389999999999986</v>
      </c>
    </row>
    <row r="318" spans="1:18" x14ac:dyDescent="0.25">
      <c r="A318" s="57"/>
      <c r="B318" s="46" t="s">
        <v>25</v>
      </c>
      <c r="C318">
        <v>30.610000000000014</v>
      </c>
      <c r="D318" s="47">
        <v>30.59</v>
      </c>
      <c r="E318" s="8"/>
      <c r="F318" s="2"/>
      <c r="G318" s="2">
        <f>$C318-D318</f>
        <v>2.0000000000013785E-2</v>
      </c>
      <c r="H318" s="2">
        <f t="shared" si="130"/>
        <v>30.610000000000014</v>
      </c>
      <c r="I318" s="2">
        <f t="shared" si="130"/>
        <v>30.610000000000014</v>
      </c>
      <c r="J318" s="2">
        <f t="shared" si="115"/>
        <v>30.59</v>
      </c>
      <c r="K318" s="2">
        <f t="shared" si="116"/>
        <v>0</v>
      </c>
      <c r="L318" s="2">
        <f t="shared" si="117"/>
        <v>0</v>
      </c>
      <c r="M318" s="2">
        <f>IF(J318&lt;&gt;"",ABS(J318-$C318),"")</f>
        <v>2.0000000000013785E-2</v>
      </c>
      <c r="N318" s="2">
        <f>IF(K318&lt;&gt;"",ABS(K318-$C318),"")</f>
        <v>30.610000000000014</v>
      </c>
      <c r="O318" s="2">
        <f>IF(L318&lt;&gt;"",ABS(L318-$C318),"")</f>
        <v>30.610000000000014</v>
      </c>
      <c r="P318" s="2">
        <f>IF(J318&lt;&gt;"",AVERAGE($C318,D318),"")</f>
        <v>30.600000000000009</v>
      </c>
      <c r="Q318" s="2">
        <f t="shared" si="132"/>
        <v>30.610000000000014</v>
      </c>
      <c r="R318" s="2">
        <f t="shared" si="132"/>
        <v>30.610000000000014</v>
      </c>
    </row>
    <row r="319" spans="1:18" x14ac:dyDescent="0.25">
      <c r="A319" s="57"/>
      <c r="B319" s="46" t="s">
        <v>26</v>
      </c>
      <c r="C319">
        <v>30.660000000000025</v>
      </c>
      <c r="D319" s="47">
        <v>30.63</v>
      </c>
      <c r="E319" s="2"/>
      <c r="F319" s="2"/>
      <c r="G319" s="2">
        <f t="shared" ref="G319:G320" si="133">$C319-D319</f>
        <v>3.0000000000026006E-2</v>
      </c>
      <c r="H319" s="2">
        <f t="shared" si="130"/>
        <v>30.660000000000025</v>
      </c>
      <c r="I319" s="2">
        <f t="shared" si="130"/>
        <v>30.660000000000025</v>
      </c>
      <c r="J319" s="2">
        <f t="shared" si="115"/>
        <v>30.63</v>
      </c>
      <c r="K319" s="2">
        <f t="shared" si="116"/>
        <v>0</v>
      </c>
      <c r="L319" s="2">
        <f t="shared" si="117"/>
        <v>0</v>
      </c>
      <c r="M319" s="2">
        <f t="shared" ref="M319:O320" si="134">IF(J319&lt;&gt;"",ABS(J319-$C319),"")</f>
        <v>3.0000000000026006E-2</v>
      </c>
      <c r="N319" s="2">
        <f t="shared" si="134"/>
        <v>30.660000000000025</v>
      </c>
      <c r="O319" s="2">
        <f t="shared" si="134"/>
        <v>30.660000000000025</v>
      </c>
      <c r="P319" s="2">
        <f t="shared" ref="P319:P320" si="135">IF(J319&lt;&gt;"",AVERAGE($C319,D319),"")</f>
        <v>30.64500000000001</v>
      </c>
      <c r="Q319" s="2">
        <f t="shared" si="132"/>
        <v>30.660000000000025</v>
      </c>
      <c r="R319" s="2">
        <f t="shared" si="132"/>
        <v>30.660000000000025</v>
      </c>
    </row>
    <row r="320" spans="1:18" x14ac:dyDescent="0.25">
      <c r="A320" s="57"/>
      <c r="B320" s="46" t="s">
        <v>27</v>
      </c>
      <c r="C320">
        <v>30.899999999999977</v>
      </c>
      <c r="D320" s="47">
        <v>30.79</v>
      </c>
      <c r="E320" s="2"/>
      <c r="F320" s="2"/>
      <c r="G320" s="2">
        <f t="shared" si="133"/>
        <v>0.10999999999997812</v>
      </c>
      <c r="H320" s="2">
        <f t="shared" si="130"/>
        <v>30.899999999999977</v>
      </c>
      <c r="I320" s="2">
        <f t="shared" si="130"/>
        <v>30.899999999999977</v>
      </c>
      <c r="J320" s="2">
        <f t="shared" si="115"/>
        <v>30.79</v>
      </c>
      <c r="K320" s="2">
        <f t="shared" si="116"/>
        <v>0</v>
      </c>
      <c r="L320" s="2">
        <f t="shared" si="117"/>
        <v>0</v>
      </c>
      <c r="M320" s="2">
        <f t="shared" si="134"/>
        <v>0.10999999999997812</v>
      </c>
      <c r="N320" s="2">
        <f t="shared" si="134"/>
        <v>30.899999999999977</v>
      </c>
      <c r="O320" s="2">
        <f t="shared" si="134"/>
        <v>30.899999999999977</v>
      </c>
      <c r="P320" s="2">
        <f t="shared" si="135"/>
        <v>30.844999999999988</v>
      </c>
      <c r="Q320" s="2">
        <f t="shared" si="132"/>
        <v>30.899999999999977</v>
      </c>
      <c r="R320" s="2">
        <f t="shared" si="132"/>
        <v>30.899999999999977</v>
      </c>
    </row>
    <row r="321" spans="1:18" x14ac:dyDescent="0.25">
      <c r="A321" s="57"/>
      <c r="B321" s="46" t="s">
        <v>28</v>
      </c>
      <c r="C321">
        <v>30.439999999999998</v>
      </c>
      <c r="D321" s="47">
        <v>30.57</v>
      </c>
      <c r="E321" s="8"/>
      <c r="F321" s="2"/>
      <c r="G321" s="2">
        <f>$C321-D321</f>
        <v>-0.13000000000000256</v>
      </c>
      <c r="H321" s="2">
        <f t="shared" si="130"/>
        <v>30.439999999999998</v>
      </c>
      <c r="I321" s="2">
        <f t="shared" si="130"/>
        <v>30.439999999999998</v>
      </c>
      <c r="J321" s="2">
        <f t="shared" si="115"/>
        <v>30.57</v>
      </c>
      <c r="K321" s="2">
        <f t="shared" si="116"/>
        <v>0</v>
      </c>
      <c r="L321" s="2">
        <f t="shared" si="117"/>
        <v>0</v>
      </c>
      <c r="M321" s="2">
        <f t="shared" ref="M321:O322" si="136">IF(J321&lt;&gt;"",ABS(J321-$C321),"")</f>
        <v>0.13000000000000256</v>
      </c>
      <c r="N321" s="2">
        <f t="shared" si="136"/>
        <v>30.439999999999998</v>
      </c>
      <c r="O321" s="2">
        <f t="shared" si="136"/>
        <v>30.439999999999998</v>
      </c>
      <c r="P321" s="2">
        <f>IF(J321&lt;&gt;"",AVERAGE($C321,D321),"")</f>
        <v>30.504999999999999</v>
      </c>
      <c r="Q321" s="2">
        <f t="shared" si="132"/>
        <v>30.439999999999998</v>
      </c>
      <c r="R321" s="2">
        <f t="shared" si="132"/>
        <v>30.439999999999998</v>
      </c>
    </row>
    <row r="322" spans="1:18" x14ac:dyDescent="0.25">
      <c r="A322" s="57"/>
      <c r="B322" s="46" t="s">
        <v>29</v>
      </c>
      <c r="C322">
        <v>30.79000000000002</v>
      </c>
      <c r="D322" s="47">
        <v>30.78</v>
      </c>
      <c r="E322" s="8"/>
      <c r="F322" s="2"/>
      <c r="G322" s="2">
        <f>$C322-D322</f>
        <v>1.0000000000019327E-2</v>
      </c>
      <c r="H322" s="2">
        <f t="shared" si="130"/>
        <v>30.79000000000002</v>
      </c>
      <c r="I322" s="2">
        <f t="shared" si="130"/>
        <v>30.79000000000002</v>
      </c>
      <c r="J322" s="2">
        <f t="shared" si="115"/>
        <v>30.78</v>
      </c>
      <c r="K322" s="2">
        <f t="shared" si="116"/>
        <v>0</v>
      </c>
      <c r="L322" s="2">
        <f t="shared" si="117"/>
        <v>0</v>
      </c>
      <c r="M322" s="2">
        <f t="shared" si="136"/>
        <v>1.0000000000019327E-2</v>
      </c>
      <c r="N322" s="2">
        <f t="shared" si="136"/>
        <v>30.79000000000002</v>
      </c>
      <c r="O322" s="2">
        <f t="shared" si="136"/>
        <v>30.79000000000002</v>
      </c>
      <c r="P322" s="2">
        <f>IF(J322&lt;&gt;"",AVERAGE($C322,D322),"")</f>
        <v>30.785000000000011</v>
      </c>
      <c r="Q322" s="2">
        <f t="shared" si="132"/>
        <v>30.79000000000002</v>
      </c>
      <c r="R322" s="2">
        <f t="shared" si="132"/>
        <v>30.79000000000002</v>
      </c>
    </row>
    <row r="323" spans="1:18" x14ac:dyDescent="0.25">
      <c r="A323" s="57"/>
      <c r="B323" s="46" t="s">
        <v>30</v>
      </c>
      <c r="C323">
        <v>30.620000000000005</v>
      </c>
      <c r="D323" s="47">
        <v>30.61</v>
      </c>
      <c r="E323" s="2"/>
      <c r="F323" s="2"/>
      <c r="G323" s="2">
        <f t="shared" ref="G323:G328" si="137">$C323-D323</f>
        <v>1.0000000000005116E-2</v>
      </c>
      <c r="H323" s="2">
        <f t="shared" si="130"/>
        <v>30.620000000000005</v>
      </c>
      <c r="I323" s="2">
        <f t="shared" si="130"/>
        <v>30.620000000000005</v>
      </c>
      <c r="J323" s="2">
        <f t="shared" si="115"/>
        <v>30.61</v>
      </c>
      <c r="K323" s="2">
        <f t="shared" si="116"/>
        <v>0</v>
      </c>
      <c r="L323" s="2">
        <f t="shared" si="117"/>
        <v>0</v>
      </c>
      <c r="M323" s="2">
        <f t="shared" ref="M323:O328" si="138">IF(J323&lt;&gt;"",ABS(J323-$C323),"")</f>
        <v>1.0000000000005116E-2</v>
      </c>
      <c r="N323" s="2">
        <f t="shared" si="138"/>
        <v>30.620000000000005</v>
      </c>
      <c r="O323" s="2">
        <f t="shared" si="138"/>
        <v>30.620000000000005</v>
      </c>
      <c r="P323" s="2">
        <f t="shared" ref="P323:P328" si="139">IF(J323&lt;&gt;"",AVERAGE($C323,D323),"")</f>
        <v>30.615000000000002</v>
      </c>
      <c r="Q323" s="2">
        <f t="shared" si="132"/>
        <v>30.620000000000005</v>
      </c>
      <c r="R323" s="2">
        <f t="shared" si="132"/>
        <v>30.620000000000005</v>
      </c>
    </row>
    <row r="324" spans="1:18" x14ac:dyDescent="0.25">
      <c r="A324" s="57"/>
      <c r="B324" s="46" t="s">
        <v>31</v>
      </c>
      <c r="C324">
        <v>30.609999999999957</v>
      </c>
      <c r="D324" s="47">
        <v>30.6</v>
      </c>
      <c r="E324" s="2"/>
      <c r="F324" s="2"/>
      <c r="G324" s="2">
        <f t="shared" si="137"/>
        <v>9.9999999999553779E-3</v>
      </c>
      <c r="H324" s="2">
        <f t="shared" si="130"/>
        <v>30.609999999999957</v>
      </c>
      <c r="I324" s="2">
        <f t="shared" si="130"/>
        <v>30.609999999999957</v>
      </c>
      <c r="J324" s="2">
        <f t="shared" si="115"/>
        <v>30.6</v>
      </c>
      <c r="K324" s="2">
        <f t="shared" si="116"/>
        <v>0</v>
      </c>
      <c r="L324" s="2">
        <f t="shared" si="117"/>
        <v>0</v>
      </c>
      <c r="M324" s="2">
        <f t="shared" si="138"/>
        <v>9.9999999999553779E-3</v>
      </c>
      <c r="N324" s="2">
        <f t="shared" si="138"/>
        <v>30.609999999999957</v>
      </c>
      <c r="O324" s="2">
        <f t="shared" si="138"/>
        <v>30.609999999999957</v>
      </c>
      <c r="P324" s="2">
        <f t="shared" si="139"/>
        <v>30.604999999999979</v>
      </c>
      <c r="Q324" s="2">
        <f t="shared" si="132"/>
        <v>30.609999999999957</v>
      </c>
      <c r="R324" s="2">
        <f t="shared" si="132"/>
        <v>30.609999999999957</v>
      </c>
    </row>
    <row r="325" spans="1:18" x14ac:dyDescent="0.25">
      <c r="A325" s="57"/>
      <c r="B325" s="46" t="s">
        <v>32</v>
      </c>
      <c r="C325">
        <v>30.720000000000027</v>
      </c>
      <c r="D325" s="47">
        <v>30.73</v>
      </c>
      <c r="E325" s="2"/>
      <c r="F325" s="2"/>
      <c r="G325" s="2">
        <f t="shared" si="137"/>
        <v>-9.9999999999731415E-3</v>
      </c>
      <c r="H325" s="2">
        <f t="shared" si="130"/>
        <v>30.720000000000027</v>
      </c>
      <c r="I325" s="2">
        <f t="shared" si="130"/>
        <v>30.720000000000027</v>
      </c>
      <c r="J325" s="2">
        <f t="shared" si="115"/>
        <v>30.73</v>
      </c>
      <c r="K325" s="2">
        <f t="shared" si="116"/>
        <v>0</v>
      </c>
      <c r="L325" s="2">
        <f t="shared" si="117"/>
        <v>0</v>
      </c>
      <c r="M325" s="2">
        <f t="shared" si="138"/>
        <v>9.9999999999731415E-3</v>
      </c>
      <c r="N325" s="2">
        <f t="shared" si="138"/>
        <v>30.720000000000027</v>
      </c>
      <c r="O325" s="2">
        <f t="shared" si="138"/>
        <v>30.720000000000027</v>
      </c>
      <c r="P325" s="2">
        <f t="shared" si="139"/>
        <v>30.725000000000016</v>
      </c>
      <c r="Q325" s="2">
        <f t="shared" si="132"/>
        <v>30.720000000000027</v>
      </c>
      <c r="R325" s="2">
        <f t="shared" si="132"/>
        <v>30.720000000000027</v>
      </c>
    </row>
    <row r="326" spans="1:18" x14ac:dyDescent="0.25">
      <c r="A326" s="57"/>
      <c r="B326" s="46" t="s">
        <v>33</v>
      </c>
      <c r="C326">
        <v>30.589999999999975</v>
      </c>
      <c r="D326" s="47">
        <v>30.56</v>
      </c>
      <c r="E326" s="2"/>
      <c r="F326" s="2"/>
      <c r="G326" s="2">
        <f t="shared" si="137"/>
        <v>2.9999999999976268E-2</v>
      </c>
      <c r="H326" s="2">
        <f t="shared" si="130"/>
        <v>30.589999999999975</v>
      </c>
      <c r="I326" s="2">
        <f t="shared" si="130"/>
        <v>30.589999999999975</v>
      </c>
      <c r="J326" s="2">
        <f t="shared" si="115"/>
        <v>30.56</v>
      </c>
      <c r="K326" s="2">
        <f t="shared" si="116"/>
        <v>0</v>
      </c>
      <c r="L326" s="2">
        <f t="shared" si="117"/>
        <v>0</v>
      </c>
      <c r="M326" s="2">
        <f t="shared" si="138"/>
        <v>2.9999999999976268E-2</v>
      </c>
      <c r="N326" s="2">
        <f t="shared" si="138"/>
        <v>30.589999999999975</v>
      </c>
      <c r="O326" s="2">
        <f t="shared" si="138"/>
        <v>30.589999999999975</v>
      </c>
      <c r="P326" s="2">
        <f t="shared" si="139"/>
        <v>30.574999999999989</v>
      </c>
      <c r="Q326" s="2">
        <f t="shared" si="132"/>
        <v>30.589999999999975</v>
      </c>
      <c r="R326" s="2">
        <f t="shared" si="132"/>
        <v>30.589999999999975</v>
      </c>
    </row>
    <row r="327" spans="1:18" x14ac:dyDescent="0.25">
      <c r="A327" s="57"/>
      <c r="B327" s="46" t="s">
        <v>34</v>
      </c>
      <c r="C327">
        <v>30.900000000000034</v>
      </c>
      <c r="D327" s="47">
        <v>30.96</v>
      </c>
      <c r="E327" s="2"/>
      <c r="F327" s="2"/>
      <c r="G327" s="2">
        <f t="shared" si="137"/>
        <v>-5.9999999999966747E-2</v>
      </c>
      <c r="H327" s="2">
        <f t="shared" si="130"/>
        <v>30.900000000000034</v>
      </c>
      <c r="I327" s="2">
        <f t="shared" si="130"/>
        <v>30.900000000000034</v>
      </c>
      <c r="J327" s="2">
        <f t="shared" si="115"/>
        <v>30.96</v>
      </c>
      <c r="K327" s="2">
        <f t="shared" si="116"/>
        <v>0</v>
      </c>
      <c r="L327" s="2">
        <f t="shared" si="117"/>
        <v>0</v>
      </c>
      <c r="M327" s="2">
        <f t="shared" si="138"/>
        <v>5.9999999999966747E-2</v>
      </c>
      <c r="N327" s="2">
        <f t="shared" si="138"/>
        <v>30.900000000000034</v>
      </c>
      <c r="O327" s="2">
        <f t="shared" si="138"/>
        <v>30.900000000000034</v>
      </c>
      <c r="P327" s="2">
        <f t="shared" si="139"/>
        <v>30.930000000000017</v>
      </c>
      <c r="Q327" s="2">
        <f t="shared" si="132"/>
        <v>30.900000000000034</v>
      </c>
      <c r="R327" s="2">
        <f t="shared" si="132"/>
        <v>30.900000000000034</v>
      </c>
    </row>
    <row r="328" spans="1:18" x14ac:dyDescent="0.25">
      <c r="A328" s="57"/>
      <c r="B328" s="46" t="s">
        <v>35</v>
      </c>
      <c r="C328">
        <v>30.720000000000027</v>
      </c>
      <c r="D328" s="47">
        <v>30.62</v>
      </c>
      <c r="E328" s="2"/>
      <c r="F328" s="2"/>
      <c r="G328" s="2">
        <f t="shared" si="137"/>
        <v>0.10000000000002629</v>
      </c>
      <c r="H328" s="2">
        <f t="shared" si="130"/>
        <v>30.720000000000027</v>
      </c>
      <c r="I328" s="2">
        <f t="shared" si="130"/>
        <v>30.720000000000027</v>
      </c>
      <c r="J328" s="2">
        <f t="shared" si="115"/>
        <v>30.62</v>
      </c>
      <c r="K328" s="2">
        <f t="shared" si="116"/>
        <v>0</v>
      </c>
      <c r="L328" s="2">
        <f t="shared" si="117"/>
        <v>0</v>
      </c>
      <c r="M328" s="2">
        <f t="shared" si="138"/>
        <v>0.10000000000002629</v>
      </c>
      <c r="N328" s="2">
        <f t="shared" si="138"/>
        <v>30.720000000000027</v>
      </c>
      <c r="O328" s="2">
        <f t="shared" si="138"/>
        <v>30.720000000000027</v>
      </c>
      <c r="P328" s="2">
        <f t="shared" si="139"/>
        <v>30.670000000000016</v>
      </c>
      <c r="Q328" s="2">
        <f t="shared" si="132"/>
        <v>30.720000000000027</v>
      </c>
      <c r="R328" s="2">
        <f t="shared" si="132"/>
        <v>30.720000000000027</v>
      </c>
    </row>
    <row r="329" spans="1:18" x14ac:dyDescent="0.25">
      <c r="A329" s="57"/>
      <c r="B329" s="46" t="s">
        <v>36</v>
      </c>
      <c r="C329">
        <v>30.959999999999923</v>
      </c>
      <c r="D329" s="47">
        <v>31.07</v>
      </c>
      <c r="E329" s="8"/>
      <c r="F329" s="2"/>
      <c r="G329" s="2">
        <f>$C329-D329</f>
        <v>-0.11000000000007759</v>
      </c>
      <c r="H329" s="2">
        <f t="shared" si="130"/>
        <v>30.959999999999923</v>
      </c>
      <c r="I329" s="2">
        <f t="shared" si="130"/>
        <v>30.959999999999923</v>
      </c>
      <c r="J329" s="2">
        <f t="shared" si="115"/>
        <v>31.07</v>
      </c>
      <c r="K329" s="2">
        <f t="shared" si="116"/>
        <v>0</v>
      </c>
      <c r="L329" s="2">
        <f t="shared" si="117"/>
        <v>0</v>
      </c>
      <c r="M329" s="2">
        <f>IF(J329&lt;&gt;"",ABS(J329-$C329),"")</f>
        <v>0.11000000000007759</v>
      </c>
      <c r="N329" s="2">
        <f>IF(K329&lt;&gt;"",ABS(K329-$C329),"")</f>
        <v>30.959999999999923</v>
      </c>
      <c r="O329" s="2">
        <f>IF(L329&lt;&gt;"",ABS(L329-$C329),"")</f>
        <v>30.959999999999923</v>
      </c>
      <c r="P329" s="2">
        <f>IF(J329&lt;&gt;"",AVERAGE($C329,D329),"")</f>
        <v>31.014999999999961</v>
      </c>
      <c r="Q329" s="2">
        <f t="shared" si="132"/>
        <v>30.959999999999923</v>
      </c>
      <c r="R329" s="2">
        <f t="shared" si="132"/>
        <v>30.959999999999923</v>
      </c>
    </row>
    <row r="330" spans="1:18" x14ac:dyDescent="0.25">
      <c r="A330" s="57"/>
      <c r="B330" s="46" t="s">
        <v>37</v>
      </c>
      <c r="C330">
        <v>30.970000000000027</v>
      </c>
      <c r="D330" s="47">
        <v>30.93</v>
      </c>
      <c r="E330" s="2"/>
      <c r="F330" s="2"/>
      <c r="G330" s="2">
        <f t="shared" ref="G330:G337" si="140">$C330-D330</f>
        <v>4.0000000000027569E-2</v>
      </c>
      <c r="H330" s="2">
        <f t="shared" si="130"/>
        <v>30.970000000000027</v>
      </c>
      <c r="I330" s="2">
        <f t="shared" si="130"/>
        <v>30.970000000000027</v>
      </c>
      <c r="J330" s="2">
        <f t="shared" si="115"/>
        <v>30.93</v>
      </c>
      <c r="K330" s="2">
        <f t="shared" si="116"/>
        <v>0</v>
      </c>
      <c r="L330" s="2">
        <f t="shared" si="117"/>
        <v>0</v>
      </c>
      <c r="M330" s="2">
        <f t="shared" ref="M330:O337" si="141">IF(J330&lt;&gt;"",ABS(J330-$C330),"")</f>
        <v>4.0000000000027569E-2</v>
      </c>
      <c r="N330" s="2">
        <f t="shared" si="141"/>
        <v>30.970000000000027</v>
      </c>
      <c r="O330" s="2">
        <f t="shared" si="141"/>
        <v>30.970000000000027</v>
      </c>
      <c r="P330" s="2">
        <f t="shared" ref="P330:P337" si="142">IF(J330&lt;&gt;"",AVERAGE($C330,D330),"")</f>
        <v>30.950000000000014</v>
      </c>
      <c r="Q330" s="2">
        <f t="shared" si="132"/>
        <v>30.970000000000027</v>
      </c>
      <c r="R330" s="2">
        <f t="shared" si="132"/>
        <v>30.970000000000027</v>
      </c>
    </row>
    <row r="331" spans="1:18" x14ac:dyDescent="0.25">
      <c r="A331" s="57"/>
      <c r="B331" s="46" t="s">
        <v>38</v>
      </c>
      <c r="C331">
        <v>30.67999999999995</v>
      </c>
      <c r="D331" s="47">
        <v>30.74</v>
      </c>
      <c r="E331" s="2"/>
      <c r="F331" s="2"/>
      <c r="G331" s="2">
        <f t="shared" si="140"/>
        <v>-6.0000000000048459E-2</v>
      </c>
      <c r="H331" s="2">
        <f t="shared" si="130"/>
        <v>30.67999999999995</v>
      </c>
      <c r="I331" s="2">
        <f t="shared" si="130"/>
        <v>30.67999999999995</v>
      </c>
      <c r="J331" s="2">
        <f t="shared" ref="J331:J394" si="143">IF(AND(G331&gt;G$5,G331&lt;G$6),D331,"")</f>
        <v>30.74</v>
      </c>
      <c r="K331" s="2">
        <f t="shared" ref="K331:K394" si="144">IF(AND(H331&gt;H$5,H331&lt;H$6),E331,"")</f>
        <v>0</v>
      </c>
      <c r="L331" s="2">
        <f t="shared" ref="L331:L394" si="145">IF(AND(I331&gt;I$5,I331&lt;I$6),F331,"")</f>
        <v>0</v>
      </c>
      <c r="M331" s="2">
        <f t="shared" si="141"/>
        <v>6.0000000000048459E-2</v>
      </c>
      <c r="N331" s="2">
        <f t="shared" si="141"/>
        <v>30.67999999999995</v>
      </c>
      <c r="O331" s="2">
        <f t="shared" si="141"/>
        <v>30.67999999999995</v>
      </c>
      <c r="P331" s="2">
        <f t="shared" si="142"/>
        <v>30.709999999999972</v>
      </c>
      <c r="Q331" s="2">
        <f t="shared" si="132"/>
        <v>30.67999999999995</v>
      </c>
      <c r="R331" s="2">
        <f t="shared" si="132"/>
        <v>30.67999999999995</v>
      </c>
    </row>
    <row r="332" spans="1:18" x14ac:dyDescent="0.25">
      <c r="A332" s="57"/>
      <c r="B332" s="46" t="s">
        <v>39</v>
      </c>
      <c r="C332">
        <v>30.960000000000036</v>
      </c>
      <c r="D332" s="47">
        <v>30.93</v>
      </c>
      <c r="E332" s="2"/>
      <c r="F332" s="2"/>
      <c r="G332" s="2">
        <f t="shared" si="140"/>
        <v>3.0000000000036664E-2</v>
      </c>
      <c r="H332" s="2">
        <f t="shared" si="130"/>
        <v>30.960000000000036</v>
      </c>
      <c r="I332" s="2">
        <f t="shared" si="130"/>
        <v>30.960000000000036</v>
      </c>
      <c r="J332" s="2">
        <f t="shared" si="143"/>
        <v>30.93</v>
      </c>
      <c r="K332" s="2">
        <f t="shared" si="144"/>
        <v>0</v>
      </c>
      <c r="L332" s="2">
        <f t="shared" si="145"/>
        <v>0</v>
      </c>
      <c r="M332" s="2">
        <f t="shared" si="141"/>
        <v>3.0000000000036664E-2</v>
      </c>
      <c r="N332" s="2">
        <f t="shared" si="141"/>
        <v>30.960000000000036</v>
      </c>
      <c r="O332" s="2">
        <f t="shared" si="141"/>
        <v>30.960000000000036</v>
      </c>
      <c r="P332" s="2">
        <f t="shared" si="142"/>
        <v>30.945000000000018</v>
      </c>
      <c r="Q332" s="2">
        <f t="shared" si="132"/>
        <v>30.960000000000036</v>
      </c>
      <c r="R332" s="2">
        <f t="shared" si="132"/>
        <v>30.960000000000036</v>
      </c>
    </row>
    <row r="333" spans="1:18" x14ac:dyDescent="0.25">
      <c r="A333" s="57"/>
      <c r="B333" s="46" t="s">
        <v>40</v>
      </c>
      <c r="C333">
        <v>31.180000000000064</v>
      </c>
      <c r="D333" s="47">
        <v>31.16</v>
      </c>
      <c r="E333" s="2"/>
      <c r="F333" s="2"/>
      <c r="G333" s="2">
        <f t="shared" si="140"/>
        <v>2.0000000000063523E-2</v>
      </c>
      <c r="H333" s="2">
        <f t="shared" si="130"/>
        <v>31.180000000000064</v>
      </c>
      <c r="I333" s="2">
        <f t="shared" si="130"/>
        <v>31.180000000000064</v>
      </c>
      <c r="J333" s="2">
        <f t="shared" si="143"/>
        <v>31.16</v>
      </c>
      <c r="K333" s="2">
        <f t="shared" si="144"/>
        <v>0</v>
      </c>
      <c r="L333" s="2">
        <f t="shared" si="145"/>
        <v>0</v>
      </c>
      <c r="M333" s="2">
        <f t="shared" si="141"/>
        <v>2.0000000000063523E-2</v>
      </c>
      <c r="N333" s="2">
        <f t="shared" si="141"/>
        <v>31.180000000000064</v>
      </c>
      <c r="O333" s="2">
        <f t="shared" si="141"/>
        <v>31.180000000000064</v>
      </c>
      <c r="P333" s="2">
        <f t="shared" si="142"/>
        <v>31.17000000000003</v>
      </c>
      <c r="Q333" s="2">
        <f t="shared" si="132"/>
        <v>31.180000000000064</v>
      </c>
      <c r="R333" s="2">
        <f t="shared" si="132"/>
        <v>31.180000000000064</v>
      </c>
    </row>
    <row r="334" spans="1:18" x14ac:dyDescent="0.25">
      <c r="A334" s="57"/>
      <c r="B334" s="46" t="s">
        <v>41</v>
      </c>
      <c r="C334">
        <v>31.049999999999955</v>
      </c>
      <c r="D334" s="47">
        <v>31.04</v>
      </c>
      <c r="E334" s="2"/>
      <c r="F334" s="2"/>
      <c r="G334" s="2">
        <f t="shared" si="140"/>
        <v>9.9999999999553779E-3</v>
      </c>
      <c r="H334" s="2">
        <f t="shared" si="130"/>
        <v>31.049999999999955</v>
      </c>
      <c r="I334" s="2">
        <f t="shared" si="130"/>
        <v>31.049999999999955</v>
      </c>
      <c r="J334" s="2">
        <f t="shared" si="143"/>
        <v>31.04</v>
      </c>
      <c r="K334" s="2">
        <f t="shared" si="144"/>
        <v>0</v>
      </c>
      <c r="L334" s="2">
        <f t="shared" si="145"/>
        <v>0</v>
      </c>
      <c r="M334" s="2">
        <f t="shared" si="141"/>
        <v>9.9999999999553779E-3</v>
      </c>
      <c r="N334" s="2">
        <f t="shared" si="141"/>
        <v>31.049999999999955</v>
      </c>
      <c r="O334" s="2">
        <f t="shared" si="141"/>
        <v>31.049999999999955</v>
      </c>
      <c r="P334" s="2">
        <f t="shared" si="142"/>
        <v>31.044999999999977</v>
      </c>
      <c r="Q334" s="2">
        <f t="shared" si="132"/>
        <v>31.049999999999955</v>
      </c>
      <c r="R334" s="2">
        <f t="shared" si="132"/>
        <v>31.049999999999955</v>
      </c>
    </row>
    <row r="335" spans="1:18" x14ac:dyDescent="0.25">
      <c r="A335" s="57"/>
      <c r="B335" s="46" t="s">
        <v>42</v>
      </c>
      <c r="C335">
        <v>31.009999999999991</v>
      </c>
      <c r="D335" s="47">
        <v>31.06</v>
      </c>
      <c r="E335" s="2"/>
      <c r="F335" s="2"/>
      <c r="G335" s="2">
        <f t="shared" si="140"/>
        <v>-5.0000000000007816E-2</v>
      </c>
      <c r="H335" s="2">
        <f t="shared" si="130"/>
        <v>31.009999999999991</v>
      </c>
      <c r="I335" s="2">
        <f t="shared" si="130"/>
        <v>31.009999999999991</v>
      </c>
      <c r="J335" s="2">
        <f t="shared" si="143"/>
        <v>31.06</v>
      </c>
      <c r="K335" s="2">
        <f t="shared" si="144"/>
        <v>0</v>
      </c>
      <c r="L335" s="2">
        <f t="shared" si="145"/>
        <v>0</v>
      </c>
      <c r="M335" s="2">
        <f t="shared" si="141"/>
        <v>5.0000000000007816E-2</v>
      </c>
      <c r="N335" s="2">
        <f t="shared" si="141"/>
        <v>31.009999999999991</v>
      </c>
      <c r="O335" s="2">
        <f t="shared" si="141"/>
        <v>31.009999999999991</v>
      </c>
      <c r="P335" s="2">
        <f t="shared" si="142"/>
        <v>31.034999999999997</v>
      </c>
      <c r="Q335" s="2">
        <f t="shared" si="132"/>
        <v>31.009999999999991</v>
      </c>
      <c r="R335" s="2">
        <f t="shared" si="132"/>
        <v>31.009999999999991</v>
      </c>
    </row>
    <row r="336" spans="1:18" x14ac:dyDescent="0.25">
      <c r="A336" s="57"/>
      <c r="B336" s="46" t="s">
        <v>43</v>
      </c>
      <c r="C336">
        <v>31.029999999999973</v>
      </c>
      <c r="D336" s="47">
        <v>30.97</v>
      </c>
      <c r="E336" s="2"/>
      <c r="F336" s="2"/>
      <c r="G336" s="2">
        <f t="shared" si="140"/>
        <v>5.9999999999973852E-2</v>
      </c>
      <c r="H336" s="2">
        <f t="shared" si="130"/>
        <v>31.029999999999973</v>
      </c>
      <c r="I336" s="2">
        <f t="shared" si="130"/>
        <v>31.029999999999973</v>
      </c>
      <c r="J336" s="2">
        <f t="shared" si="143"/>
        <v>30.97</v>
      </c>
      <c r="K336" s="2">
        <f t="shared" si="144"/>
        <v>0</v>
      </c>
      <c r="L336" s="2">
        <f t="shared" si="145"/>
        <v>0</v>
      </c>
      <c r="M336" s="2">
        <f t="shared" si="141"/>
        <v>5.9999999999973852E-2</v>
      </c>
      <c r="N336" s="2">
        <f t="shared" si="141"/>
        <v>31.029999999999973</v>
      </c>
      <c r="O336" s="2">
        <f t="shared" si="141"/>
        <v>31.029999999999973</v>
      </c>
      <c r="P336" s="2">
        <f t="shared" si="142"/>
        <v>30.999999999999986</v>
      </c>
      <c r="Q336" s="2">
        <f t="shared" si="132"/>
        <v>31.029999999999973</v>
      </c>
      <c r="R336" s="2">
        <f t="shared" si="132"/>
        <v>31.029999999999973</v>
      </c>
    </row>
    <row r="337" spans="1:18" x14ac:dyDescent="0.25">
      <c r="A337" s="57"/>
      <c r="B337" s="46" t="s">
        <v>44</v>
      </c>
      <c r="C337">
        <v>30.860000000000014</v>
      </c>
      <c r="D337" s="47">
        <v>30.91</v>
      </c>
      <c r="E337" s="2"/>
      <c r="F337" s="2"/>
      <c r="G337" s="2">
        <f t="shared" si="140"/>
        <v>-4.99999999999865E-2</v>
      </c>
      <c r="H337" s="2">
        <f t="shared" si="130"/>
        <v>30.860000000000014</v>
      </c>
      <c r="I337" s="2">
        <f t="shared" si="130"/>
        <v>30.860000000000014</v>
      </c>
      <c r="J337" s="2">
        <f t="shared" si="143"/>
        <v>30.91</v>
      </c>
      <c r="K337" s="2">
        <f t="shared" si="144"/>
        <v>0</v>
      </c>
      <c r="L337" s="2">
        <f t="shared" si="145"/>
        <v>0</v>
      </c>
      <c r="M337" s="2">
        <f t="shared" si="141"/>
        <v>4.99999999999865E-2</v>
      </c>
      <c r="N337" s="2">
        <f t="shared" si="141"/>
        <v>30.860000000000014</v>
      </c>
      <c r="O337" s="2">
        <f t="shared" si="141"/>
        <v>30.860000000000014</v>
      </c>
      <c r="P337" s="2">
        <f t="shared" si="142"/>
        <v>30.885000000000005</v>
      </c>
      <c r="Q337" s="2">
        <f t="shared" si="132"/>
        <v>30.860000000000014</v>
      </c>
      <c r="R337" s="2">
        <f t="shared" si="132"/>
        <v>30.860000000000014</v>
      </c>
    </row>
    <row r="338" spans="1:18" x14ac:dyDescent="0.25">
      <c r="A338" s="57"/>
      <c r="B338" s="46" t="s">
        <v>45</v>
      </c>
      <c r="C338">
        <v>31.040000000000077</v>
      </c>
      <c r="D338" s="47">
        <v>31.04</v>
      </c>
      <c r="E338" s="8"/>
      <c r="F338" s="2"/>
      <c r="G338" s="8">
        <f>$C338-D338</f>
        <v>7.815970093361102E-14</v>
      </c>
      <c r="H338" s="2">
        <f t="shared" si="130"/>
        <v>31.040000000000077</v>
      </c>
      <c r="I338" s="2">
        <f t="shared" si="130"/>
        <v>31.040000000000077</v>
      </c>
      <c r="J338" s="2">
        <f t="shared" si="143"/>
        <v>31.04</v>
      </c>
      <c r="K338" s="2">
        <f t="shared" si="144"/>
        <v>0</v>
      </c>
      <c r="L338" s="2">
        <f t="shared" si="145"/>
        <v>0</v>
      </c>
      <c r="M338" s="2">
        <f>IF(J338&lt;&gt;"",ABS(J338-$C338),"")</f>
        <v>7.815970093361102E-14</v>
      </c>
      <c r="N338" s="2">
        <f>IF(K338&lt;&gt;"",ABS(K338-$C338),"")</f>
        <v>31.040000000000077</v>
      </c>
      <c r="O338" s="2">
        <f>IF(L338&lt;&gt;"",ABS(L338-$C338),"")</f>
        <v>31.040000000000077</v>
      </c>
      <c r="P338" s="2">
        <f>IF(J338&lt;&gt;"",AVERAGE($C338,D338),"")</f>
        <v>31.040000000000038</v>
      </c>
      <c r="Q338" s="2">
        <f t="shared" si="132"/>
        <v>31.040000000000077</v>
      </c>
      <c r="R338" s="2">
        <f t="shared" si="132"/>
        <v>31.040000000000077</v>
      </c>
    </row>
    <row r="339" spans="1:18" x14ac:dyDescent="0.25">
      <c r="A339" s="57"/>
      <c r="B339" s="46" t="s">
        <v>46</v>
      </c>
      <c r="C339">
        <v>30.939999999999941</v>
      </c>
      <c r="D339" s="47">
        <v>30.93</v>
      </c>
      <c r="E339" s="2"/>
      <c r="F339" s="2"/>
      <c r="G339" s="2">
        <f t="shared" ref="G339:G345" si="146">$C339-D339</f>
        <v>9.9999999999411671E-3</v>
      </c>
      <c r="H339" s="2">
        <f t="shared" si="130"/>
        <v>30.939999999999941</v>
      </c>
      <c r="I339" s="2">
        <f t="shared" si="130"/>
        <v>30.939999999999941</v>
      </c>
      <c r="J339" s="2">
        <f t="shared" si="143"/>
        <v>30.93</v>
      </c>
      <c r="K339" s="2">
        <f t="shared" si="144"/>
        <v>0</v>
      </c>
      <c r="L339" s="2">
        <f t="shared" si="145"/>
        <v>0</v>
      </c>
      <c r="M339" s="2">
        <f t="shared" ref="M339:O345" si="147">IF(J339&lt;&gt;"",ABS(J339-$C339),"")</f>
        <v>9.9999999999411671E-3</v>
      </c>
      <c r="N339" s="2">
        <f t="shared" si="147"/>
        <v>30.939999999999941</v>
      </c>
      <c r="O339" s="2">
        <f t="shared" si="147"/>
        <v>30.939999999999941</v>
      </c>
      <c r="P339" s="2">
        <f t="shared" ref="P339:P345" si="148">IF(J339&lt;&gt;"",AVERAGE($C339,D339),"")</f>
        <v>30.93499999999997</v>
      </c>
      <c r="Q339" s="2">
        <f t="shared" si="132"/>
        <v>30.939999999999941</v>
      </c>
      <c r="R339" s="2">
        <f t="shared" si="132"/>
        <v>30.939999999999941</v>
      </c>
    </row>
    <row r="340" spans="1:18" x14ac:dyDescent="0.25">
      <c r="A340" s="57"/>
      <c r="B340" s="46" t="s">
        <v>47</v>
      </c>
      <c r="C340">
        <v>30.870000000000005</v>
      </c>
      <c r="D340" s="47">
        <v>30.87</v>
      </c>
      <c r="E340" s="2"/>
      <c r="F340" s="2"/>
      <c r="G340" s="2">
        <f t="shared" si="146"/>
        <v>0</v>
      </c>
      <c r="H340" s="2">
        <f t="shared" si="130"/>
        <v>30.870000000000005</v>
      </c>
      <c r="I340" s="2">
        <f t="shared" si="130"/>
        <v>30.870000000000005</v>
      </c>
      <c r="J340" s="2">
        <f t="shared" si="143"/>
        <v>30.87</v>
      </c>
      <c r="K340" s="2">
        <f t="shared" si="144"/>
        <v>0</v>
      </c>
      <c r="L340" s="2">
        <f t="shared" si="145"/>
        <v>0</v>
      </c>
      <c r="M340" s="2">
        <f t="shared" si="147"/>
        <v>3.5527136788005009E-15</v>
      </c>
      <c r="N340" s="2">
        <f t="shared" si="147"/>
        <v>30.870000000000005</v>
      </c>
      <c r="O340" s="2">
        <f t="shared" si="147"/>
        <v>30.870000000000005</v>
      </c>
      <c r="P340" s="2">
        <f t="shared" si="148"/>
        <v>30.870000000000005</v>
      </c>
      <c r="Q340" s="2">
        <f t="shared" si="132"/>
        <v>30.870000000000005</v>
      </c>
      <c r="R340" s="2">
        <f t="shared" si="132"/>
        <v>30.870000000000005</v>
      </c>
    </row>
    <row r="341" spans="1:18" x14ac:dyDescent="0.25">
      <c r="A341" s="57"/>
      <c r="B341" s="46" t="s">
        <v>48</v>
      </c>
      <c r="C341">
        <v>31.269999999999982</v>
      </c>
      <c r="D341" s="47">
        <v>31.23</v>
      </c>
      <c r="E341" s="2"/>
      <c r="F341" s="2"/>
      <c r="G341" s="2">
        <f t="shared" si="146"/>
        <v>3.9999999999981384E-2</v>
      </c>
      <c r="H341" s="2">
        <f t="shared" si="130"/>
        <v>31.269999999999982</v>
      </c>
      <c r="I341" s="2">
        <f t="shared" si="130"/>
        <v>31.269999999999982</v>
      </c>
      <c r="J341" s="2">
        <f t="shared" si="143"/>
        <v>31.23</v>
      </c>
      <c r="K341" s="2">
        <f t="shared" si="144"/>
        <v>0</v>
      </c>
      <c r="L341" s="2">
        <f t="shared" si="145"/>
        <v>0</v>
      </c>
      <c r="M341" s="2">
        <f t="shared" si="147"/>
        <v>3.9999999999981384E-2</v>
      </c>
      <c r="N341" s="2">
        <f t="shared" si="147"/>
        <v>31.269999999999982</v>
      </c>
      <c r="O341" s="2">
        <f t="shared" si="147"/>
        <v>31.269999999999982</v>
      </c>
      <c r="P341" s="2">
        <f t="shared" si="148"/>
        <v>31.249999999999993</v>
      </c>
      <c r="Q341" s="2">
        <f t="shared" si="132"/>
        <v>31.269999999999982</v>
      </c>
      <c r="R341" s="2">
        <f t="shared" si="132"/>
        <v>31.269999999999982</v>
      </c>
    </row>
    <row r="342" spans="1:18" x14ac:dyDescent="0.25">
      <c r="A342" s="57"/>
      <c r="B342" s="46" t="s">
        <v>49</v>
      </c>
      <c r="C342">
        <v>31.129999999999995</v>
      </c>
      <c r="D342" s="47">
        <v>31.2</v>
      </c>
      <c r="E342" s="2"/>
      <c r="F342" s="2"/>
      <c r="G342" s="2">
        <f t="shared" si="146"/>
        <v>-7.0000000000003837E-2</v>
      </c>
      <c r="H342" s="2">
        <f t="shared" si="130"/>
        <v>31.129999999999995</v>
      </c>
      <c r="I342" s="2">
        <f t="shared" si="130"/>
        <v>31.129999999999995</v>
      </c>
      <c r="J342" s="2">
        <f t="shared" si="143"/>
        <v>31.2</v>
      </c>
      <c r="K342" s="2">
        <f t="shared" si="144"/>
        <v>0</v>
      </c>
      <c r="L342" s="2">
        <f t="shared" si="145"/>
        <v>0</v>
      </c>
      <c r="M342" s="2">
        <f t="shared" si="147"/>
        <v>7.0000000000003837E-2</v>
      </c>
      <c r="N342" s="2">
        <f t="shared" si="147"/>
        <v>31.129999999999995</v>
      </c>
      <c r="O342" s="2">
        <f t="shared" si="147"/>
        <v>31.129999999999995</v>
      </c>
      <c r="P342" s="2">
        <f t="shared" si="148"/>
        <v>31.164999999999999</v>
      </c>
      <c r="Q342" s="2">
        <f t="shared" si="132"/>
        <v>31.129999999999995</v>
      </c>
      <c r="R342" s="2">
        <f t="shared" si="132"/>
        <v>31.129999999999995</v>
      </c>
    </row>
    <row r="343" spans="1:18" x14ac:dyDescent="0.25">
      <c r="A343" s="57"/>
      <c r="B343" s="46" t="s">
        <v>50</v>
      </c>
      <c r="C343">
        <v>31.090000000000032</v>
      </c>
      <c r="D343" s="47">
        <v>31.14</v>
      </c>
      <c r="E343" s="2"/>
      <c r="F343" s="2"/>
      <c r="G343" s="2">
        <f t="shared" si="146"/>
        <v>-4.9999999999968736E-2</v>
      </c>
      <c r="H343" s="2">
        <f t="shared" si="130"/>
        <v>31.090000000000032</v>
      </c>
      <c r="I343" s="2">
        <f t="shared" si="130"/>
        <v>31.090000000000032</v>
      </c>
      <c r="J343" s="2">
        <f t="shared" si="143"/>
        <v>31.14</v>
      </c>
      <c r="K343" s="2">
        <f t="shared" si="144"/>
        <v>0</v>
      </c>
      <c r="L343" s="2">
        <f t="shared" si="145"/>
        <v>0</v>
      </c>
      <c r="M343" s="2">
        <f t="shared" si="147"/>
        <v>4.9999999999968736E-2</v>
      </c>
      <c r="N343" s="2">
        <f t="shared" si="147"/>
        <v>31.090000000000032</v>
      </c>
      <c r="O343" s="2">
        <f t="shared" si="147"/>
        <v>31.090000000000032</v>
      </c>
      <c r="P343" s="2">
        <f t="shared" si="148"/>
        <v>31.115000000000016</v>
      </c>
      <c r="Q343" s="2">
        <f t="shared" si="132"/>
        <v>31.090000000000032</v>
      </c>
      <c r="R343" s="2">
        <f t="shared" si="132"/>
        <v>31.090000000000032</v>
      </c>
    </row>
    <row r="344" spans="1:18" x14ac:dyDescent="0.25">
      <c r="A344" s="57"/>
      <c r="B344" s="46" t="s">
        <v>51</v>
      </c>
      <c r="C344">
        <v>31.160000000000082</v>
      </c>
      <c r="D344" s="47">
        <v>31.21</v>
      </c>
      <c r="E344" s="2"/>
      <c r="F344" s="2"/>
      <c r="G344" s="2">
        <f t="shared" si="146"/>
        <v>-4.9999999999918998E-2</v>
      </c>
      <c r="H344" s="2">
        <f t="shared" si="130"/>
        <v>31.160000000000082</v>
      </c>
      <c r="I344" s="2">
        <f t="shared" si="130"/>
        <v>31.160000000000082</v>
      </c>
      <c r="J344" s="2">
        <f t="shared" si="143"/>
        <v>31.21</v>
      </c>
      <c r="K344" s="2">
        <f t="shared" si="144"/>
        <v>0</v>
      </c>
      <c r="L344" s="2">
        <f t="shared" si="145"/>
        <v>0</v>
      </c>
      <c r="M344" s="2">
        <f t="shared" si="147"/>
        <v>4.9999999999918998E-2</v>
      </c>
      <c r="N344" s="2">
        <f t="shared" si="147"/>
        <v>31.160000000000082</v>
      </c>
      <c r="O344" s="2">
        <f t="shared" si="147"/>
        <v>31.160000000000082</v>
      </c>
      <c r="P344" s="2">
        <f t="shared" si="148"/>
        <v>31.185000000000041</v>
      </c>
      <c r="Q344" s="2">
        <f t="shared" si="132"/>
        <v>31.160000000000082</v>
      </c>
      <c r="R344" s="2">
        <f t="shared" si="132"/>
        <v>31.160000000000082</v>
      </c>
    </row>
    <row r="345" spans="1:18" x14ac:dyDescent="0.25">
      <c r="A345" s="57"/>
      <c r="B345" s="46" t="s">
        <v>52</v>
      </c>
      <c r="C345">
        <v>30.959999999999809</v>
      </c>
      <c r="D345" s="47">
        <v>30.86</v>
      </c>
      <c r="E345" s="2"/>
      <c r="F345" s="2"/>
      <c r="G345" s="2">
        <f t="shared" si="146"/>
        <v>9.9999999999809575E-2</v>
      </c>
      <c r="H345" s="2">
        <f t="shared" si="130"/>
        <v>30.959999999999809</v>
      </c>
      <c r="I345" s="2">
        <f t="shared" si="130"/>
        <v>30.959999999999809</v>
      </c>
      <c r="J345" s="2">
        <f t="shared" si="143"/>
        <v>30.86</v>
      </c>
      <c r="K345" s="2">
        <f t="shared" si="144"/>
        <v>0</v>
      </c>
      <c r="L345" s="2">
        <f t="shared" si="145"/>
        <v>0</v>
      </c>
      <c r="M345" s="2">
        <f t="shared" si="147"/>
        <v>9.9999999999809575E-2</v>
      </c>
      <c r="N345" s="2">
        <f t="shared" si="147"/>
        <v>30.959999999999809</v>
      </c>
      <c r="O345" s="2">
        <f t="shared" si="147"/>
        <v>30.959999999999809</v>
      </c>
      <c r="P345" s="2">
        <f t="shared" si="148"/>
        <v>30.909999999999904</v>
      </c>
      <c r="Q345" s="2">
        <f t="shared" si="132"/>
        <v>30.959999999999809</v>
      </c>
      <c r="R345" s="2">
        <f t="shared" si="132"/>
        <v>30.959999999999809</v>
      </c>
    </row>
    <row r="346" spans="1:18" x14ac:dyDescent="0.25">
      <c r="A346" s="57"/>
      <c r="B346" s="46" t="s">
        <v>53</v>
      </c>
      <c r="C346">
        <v>30.900000000000091</v>
      </c>
      <c r="D346" s="47">
        <v>30.87</v>
      </c>
      <c r="E346" s="8"/>
      <c r="F346" s="2"/>
      <c r="G346" s="2">
        <f>$C346-D346</f>
        <v>3.0000000000089955E-2</v>
      </c>
      <c r="H346" s="2">
        <f t="shared" si="130"/>
        <v>30.900000000000091</v>
      </c>
      <c r="I346" s="2">
        <f t="shared" si="130"/>
        <v>30.900000000000091</v>
      </c>
      <c r="J346" s="2">
        <f t="shared" si="143"/>
        <v>30.87</v>
      </c>
      <c r="K346" s="2">
        <f t="shared" si="144"/>
        <v>0</v>
      </c>
      <c r="L346" s="2">
        <f t="shared" si="145"/>
        <v>0</v>
      </c>
      <c r="M346" s="2">
        <f>IF(J346&lt;&gt;"",ABS(J346-$C346),"")</f>
        <v>3.0000000000089955E-2</v>
      </c>
      <c r="N346" s="2">
        <f>IF(K346&lt;&gt;"",ABS(K346-$C346),"")</f>
        <v>30.900000000000091</v>
      </c>
      <c r="O346" s="2">
        <f>IF(L346&lt;&gt;"",ABS(L346-$C346),"")</f>
        <v>30.900000000000091</v>
      </c>
      <c r="P346" s="2">
        <f>IF(J346&lt;&gt;"",AVERAGE($C346,D346),"")</f>
        <v>30.885000000000048</v>
      </c>
      <c r="Q346" s="2">
        <f t="shared" si="132"/>
        <v>30.900000000000091</v>
      </c>
      <c r="R346" s="2">
        <f t="shared" si="132"/>
        <v>30.900000000000091</v>
      </c>
    </row>
    <row r="347" spans="1:18" x14ac:dyDescent="0.25">
      <c r="A347" s="57"/>
      <c r="B347" s="46" t="s">
        <v>54</v>
      </c>
      <c r="C347">
        <v>30.930000000000064</v>
      </c>
      <c r="D347" s="47">
        <v>30.87</v>
      </c>
      <c r="E347" s="2"/>
      <c r="F347" s="2"/>
      <c r="G347" s="2">
        <f t="shared" ref="G347:G358" si="149">$C347-D347</f>
        <v>6.000000000006267E-2</v>
      </c>
      <c r="H347" s="2">
        <f t="shared" si="130"/>
        <v>30.930000000000064</v>
      </c>
      <c r="I347" s="2">
        <f t="shared" si="130"/>
        <v>30.930000000000064</v>
      </c>
      <c r="J347" s="2">
        <f t="shared" si="143"/>
        <v>30.87</v>
      </c>
      <c r="K347" s="2">
        <f t="shared" si="144"/>
        <v>0</v>
      </c>
      <c r="L347" s="2">
        <f t="shared" si="145"/>
        <v>0</v>
      </c>
      <c r="M347" s="2">
        <f t="shared" ref="M347:O358" si="150">IF(J347&lt;&gt;"",ABS(J347-$C347),"")</f>
        <v>6.000000000006267E-2</v>
      </c>
      <c r="N347" s="2">
        <f t="shared" si="150"/>
        <v>30.930000000000064</v>
      </c>
      <c r="O347" s="2">
        <f t="shared" si="150"/>
        <v>30.930000000000064</v>
      </c>
      <c r="P347" s="2">
        <f t="shared" ref="P347:P358" si="151">IF(J347&lt;&gt;"",AVERAGE($C347,D347),"")</f>
        <v>30.900000000000034</v>
      </c>
      <c r="Q347" s="2">
        <f t="shared" si="132"/>
        <v>30.930000000000064</v>
      </c>
      <c r="R347" s="2">
        <f t="shared" si="132"/>
        <v>30.930000000000064</v>
      </c>
    </row>
    <row r="348" spans="1:18" x14ac:dyDescent="0.25">
      <c r="A348" s="57"/>
      <c r="B348" s="46" t="s">
        <v>55</v>
      </c>
      <c r="C348">
        <v>31.049999999999955</v>
      </c>
      <c r="D348" s="47">
        <v>31.1</v>
      </c>
      <c r="E348" s="2"/>
      <c r="F348" s="2"/>
      <c r="G348" s="2">
        <f t="shared" si="149"/>
        <v>-5.0000000000046896E-2</v>
      </c>
      <c r="H348" s="2">
        <f t="shared" si="130"/>
        <v>31.049999999999955</v>
      </c>
      <c r="I348" s="2">
        <f t="shared" si="130"/>
        <v>31.049999999999955</v>
      </c>
      <c r="J348" s="2">
        <f t="shared" si="143"/>
        <v>31.1</v>
      </c>
      <c r="K348" s="2">
        <f t="shared" si="144"/>
        <v>0</v>
      </c>
      <c r="L348" s="2">
        <f t="shared" si="145"/>
        <v>0</v>
      </c>
      <c r="M348" s="2">
        <f t="shared" si="150"/>
        <v>5.0000000000046896E-2</v>
      </c>
      <c r="N348" s="2">
        <f t="shared" si="150"/>
        <v>31.049999999999955</v>
      </c>
      <c r="O348" s="2">
        <f t="shared" si="150"/>
        <v>31.049999999999955</v>
      </c>
      <c r="P348" s="2">
        <f t="shared" si="151"/>
        <v>31.074999999999978</v>
      </c>
      <c r="Q348" s="2">
        <f t="shared" si="132"/>
        <v>31.049999999999955</v>
      </c>
      <c r="R348" s="2">
        <f t="shared" si="132"/>
        <v>31.049999999999955</v>
      </c>
    </row>
    <row r="349" spans="1:18" x14ac:dyDescent="0.25">
      <c r="A349" s="57"/>
      <c r="B349" s="46" t="s">
        <v>56</v>
      </c>
      <c r="C349">
        <v>31.440000000000055</v>
      </c>
      <c r="D349" s="47">
        <v>31.42</v>
      </c>
      <c r="E349" s="2"/>
      <c r="F349" s="2"/>
      <c r="G349" s="2">
        <f t="shared" si="149"/>
        <v>2.0000000000052864E-2</v>
      </c>
      <c r="H349" s="2">
        <f t="shared" si="130"/>
        <v>31.440000000000055</v>
      </c>
      <c r="I349" s="2">
        <f t="shared" si="130"/>
        <v>31.440000000000055</v>
      </c>
      <c r="J349" s="2">
        <f t="shared" si="143"/>
        <v>31.42</v>
      </c>
      <c r="K349" s="2">
        <f t="shared" si="144"/>
        <v>0</v>
      </c>
      <c r="L349" s="2">
        <f t="shared" si="145"/>
        <v>0</v>
      </c>
      <c r="M349" s="2">
        <f t="shared" si="150"/>
        <v>2.0000000000052864E-2</v>
      </c>
      <c r="N349" s="2">
        <f t="shared" si="150"/>
        <v>31.440000000000055</v>
      </c>
      <c r="O349" s="2">
        <f t="shared" si="150"/>
        <v>31.440000000000055</v>
      </c>
      <c r="P349" s="2">
        <f t="shared" si="151"/>
        <v>31.430000000000028</v>
      </c>
      <c r="Q349" s="2">
        <f t="shared" si="132"/>
        <v>31.440000000000055</v>
      </c>
      <c r="R349" s="2">
        <f t="shared" si="132"/>
        <v>31.440000000000055</v>
      </c>
    </row>
    <row r="350" spans="1:18" x14ac:dyDescent="0.25">
      <c r="A350" s="57"/>
      <c r="B350" s="46" t="s">
        <v>57</v>
      </c>
      <c r="C350">
        <v>31.089999999999918</v>
      </c>
      <c r="D350" s="47">
        <v>31.09</v>
      </c>
      <c r="E350" s="2"/>
      <c r="F350" s="2"/>
      <c r="G350" s="8">
        <f>$C350-D350</f>
        <v>-8.1712414612411521E-14</v>
      </c>
      <c r="H350" s="2">
        <f t="shared" si="130"/>
        <v>31.089999999999918</v>
      </c>
      <c r="I350" s="2">
        <f t="shared" si="130"/>
        <v>31.089999999999918</v>
      </c>
      <c r="J350" s="2">
        <f t="shared" si="143"/>
        <v>31.09</v>
      </c>
      <c r="K350" s="2">
        <f t="shared" si="144"/>
        <v>0</v>
      </c>
      <c r="L350" s="2">
        <f t="shared" si="145"/>
        <v>0</v>
      </c>
      <c r="M350" s="2">
        <f t="shared" si="150"/>
        <v>8.1712414612411521E-14</v>
      </c>
      <c r="N350" s="2">
        <f t="shared" si="150"/>
        <v>31.089999999999918</v>
      </c>
      <c r="O350" s="2">
        <f t="shared" si="150"/>
        <v>31.089999999999918</v>
      </c>
      <c r="P350" s="2">
        <f t="shared" si="151"/>
        <v>31.089999999999961</v>
      </c>
      <c r="Q350" s="2">
        <f t="shared" si="132"/>
        <v>31.089999999999918</v>
      </c>
      <c r="R350" s="2">
        <f t="shared" si="132"/>
        <v>31.089999999999918</v>
      </c>
    </row>
    <row r="351" spans="1:18" x14ac:dyDescent="0.25">
      <c r="A351" s="57"/>
      <c r="B351" s="46" t="s">
        <v>58</v>
      </c>
      <c r="C351">
        <v>31.190000000000055</v>
      </c>
      <c r="D351" s="47">
        <v>31.21</v>
      </c>
      <c r="E351" s="2"/>
      <c r="F351" s="2"/>
      <c r="G351" s="2">
        <f t="shared" si="149"/>
        <v>-1.9999999999946283E-2</v>
      </c>
      <c r="H351" s="2">
        <f t="shared" si="130"/>
        <v>31.190000000000055</v>
      </c>
      <c r="I351" s="2">
        <f t="shared" si="130"/>
        <v>31.190000000000055</v>
      </c>
      <c r="J351" s="2">
        <f t="shared" si="143"/>
        <v>31.21</v>
      </c>
      <c r="K351" s="2">
        <f t="shared" si="144"/>
        <v>0</v>
      </c>
      <c r="L351" s="2">
        <f t="shared" si="145"/>
        <v>0</v>
      </c>
      <c r="M351" s="2">
        <f t="shared" si="150"/>
        <v>1.9999999999946283E-2</v>
      </c>
      <c r="N351" s="2">
        <f t="shared" si="150"/>
        <v>31.190000000000055</v>
      </c>
      <c r="O351" s="2">
        <f t="shared" si="150"/>
        <v>31.190000000000055</v>
      </c>
      <c r="P351" s="2">
        <f t="shared" si="151"/>
        <v>31.200000000000028</v>
      </c>
      <c r="Q351" s="2">
        <f t="shared" si="132"/>
        <v>31.190000000000055</v>
      </c>
      <c r="R351" s="2">
        <f t="shared" si="132"/>
        <v>31.190000000000055</v>
      </c>
    </row>
    <row r="352" spans="1:18" x14ac:dyDescent="0.25">
      <c r="A352" s="57"/>
      <c r="B352" s="46" t="s">
        <v>59</v>
      </c>
      <c r="C352">
        <v>31.049999999999955</v>
      </c>
      <c r="D352" s="47">
        <v>31.1</v>
      </c>
      <c r="E352" s="2"/>
      <c r="F352" s="2"/>
      <c r="G352" s="2">
        <f t="shared" si="149"/>
        <v>-5.0000000000046896E-2</v>
      </c>
      <c r="H352" s="2">
        <f t="shared" si="130"/>
        <v>31.049999999999955</v>
      </c>
      <c r="I352" s="2">
        <f t="shared" si="130"/>
        <v>31.049999999999955</v>
      </c>
      <c r="J352" s="2">
        <f t="shared" si="143"/>
        <v>31.1</v>
      </c>
      <c r="K352" s="2">
        <f t="shared" si="144"/>
        <v>0</v>
      </c>
      <c r="L352" s="2">
        <f t="shared" si="145"/>
        <v>0</v>
      </c>
      <c r="M352" s="2">
        <f t="shared" si="150"/>
        <v>5.0000000000046896E-2</v>
      </c>
      <c r="N352" s="2">
        <f t="shared" si="150"/>
        <v>31.049999999999955</v>
      </c>
      <c r="O352" s="2">
        <f t="shared" si="150"/>
        <v>31.049999999999955</v>
      </c>
      <c r="P352" s="2">
        <f t="shared" si="151"/>
        <v>31.074999999999978</v>
      </c>
      <c r="Q352" s="2">
        <f t="shared" si="132"/>
        <v>31.049999999999955</v>
      </c>
      <c r="R352" s="2">
        <f t="shared" si="132"/>
        <v>31.049999999999955</v>
      </c>
    </row>
    <row r="353" spans="1:18" x14ac:dyDescent="0.25">
      <c r="A353" s="57"/>
      <c r="B353" s="46" t="s">
        <v>60</v>
      </c>
      <c r="C353">
        <v>31.1099999999999</v>
      </c>
      <c r="D353" s="47">
        <v>31.05</v>
      </c>
      <c r="E353" s="2"/>
      <c r="F353" s="2"/>
      <c r="G353" s="2">
        <f t="shared" si="149"/>
        <v>5.9999999999899245E-2</v>
      </c>
      <c r="H353" s="2">
        <f t="shared" si="130"/>
        <v>31.1099999999999</v>
      </c>
      <c r="I353" s="2">
        <f t="shared" si="130"/>
        <v>31.1099999999999</v>
      </c>
      <c r="J353" s="2">
        <f t="shared" si="143"/>
        <v>31.05</v>
      </c>
      <c r="K353" s="2">
        <f t="shared" si="144"/>
        <v>0</v>
      </c>
      <c r="L353" s="2">
        <f t="shared" si="145"/>
        <v>0</v>
      </c>
      <c r="M353" s="2">
        <f t="shared" si="150"/>
        <v>5.9999999999899245E-2</v>
      </c>
      <c r="N353" s="2">
        <f t="shared" si="150"/>
        <v>31.1099999999999</v>
      </c>
      <c r="O353" s="2">
        <f t="shared" si="150"/>
        <v>31.1099999999999</v>
      </c>
      <c r="P353" s="2">
        <f t="shared" si="151"/>
        <v>31.079999999999949</v>
      </c>
      <c r="Q353" s="2">
        <f t="shared" si="132"/>
        <v>31.1099999999999</v>
      </c>
      <c r="R353" s="2">
        <f t="shared" si="132"/>
        <v>31.1099999999999</v>
      </c>
    </row>
    <row r="354" spans="1:18" x14ac:dyDescent="0.25">
      <c r="A354" s="57"/>
      <c r="B354" s="46" t="s">
        <v>61</v>
      </c>
      <c r="C354">
        <v>31.200000000000045</v>
      </c>
      <c r="D354" s="47">
        <v>31.19</v>
      </c>
      <c r="E354" s="2"/>
      <c r="F354" s="2"/>
      <c r="G354" s="2">
        <f t="shared" si="149"/>
        <v>1.0000000000044196E-2</v>
      </c>
      <c r="H354" s="2">
        <f t="shared" si="130"/>
        <v>31.200000000000045</v>
      </c>
      <c r="I354" s="2">
        <f t="shared" si="130"/>
        <v>31.200000000000045</v>
      </c>
      <c r="J354" s="2">
        <f t="shared" si="143"/>
        <v>31.19</v>
      </c>
      <c r="K354" s="2">
        <f t="shared" si="144"/>
        <v>0</v>
      </c>
      <c r="L354" s="2">
        <f t="shared" si="145"/>
        <v>0</v>
      </c>
      <c r="M354" s="2">
        <f t="shared" si="150"/>
        <v>1.0000000000044196E-2</v>
      </c>
      <c r="N354" s="2">
        <f t="shared" si="150"/>
        <v>31.200000000000045</v>
      </c>
      <c r="O354" s="2">
        <f t="shared" si="150"/>
        <v>31.200000000000045</v>
      </c>
      <c r="P354" s="2">
        <f t="shared" si="151"/>
        <v>31.195000000000022</v>
      </c>
      <c r="Q354" s="2">
        <f t="shared" si="132"/>
        <v>31.200000000000045</v>
      </c>
      <c r="R354" s="2">
        <f t="shared" si="132"/>
        <v>31.200000000000045</v>
      </c>
    </row>
    <row r="355" spans="1:18" x14ac:dyDescent="0.25">
      <c r="A355" s="57"/>
      <c r="B355" s="46" t="s">
        <v>62</v>
      </c>
      <c r="C355">
        <v>31.230000000000018</v>
      </c>
      <c r="D355" s="47">
        <v>31.26</v>
      </c>
      <c r="E355" s="2"/>
      <c r="F355" s="2"/>
      <c r="G355" s="2">
        <f t="shared" si="149"/>
        <v>-2.9999999999983373E-2</v>
      </c>
      <c r="H355" s="2">
        <f t="shared" si="130"/>
        <v>31.230000000000018</v>
      </c>
      <c r="I355" s="2">
        <f t="shared" si="130"/>
        <v>31.230000000000018</v>
      </c>
      <c r="J355" s="2">
        <f t="shared" si="143"/>
        <v>31.26</v>
      </c>
      <c r="K355" s="2">
        <f t="shared" si="144"/>
        <v>0</v>
      </c>
      <c r="L355" s="2">
        <f t="shared" si="145"/>
        <v>0</v>
      </c>
      <c r="M355" s="2">
        <f t="shared" si="150"/>
        <v>2.9999999999983373E-2</v>
      </c>
      <c r="N355" s="2">
        <f t="shared" si="150"/>
        <v>31.230000000000018</v>
      </c>
      <c r="O355" s="2">
        <f t="shared" si="150"/>
        <v>31.230000000000018</v>
      </c>
      <c r="P355" s="2">
        <f t="shared" si="151"/>
        <v>31.245000000000012</v>
      </c>
      <c r="Q355" s="2">
        <f t="shared" si="132"/>
        <v>31.230000000000018</v>
      </c>
      <c r="R355" s="2">
        <f t="shared" si="132"/>
        <v>31.230000000000018</v>
      </c>
    </row>
    <row r="356" spans="1:18" x14ac:dyDescent="0.25">
      <c r="A356" s="57"/>
      <c r="B356" s="46" t="s">
        <v>63</v>
      </c>
      <c r="C356">
        <v>31.299999999999955</v>
      </c>
      <c r="D356" s="47">
        <v>31.3</v>
      </c>
      <c r="E356" s="2"/>
      <c r="F356" s="2"/>
      <c r="G356" s="8">
        <f>$C356-D356</f>
        <v>-4.6185277824406512E-14</v>
      </c>
      <c r="H356" s="2">
        <f t="shared" si="130"/>
        <v>31.299999999999955</v>
      </c>
      <c r="I356" s="2">
        <f t="shared" si="130"/>
        <v>31.299999999999955</v>
      </c>
      <c r="J356" s="2">
        <f t="shared" si="143"/>
        <v>31.3</v>
      </c>
      <c r="K356" s="2">
        <f t="shared" si="144"/>
        <v>0</v>
      </c>
      <c r="L356" s="2">
        <f t="shared" si="145"/>
        <v>0</v>
      </c>
      <c r="M356" s="2">
        <f t="shared" si="150"/>
        <v>4.6185277824406512E-14</v>
      </c>
      <c r="N356" s="2">
        <f t="shared" si="150"/>
        <v>31.299999999999955</v>
      </c>
      <c r="O356" s="2">
        <f t="shared" si="150"/>
        <v>31.299999999999955</v>
      </c>
      <c r="P356" s="2">
        <f t="shared" si="151"/>
        <v>31.299999999999976</v>
      </c>
      <c r="Q356" s="2">
        <f t="shared" si="132"/>
        <v>31.299999999999955</v>
      </c>
      <c r="R356" s="2">
        <f t="shared" si="132"/>
        <v>31.299999999999955</v>
      </c>
    </row>
    <row r="357" spans="1:18" x14ac:dyDescent="0.25">
      <c r="A357" s="57"/>
      <c r="B357" s="46" t="s">
        <v>64</v>
      </c>
      <c r="C357">
        <v>31.150000000000091</v>
      </c>
      <c r="D357" s="47">
        <v>31.14</v>
      </c>
      <c r="E357" s="2"/>
      <c r="F357" s="2"/>
      <c r="G357" s="2">
        <f t="shared" si="149"/>
        <v>1.0000000000090381E-2</v>
      </c>
      <c r="H357" s="2">
        <f t="shared" si="130"/>
        <v>31.150000000000091</v>
      </c>
      <c r="I357" s="2">
        <f t="shared" si="130"/>
        <v>31.150000000000091</v>
      </c>
      <c r="J357" s="2">
        <f t="shared" si="143"/>
        <v>31.14</v>
      </c>
      <c r="K357" s="2">
        <f t="shared" si="144"/>
        <v>0</v>
      </c>
      <c r="L357" s="2">
        <f t="shared" si="145"/>
        <v>0</v>
      </c>
      <c r="M357" s="2">
        <f t="shared" si="150"/>
        <v>1.0000000000090381E-2</v>
      </c>
      <c r="N357" s="2">
        <f t="shared" si="150"/>
        <v>31.150000000000091</v>
      </c>
      <c r="O357" s="2">
        <f t="shared" si="150"/>
        <v>31.150000000000091</v>
      </c>
      <c r="P357" s="2">
        <f t="shared" si="151"/>
        <v>31.145000000000046</v>
      </c>
      <c r="Q357" s="2">
        <f t="shared" si="132"/>
        <v>31.150000000000091</v>
      </c>
      <c r="R357" s="2">
        <f t="shared" si="132"/>
        <v>31.150000000000091</v>
      </c>
    </row>
    <row r="358" spans="1:18" x14ac:dyDescent="0.25">
      <c r="A358" s="57"/>
      <c r="B358" s="46" t="s">
        <v>65</v>
      </c>
      <c r="C358">
        <v>31.180000000000064</v>
      </c>
      <c r="D358" s="47">
        <v>31.2</v>
      </c>
      <c r="E358" s="2"/>
      <c r="F358" s="2"/>
      <c r="G358" s="2">
        <f t="shared" si="149"/>
        <v>-1.9999999999935625E-2</v>
      </c>
      <c r="H358" s="2">
        <f t="shared" si="130"/>
        <v>31.180000000000064</v>
      </c>
      <c r="I358" s="2">
        <f t="shared" si="130"/>
        <v>31.180000000000064</v>
      </c>
      <c r="J358" s="2">
        <f t="shared" si="143"/>
        <v>31.2</v>
      </c>
      <c r="K358" s="2">
        <f t="shared" si="144"/>
        <v>0</v>
      </c>
      <c r="L358" s="2">
        <f t="shared" si="145"/>
        <v>0</v>
      </c>
      <c r="M358" s="2">
        <f t="shared" si="150"/>
        <v>1.9999999999935625E-2</v>
      </c>
      <c r="N358" s="2">
        <f t="shared" si="150"/>
        <v>31.180000000000064</v>
      </c>
      <c r="O358" s="2">
        <f t="shared" si="150"/>
        <v>31.180000000000064</v>
      </c>
      <c r="P358" s="2">
        <f t="shared" si="151"/>
        <v>31.190000000000033</v>
      </c>
      <c r="Q358" s="2">
        <f t="shared" si="132"/>
        <v>31.180000000000064</v>
      </c>
      <c r="R358" s="2">
        <f t="shared" si="132"/>
        <v>31.180000000000064</v>
      </c>
    </row>
    <row r="359" spans="1:18" x14ac:dyDescent="0.25">
      <c r="A359" s="57"/>
      <c r="B359" s="46" t="s">
        <v>66</v>
      </c>
      <c r="C359">
        <v>31.289999999999964</v>
      </c>
      <c r="D359" s="47">
        <v>31.27</v>
      </c>
      <c r="E359" s="8"/>
      <c r="F359" s="2"/>
      <c r="G359" s="2">
        <f>$C359-D359</f>
        <v>1.9999999999964047E-2</v>
      </c>
      <c r="H359" s="2">
        <f t="shared" si="130"/>
        <v>31.289999999999964</v>
      </c>
      <c r="I359" s="2">
        <f t="shared" si="130"/>
        <v>31.289999999999964</v>
      </c>
      <c r="J359" s="2">
        <f t="shared" si="143"/>
        <v>31.27</v>
      </c>
      <c r="K359" s="2">
        <f t="shared" si="144"/>
        <v>0</v>
      </c>
      <c r="L359" s="2">
        <f t="shared" si="145"/>
        <v>0</v>
      </c>
      <c r="M359" s="2">
        <f>IF(J359&lt;&gt;"",ABS(J359-$C359),"")</f>
        <v>1.9999999999964047E-2</v>
      </c>
      <c r="N359" s="2">
        <f>IF(K359&lt;&gt;"",ABS(K359-$C359),"")</f>
        <v>31.289999999999964</v>
      </c>
      <c r="O359" s="2">
        <f>IF(L359&lt;&gt;"",ABS(L359-$C359),"")</f>
        <v>31.289999999999964</v>
      </c>
      <c r="P359" s="2">
        <f>IF(J359&lt;&gt;"",AVERAGE($C359,D359),"")</f>
        <v>31.27999999999998</v>
      </c>
      <c r="Q359" s="2">
        <f t="shared" si="132"/>
        <v>31.289999999999964</v>
      </c>
      <c r="R359" s="2">
        <f t="shared" si="132"/>
        <v>31.289999999999964</v>
      </c>
    </row>
    <row r="360" spans="1:18" x14ac:dyDescent="0.25">
      <c r="A360" s="57"/>
      <c r="B360" s="46" t="s">
        <v>67</v>
      </c>
      <c r="C360">
        <v>31.119999999999891</v>
      </c>
      <c r="D360" s="47">
        <v>31.13</v>
      </c>
      <c r="E360" s="2"/>
      <c r="F360" s="2"/>
      <c r="G360" s="2">
        <f t="shared" ref="G360:G370" si="152">$C360-D360</f>
        <v>-1.0000000000108145E-2</v>
      </c>
      <c r="H360" s="2">
        <f t="shared" si="130"/>
        <v>31.119999999999891</v>
      </c>
      <c r="I360" s="2">
        <f t="shared" si="130"/>
        <v>31.119999999999891</v>
      </c>
      <c r="J360" s="2">
        <f t="shared" si="143"/>
        <v>31.13</v>
      </c>
      <c r="K360" s="2">
        <f t="shared" si="144"/>
        <v>0</v>
      </c>
      <c r="L360" s="2">
        <f t="shared" si="145"/>
        <v>0</v>
      </c>
      <c r="M360" s="2">
        <f t="shared" ref="M360:O370" si="153">IF(J360&lt;&gt;"",ABS(J360-$C360),"")</f>
        <v>1.0000000000108145E-2</v>
      </c>
      <c r="N360" s="2">
        <f t="shared" si="153"/>
        <v>31.119999999999891</v>
      </c>
      <c r="O360" s="2">
        <f t="shared" si="153"/>
        <v>31.119999999999891</v>
      </c>
      <c r="P360" s="2">
        <f t="shared" ref="P360:P370" si="154">IF(J360&lt;&gt;"",AVERAGE($C360,D360),"")</f>
        <v>31.124999999999943</v>
      </c>
      <c r="Q360" s="2">
        <f t="shared" si="132"/>
        <v>31.119999999999891</v>
      </c>
      <c r="R360" s="2">
        <f t="shared" si="132"/>
        <v>31.119999999999891</v>
      </c>
    </row>
    <row r="361" spans="1:18" x14ac:dyDescent="0.25">
      <c r="A361" s="57"/>
      <c r="B361" s="46" t="s">
        <v>68</v>
      </c>
      <c r="C361">
        <v>30.790000000000191</v>
      </c>
      <c r="D361" s="47">
        <v>30.79</v>
      </c>
      <c r="E361" s="2"/>
      <c r="F361" s="2"/>
      <c r="G361" s="8">
        <f>$C361-D361</f>
        <v>1.9184653865522705E-13</v>
      </c>
      <c r="H361" s="2">
        <f t="shared" si="130"/>
        <v>30.790000000000191</v>
      </c>
      <c r="I361" s="2">
        <f t="shared" si="130"/>
        <v>30.790000000000191</v>
      </c>
      <c r="J361" s="2">
        <f t="shared" si="143"/>
        <v>30.79</v>
      </c>
      <c r="K361" s="2">
        <f t="shared" si="144"/>
        <v>0</v>
      </c>
      <c r="L361" s="2">
        <f t="shared" si="145"/>
        <v>0</v>
      </c>
      <c r="M361" s="2">
        <f t="shared" si="153"/>
        <v>1.9184653865522705E-13</v>
      </c>
      <c r="N361" s="2">
        <f t="shared" si="153"/>
        <v>30.790000000000191</v>
      </c>
      <c r="O361" s="2">
        <f t="shared" si="153"/>
        <v>30.790000000000191</v>
      </c>
      <c r="P361" s="2">
        <f t="shared" si="154"/>
        <v>30.790000000000095</v>
      </c>
      <c r="Q361" s="2">
        <f t="shared" si="132"/>
        <v>30.790000000000191</v>
      </c>
      <c r="R361" s="2">
        <f t="shared" si="132"/>
        <v>30.790000000000191</v>
      </c>
    </row>
    <row r="362" spans="1:18" x14ac:dyDescent="0.25">
      <c r="A362" s="57"/>
      <c r="B362" s="46" t="s">
        <v>69</v>
      </c>
      <c r="C362">
        <v>30.8599999999999</v>
      </c>
      <c r="D362" s="47">
        <v>30.82</v>
      </c>
      <c r="E362" s="2"/>
      <c r="F362" s="2"/>
      <c r="G362" s="2">
        <f t="shared" si="152"/>
        <v>3.9999999999899671E-2</v>
      </c>
      <c r="H362" s="2">
        <f t="shared" si="130"/>
        <v>30.8599999999999</v>
      </c>
      <c r="I362" s="2">
        <f t="shared" si="130"/>
        <v>30.8599999999999</v>
      </c>
      <c r="J362" s="2">
        <f t="shared" si="143"/>
        <v>30.82</v>
      </c>
      <c r="K362" s="2">
        <f t="shared" si="144"/>
        <v>0</v>
      </c>
      <c r="L362" s="2">
        <f t="shared" si="145"/>
        <v>0</v>
      </c>
      <c r="M362" s="2">
        <f t="shared" si="153"/>
        <v>3.9999999999899671E-2</v>
      </c>
      <c r="N362" s="2">
        <f t="shared" si="153"/>
        <v>30.8599999999999</v>
      </c>
      <c r="O362" s="2">
        <f t="shared" si="153"/>
        <v>30.8599999999999</v>
      </c>
      <c r="P362" s="2">
        <f t="shared" si="154"/>
        <v>30.83999999999995</v>
      </c>
      <c r="Q362" s="2">
        <f t="shared" si="132"/>
        <v>30.8599999999999</v>
      </c>
      <c r="R362" s="2">
        <f t="shared" si="132"/>
        <v>30.8599999999999</v>
      </c>
    </row>
    <row r="363" spans="1:18" x14ac:dyDescent="0.25">
      <c r="A363" s="57"/>
      <c r="B363" s="46" t="s">
        <v>70</v>
      </c>
      <c r="C363">
        <v>31.119999999999891</v>
      </c>
      <c r="D363" s="47">
        <v>31.15</v>
      </c>
      <c r="E363" s="2"/>
      <c r="F363" s="2"/>
      <c r="G363" s="2">
        <f t="shared" si="152"/>
        <v>-3.0000000000107718E-2</v>
      </c>
      <c r="H363" s="2">
        <f t="shared" si="130"/>
        <v>31.119999999999891</v>
      </c>
      <c r="I363" s="2">
        <f t="shared" si="130"/>
        <v>31.119999999999891</v>
      </c>
      <c r="J363" s="2">
        <f t="shared" si="143"/>
        <v>31.15</v>
      </c>
      <c r="K363" s="2">
        <f t="shared" si="144"/>
        <v>0</v>
      </c>
      <c r="L363" s="2">
        <f t="shared" si="145"/>
        <v>0</v>
      </c>
      <c r="M363" s="2">
        <f t="shared" si="153"/>
        <v>3.0000000000107718E-2</v>
      </c>
      <c r="N363" s="2">
        <f t="shared" si="153"/>
        <v>31.119999999999891</v>
      </c>
      <c r="O363" s="2">
        <f t="shared" si="153"/>
        <v>31.119999999999891</v>
      </c>
      <c r="P363" s="2">
        <f t="shared" si="154"/>
        <v>31.134999999999945</v>
      </c>
      <c r="Q363" s="2">
        <f t="shared" si="132"/>
        <v>31.119999999999891</v>
      </c>
      <c r="R363" s="2">
        <f t="shared" si="132"/>
        <v>31.119999999999891</v>
      </c>
    </row>
    <row r="364" spans="1:18" x14ac:dyDescent="0.25">
      <c r="A364" s="57"/>
      <c r="B364" s="46" t="s">
        <v>71</v>
      </c>
      <c r="C364">
        <v>31.070000000000164</v>
      </c>
      <c r="D364" s="47">
        <v>31.11</v>
      </c>
      <c r="E364" s="2"/>
      <c r="F364" s="2"/>
      <c r="G364" s="2">
        <f t="shared" si="152"/>
        <v>-3.9999999999835723E-2</v>
      </c>
      <c r="H364" s="2">
        <f t="shared" si="130"/>
        <v>31.070000000000164</v>
      </c>
      <c r="I364" s="2">
        <f t="shared" si="130"/>
        <v>31.070000000000164</v>
      </c>
      <c r="J364" s="2">
        <f t="shared" si="143"/>
        <v>31.11</v>
      </c>
      <c r="K364" s="2">
        <f t="shared" si="144"/>
        <v>0</v>
      </c>
      <c r="L364" s="2">
        <f t="shared" si="145"/>
        <v>0</v>
      </c>
      <c r="M364" s="2">
        <f t="shared" si="153"/>
        <v>3.9999999999835723E-2</v>
      </c>
      <c r="N364" s="2">
        <f t="shared" si="153"/>
        <v>31.070000000000164</v>
      </c>
      <c r="O364" s="2">
        <f t="shared" si="153"/>
        <v>31.070000000000164</v>
      </c>
      <c r="P364" s="2">
        <f t="shared" si="154"/>
        <v>31.090000000000082</v>
      </c>
      <c r="Q364" s="2">
        <f t="shared" si="132"/>
        <v>31.070000000000164</v>
      </c>
      <c r="R364" s="2">
        <f t="shared" si="132"/>
        <v>31.070000000000164</v>
      </c>
    </row>
    <row r="365" spans="1:18" x14ac:dyDescent="0.25">
      <c r="A365" s="57"/>
      <c r="B365" s="46" t="s">
        <v>72</v>
      </c>
      <c r="C365">
        <v>31.399999999999864</v>
      </c>
      <c r="D365" s="47">
        <v>31.33</v>
      </c>
      <c r="E365" s="2"/>
      <c r="F365" s="2"/>
      <c r="G365" s="2">
        <f t="shared" si="152"/>
        <v>6.9999999999865281E-2</v>
      </c>
      <c r="H365" s="2">
        <f t="shared" si="130"/>
        <v>31.399999999999864</v>
      </c>
      <c r="I365" s="2">
        <f t="shared" si="130"/>
        <v>31.399999999999864</v>
      </c>
      <c r="J365" s="2">
        <f t="shared" si="143"/>
        <v>31.33</v>
      </c>
      <c r="K365" s="2">
        <f t="shared" si="144"/>
        <v>0</v>
      </c>
      <c r="L365" s="2">
        <f t="shared" si="145"/>
        <v>0</v>
      </c>
      <c r="M365" s="2">
        <f t="shared" si="153"/>
        <v>6.9999999999865281E-2</v>
      </c>
      <c r="N365" s="2">
        <f t="shared" si="153"/>
        <v>31.399999999999864</v>
      </c>
      <c r="O365" s="2">
        <f t="shared" si="153"/>
        <v>31.399999999999864</v>
      </c>
      <c r="P365" s="2">
        <f t="shared" si="154"/>
        <v>31.364999999999931</v>
      </c>
      <c r="Q365" s="2">
        <f t="shared" si="132"/>
        <v>31.399999999999864</v>
      </c>
      <c r="R365" s="2">
        <f t="shared" si="132"/>
        <v>31.399999999999864</v>
      </c>
    </row>
    <row r="366" spans="1:18" x14ac:dyDescent="0.25">
      <c r="A366" s="57"/>
      <c r="B366" s="46" t="s">
        <v>73</v>
      </c>
      <c r="C366">
        <v>31.730000000000018</v>
      </c>
      <c r="D366" s="47">
        <v>31.47</v>
      </c>
      <c r="E366" s="2"/>
      <c r="F366" s="2"/>
      <c r="G366" s="2">
        <f t="shared" si="152"/>
        <v>0.26000000000001933</v>
      </c>
      <c r="H366" s="2">
        <f t="shared" si="130"/>
        <v>31.730000000000018</v>
      </c>
      <c r="I366" s="2">
        <f t="shared" si="130"/>
        <v>31.730000000000018</v>
      </c>
      <c r="J366" s="2" t="str">
        <f t="shared" si="143"/>
        <v/>
      </c>
      <c r="K366" s="2">
        <f t="shared" si="144"/>
        <v>0</v>
      </c>
      <c r="L366" s="2">
        <f t="shared" si="145"/>
        <v>0</v>
      </c>
      <c r="M366" s="2" t="str">
        <f t="shared" si="153"/>
        <v/>
      </c>
      <c r="N366" s="2">
        <f t="shared" si="153"/>
        <v>31.730000000000018</v>
      </c>
      <c r="O366" s="2">
        <f t="shared" si="153"/>
        <v>31.730000000000018</v>
      </c>
      <c r="P366" s="2" t="str">
        <f t="shared" si="154"/>
        <v/>
      </c>
      <c r="Q366" s="2">
        <f t="shared" si="132"/>
        <v>31.730000000000018</v>
      </c>
      <c r="R366" s="2">
        <f t="shared" si="132"/>
        <v>31.730000000000018</v>
      </c>
    </row>
    <row r="367" spans="1:18" x14ac:dyDescent="0.25">
      <c r="A367" s="57"/>
      <c r="B367" s="46" t="s">
        <v>74</v>
      </c>
      <c r="C367">
        <v>31.070000000000164</v>
      </c>
      <c r="D367" s="47">
        <v>31.39</v>
      </c>
      <c r="E367" s="2"/>
      <c r="F367" s="2"/>
      <c r="G367" s="2">
        <f t="shared" si="152"/>
        <v>-0.31999999999983686</v>
      </c>
      <c r="H367" s="2">
        <f t="shared" si="130"/>
        <v>31.070000000000164</v>
      </c>
      <c r="I367" s="2">
        <f t="shared" si="130"/>
        <v>31.070000000000164</v>
      </c>
      <c r="J367" s="2" t="str">
        <f t="shared" si="143"/>
        <v/>
      </c>
      <c r="K367" s="2">
        <f t="shared" si="144"/>
        <v>0</v>
      </c>
      <c r="L367" s="2">
        <f t="shared" si="145"/>
        <v>0</v>
      </c>
      <c r="M367" s="2" t="str">
        <f t="shared" si="153"/>
        <v/>
      </c>
      <c r="N367" s="2">
        <f t="shared" si="153"/>
        <v>31.070000000000164</v>
      </c>
      <c r="O367" s="2">
        <f t="shared" si="153"/>
        <v>31.070000000000164</v>
      </c>
      <c r="P367" s="2" t="str">
        <f t="shared" si="154"/>
        <v/>
      </c>
      <c r="Q367" s="2">
        <f t="shared" si="132"/>
        <v>31.070000000000164</v>
      </c>
      <c r="R367" s="2">
        <f t="shared" si="132"/>
        <v>31.070000000000164</v>
      </c>
    </row>
    <row r="368" spans="1:18" x14ac:dyDescent="0.25">
      <c r="A368" s="57"/>
      <c r="B368" s="46" t="s">
        <v>75</v>
      </c>
      <c r="C368">
        <v>31.4699999999998</v>
      </c>
      <c r="D368" s="47">
        <v>31.47</v>
      </c>
      <c r="E368" s="2"/>
      <c r="F368" s="2"/>
      <c r="G368" s="8">
        <f>$C368-D368</f>
        <v>-1.9895196601282805E-13</v>
      </c>
      <c r="H368" s="2">
        <f t="shared" si="130"/>
        <v>31.4699999999998</v>
      </c>
      <c r="I368" s="2">
        <f t="shared" si="130"/>
        <v>31.4699999999998</v>
      </c>
      <c r="J368" s="2">
        <f t="shared" si="143"/>
        <v>31.47</v>
      </c>
      <c r="K368" s="2">
        <f t="shared" si="144"/>
        <v>0</v>
      </c>
      <c r="L368" s="2">
        <f t="shared" si="145"/>
        <v>0</v>
      </c>
      <c r="M368" s="2">
        <f t="shared" si="153"/>
        <v>1.9895196601282805E-13</v>
      </c>
      <c r="N368" s="2">
        <f t="shared" si="153"/>
        <v>31.4699999999998</v>
      </c>
      <c r="O368" s="2">
        <f t="shared" si="153"/>
        <v>31.4699999999998</v>
      </c>
      <c r="P368" s="2">
        <f t="shared" si="154"/>
        <v>31.469999999999899</v>
      </c>
      <c r="Q368" s="2">
        <f t="shared" si="132"/>
        <v>31.4699999999998</v>
      </c>
      <c r="R368" s="2">
        <f t="shared" si="132"/>
        <v>31.4699999999998</v>
      </c>
    </row>
    <row r="369" spans="1:18" x14ac:dyDescent="0.25">
      <c r="A369" s="57"/>
      <c r="B369" s="46" t="s">
        <v>76</v>
      </c>
      <c r="C369">
        <v>31.240000000000009</v>
      </c>
      <c r="D369" s="47">
        <v>31.29</v>
      </c>
      <c r="E369" s="2"/>
      <c r="F369" s="2"/>
      <c r="G369" s="2">
        <f t="shared" si="152"/>
        <v>-4.9999999999990052E-2</v>
      </c>
      <c r="H369" s="2">
        <f t="shared" si="130"/>
        <v>31.240000000000009</v>
      </c>
      <c r="I369" s="2">
        <f t="shared" si="130"/>
        <v>31.240000000000009</v>
      </c>
      <c r="J369" s="2">
        <f t="shared" si="143"/>
        <v>31.29</v>
      </c>
      <c r="K369" s="2">
        <f t="shared" si="144"/>
        <v>0</v>
      </c>
      <c r="L369" s="2">
        <f t="shared" si="145"/>
        <v>0</v>
      </c>
      <c r="M369" s="2">
        <f t="shared" si="153"/>
        <v>4.9999999999990052E-2</v>
      </c>
      <c r="N369" s="2">
        <f t="shared" si="153"/>
        <v>31.240000000000009</v>
      </c>
      <c r="O369" s="2">
        <f t="shared" si="153"/>
        <v>31.240000000000009</v>
      </c>
      <c r="P369" s="2">
        <f t="shared" si="154"/>
        <v>31.265000000000004</v>
      </c>
      <c r="Q369" s="2">
        <f t="shared" si="132"/>
        <v>31.240000000000009</v>
      </c>
      <c r="R369" s="2">
        <f t="shared" si="132"/>
        <v>31.240000000000009</v>
      </c>
    </row>
    <row r="370" spans="1:18" x14ac:dyDescent="0.25">
      <c r="A370" s="57"/>
      <c r="B370" s="46" t="s">
        <v>77</v>
      </c>
      <c r="C370">
        <v>29.900000000000091</v>
      </c>
      <c r="D370" s="47">
        <v>29.29</v>
      </c>
      <c r="E370" s="2"/>
      <c r="F370" s="2"/>
      <c r="G370" s="2">
        <f t="shared" si="152"/>
        <v>0.6100000000000918</v>
      </c>
      <c r="H370" s="2">
        <f t="shared" si="130"/>
        <v>29.900000000000091</v>
      </c>
      <c r="I370" s="2">
        <f t="shared" si="130"/>
        <v>29.900000000000091</v>
      </c>
      <c r="J370" s="2" t="str">
        <f t="shared" si="143"/>
        <v/>
      </c>
      <c r="K370" s="2">
        <f t="shared" si="144"/>
        <v>0</v>
      </c>
      <c r="L370" s="2">
        <f t="shared" si="145"/>
        <v>0</v>
      </c>
      <c r="M370" s="2" t="str">
        <f t="shared" si="153"/>
        <v/>
      </c>
      <c r="N370" s="2">
        <f t="shared" si="153"/>
        <v>29.900000000000091</v>
      </c>
      <c r="O370" s="2">
        <f t="shared" si="153"/>
        <v>29.900000000000091</v>
      </c>
      <c r="P370" s="2" t="str">
        <f t="shared" si="154"/>
        <v/>
      </c>
      <c r="Q370" s="2">
        <f t="shared" si="132"/>
        <v>29.900000000000091</v>
      </c>
      <c r="R370" s="2">
        <f t="shared" si="132"/>
        <v>29.900000000000091</v>
      </c>
    </row>
    <row r="371" spans="1:18" x14ac:dyDescent="0.25">
      <c r="A371" s="55">
        <v>7</v>
      </c>
      <c r="B371" s="45" t="s">
        <v>18</v>
      </c>
      <c r="C371">
        <v>31.57</v>
      </c>
      <c r="D371" s="47">
        <v>31.6</v>
      </c>
      <c r="E371" s="8"/>
      <c r="F371" s="2"/>
      <c r="G371" s="2">
        <f>$C371-D371</f>
        <v>-3.0000000000001137E-2</v>
      </c>
      <c r="H371" s="2">
        <f t="shared" ref="H371:I434" si="155">$C371-E371</f>
        <v>31.57</v>
      </c>
      <c r="I371" s="2">
        <f t="shared" si="155"/>
        <v>31.57</v>
      </c>
      <c r="J371" s="2">
        <f t="shared" si="143"/>
        <v>31.6</v>
      </c>
      <c r="K371" s="2">
        <f t="shared" si="144"/>
        <v>0</v>
      </c>
      <c r="L371" s="2">
        <f t="shared" si="145"/>
        <v>0</v>
      </c>
      <c r="M371" s="2">
        <f>IF(J371&lt;&gt;"",ABS(J371-$C371),"")</f>
        <v>3.0000000000001137E-2</v>
      </c>
      <c r="N371" s="2">
        <f>IF(K371&lt;&gt;"",ABS(K371-$C371),"")</f>
        <v>31.57</v>
      </c>
      <c r="O371" s="2">
        <f>IF(L371&lt;&gt;"",ABS(L371-$C371),"")</f>
        <v>31.57</v>
      </c>
      <c r="P371" s="2">
        <f>IF(J371&lt;&gt;"",AVERAGE($C371,D371),"")</f>
        <v>31.585000000000001</v>
      </c>
      <c r="Q371" s="2">
        <f t="shared" ref="Q371:R434" si="156">IF(K371&lt;&gt;"",AVERAGE($C371,E371),"")</f>
        <v>31.57</v>
      </c>
      <c r="R371" s="2">
        <f t="shared" si="156"/>
        <v>31.57</v>
      </c>
    </row>
    <row r="372" spans="1:18" x14ac:dyDescent="0.25">
      <c r="A372" s="55"/>
      <c r="B372" s="45" t="s">
        <v>19</v>
      </c>
      <c r="C372">
        <v>32.589999999999996</v>
      </c>
      <c r="D372" s="47">
        <v>32.630000000000003</v>
      </c>
      <c r="E372" s="2"/>
      <c r="F372" s="2"/>
      <c r="G372" s="2">
        <f t="shared" ref="G372:G377" si="157">$C372-D372</f>
        <v>-4.0000000000006253E-2</v>
      </c>
      <c r="H372" s="2">
        <f t="shared" si="155"/>
        <v>32.589999999999996</v>
      </c>
      <c r="I372" s="2">
        <f t="shared" si="155"/>
        <v>32.589999999999996</v>
      </c>
      <c r="J372" s="2">
        <f t="shared" si="143"/>
        <v>32.630000000000003</v>
      </c>
      <c r="K372" s="2">
        <f t="shared" si="144"/>
        <v>0</v>
      </c>
      <c r="L372" s="2">
        <f t="shared" si="145"/>
        <v>0</v>
      </c>
      <c r="M372" s="2">
        <f t="shared" ref="M372:O377" si="158">IF(J372&lt;&gt;"",ABS(J372-$C372),"")</f>
        <v>4.0000000000006253E-2</v>
      </c>
      <c r="N372" s="2">
        <f t="shared" si="158"/>
        <v>32.589999999999996</v>
      </c>
      <c r="O372" s="2">
        <f t="shared" si="158"/>
        <v>32.589999999999996</v>
      </c>
      <c r="P372" s="2">
        <f t="shared" ref="P372:P377" si="159">IF(J372&lt;&gt;"",AVERAGE($C372,D372),"")</f>
        <v>32.61</v>
      </c>
      <c r="Q372" s="2">
        <f t="shared" si="156"/>
        <v>32.589999999999996</v>
      </c>
      <c r="R372" s="2">
        <f t="shared" si="156"/>
        <v>32.589999999999996</v>
      </c>
    </row>
    <row r="373" spans="1:18" x14ac:dyDescent="0.25">
      <c r="A373" s="55"/>
      <c r="B373" s="45" t="s">
        <v>20</v>
      </c>
      <c r="C373">
        <v>33.39</v>
      </c>
      <c r="D373" s="47">
        <v>33.11</v>
      </c>
      <c r="E373" s="2"/>
      <c r="F373" s="2"/>
      <c r="G373" s="2">
        <f t="shared" si="157"/>
        <v>0.28000000000000114</v>
      </c>
      <c r="H373" s="2">
        <f t="shared" si="155"/>
        <v>33.39</v>
      </c>
      <c r="I373" s="2">
        <f t="shared" si="155"/>
        <v>33.39</v>
      </c>
      <c r="J373" s="2" t="str">
        <f t="shared" si="143"/>
        <v/>
      </c>
      <c r="K373" s="2">
        <f t="shared" si="144"/>
        <v>0</v>
      </c>
      <c r="L373" s="2">
        <f t="shared" si="145"/>
        <v>0</v>
      </c>
      <c r="M373" s="2" t="str">
        <f t="shared" si="158"/>
        <v/>
      </c>
      <c r="N373" s="2">
        <f t="shared" si="158"/>
        <v>33.39</v>
      </c>
      <c r="O373" s="2">
        <f t="shared" si="158"/>
        <v>33.39</v>
      </c>
      <c r="P373" s="2" t="str">
        <f t="shared" si="159"/>
        <v/>
      </c>
      <c r="Q373" s="2">
        <f t="shared" si="156"/>
        <v>33.39</v>
      </c>
      <c r="R373" s="2">
        <f t="shared" si="156"/>
        <v>33.39</v>
      </c>
    </row>
    <row r="374" spans="1:18" x14ac:dyDescent="0.25">
      <c r="A374" s="55"/>
      <c r="B374" s="45" t="s">
        <v>21</v>
      </c>
      <c r="C374">
        <v>32.850000000000009</v>
      </c>
      <c r="D374" s="47">
        <v>33.11</v>
      </c>
      <c r="E374" s="2"/>
      <c r="F374" s="2"/>
      <c r="G374" s="2">
        <f t="shared" si="157"/>
        <v>-0.25999999999999091</v>
      </c>
      <c r="H374" s="2">
        <f t="shared" si="155"/>
        <v>32.850000000000009</v>
      </c>
      <c r="I374" s="2">
        <f t="shared" si="155"/>
        <v>32.850000000000009</v>
      </c>
      <c r="J374" s="2" t="str">
        <f t="shared" si="143"/>
        <v/>
      </c>
      <c r="K374" s="2">
        <f t="shared" si="144"/>
        <v>0</v>
      </c>
      <c r="L374" s="2">
        <f t="shared" si="145"/>
        <v>0</v>
      </c>
      <c r="M374" s="2" t="str">
        <f t="shared" si="158"/>
        <v/>
      </c>
      <c r="N374" s="2">
        <f t="shared" si="158"/>
        <v>32.850000000000009</v>
      </c>
      <c r="O374" s="2">
        <f t="shared" si="158"/>
        <v>32.850000000000009</v>
      </c>
      <c r="P374" s="2" t="str">
        <f t="shared" si="159"/>
        <v/>
      </c>
      <c r="Q374" s="2">
        <f t="shared" si="156"/>
        <v>32.850000000000009</v>
      </c>
      <c r="R374" s="2">
        <f t="shared" si="156"/>
        <v>32.850000000000009</v>
      </c>
    </row>
    <row r="375" spans="1:18" x14ac:dyDescent="0.25">
      <c r="A375" s="55"/>
      <c r="B375" s="45" t="s">
        <v>22</v>
      </c>
      <c r="C375">
        <v>32.629999999999995</v>
      </c>
      <c r="D375" s="47">
        <v>32.61</v>
      </c>
      <c r="E375" s="2"/>
      <c r="F375" s="2"/>
      <c r="G375" s="2">
        <f t="shared" si="157"/>
        <v>1.9999999999996021E-2</v>
      </c>
      <c r="H375" s="2">
        <f t="shared" si="155"/>
        <v>32.629999999999995</v>
      </c>
      <c r="I375" s="2">
        <f t="shared" si="155"/>
        <v>32.629999999999995</v>
      </c>
      <c r="J375" s="2">
        <f t="shared" si="143"/>
        <v>32.61</v>
      </c>
      <c r="K375" s="2">
        <f t="shared" si="144"/>
        <v>0</v>
      </c>
      <c r="L375" s="2">
        <f t="shared" si="145"/>
        <v>0</v>
      </c>
      <c r="M375" s="2">
        <f t="shared" si="158"/>
        <v>1.9999999999996021E-2</v>
      </c>
      <c r="N375" s="2">
        <f t="shared" si="158"/>
        <v>32.629999999999995</v>
      </c>
      <c r="O375" s="2">
        <f t="shared" si="158"/>
        <v>32.629999999999995</v>
      </c>
      <c r="P375" s="2">
        <f t="shared" si="159"/>
        <v>32.619999999999997</v>
      </c>
      <c r="Q375" s="2">
        <f t="shared" si="156"/>
        <v>32.629999999999995</v>
      </c>
      <c r="R375" s="2">
        <f t="shared" si="156"/>
        <v>32.629999999999995</v>
      </c>
    </row>
    <row r="376" spans="1:18" x14ac:dyDescent="0.25">
      <c r="A376" s="55"/>
      <c r="B376" s="45" t="s">
        <v>23</v>
      </c>
      <c r="C376">
        <v>32.650000000000006</v>
      </c>
      <c r="D376" s="47">
        <v>32.69</v>
      </c>
      <c r="E376" s="2"/>
      <c r="F376" s="2"/>
      <c r="G376" s="2">
        <f t="shared" si="157"/>
        <v>-3.9999999999992042E-2</v>
      </c>
      <c r="H376" s="2">
        <f t="shared" si="155"/>
        <v>32.650000000000006</v>
      </c>
      <c r="I376" s="2">
        <f t="shared" si="155"/>
        <v>32.650000000000006</v>
      </c>
      <c r="J376" s="2">
        <f t="shared" si="143"/>
        <v>32.69</v>
      </c>
      <c r="K376" s="2">
        <f t="shared" si="144"/>
        <v>0</v>
      </c>
      <c r="L376" s="2">
        <f t="shared" si="145"/>
        <v>0</v>
      </c>
      <c r="M376" s="2">
        <f t="shared" si="158"/>
        <v>3.9999999999992042E-2</v>
      </c>
      <c r="N376" s="2">
        <f t="shared" si="158"/>
        <v>32.650000000000006</v>
      </c>
      <c r="O376" s="2">
        <f t="shared" si="158"/>
        <v>32.650000000000006</v>
      </c>
      <c r="P376" s="2">
        <f t="shared" si="159"/>
        <v>32.67</v>
      </c>
      <c r="Q376" s="2">
        <f t="shared" si="156"/>
        <v>32.650000000000006</v>
      </c>
      <c r="R376" s="2">
        <f t="shared" si="156"/>
        <v>32.650000000000006</v>
      </c>
    </row>
    <row r="377" spans="1:18" x14ac:dyDescent="0.25">
      <c r="A377" s="55"/>
      <c r="B377" s="45" t="s">
        <v>24</v>
      </c>
      <c r="C377">
        <v>32.659999999999997</v>
      </c>
      <c r="D377" s="47">
        <v>32.700000000000003</v>
      </c>
      <c r="E377" s="2"/>
      <c r="F377" s="2"/>
      <c r="G377" s="2">
        <f t="shared" si="157"/>
        <v>-4.0000000000006253E-2</v>
      </c>
      <c r="H377" s="2">
        <f t="shared" si="155"/>
        <v>32.659999999999997</v>
      </c>
      <c r="I377" s="2">
        <f t="shared" si="155"/>
        <v>32.659999999999997</v>
      </c>
      <c r="J377" s="2">
        <f t="shared" si="143"/>
        <v>32.700000000000003</v>
      </c>
      <c r="K377" s="2">
        <f t="shared" si="144"/>
        <v>0</v>
      </c>
      <c r="L377" s="2">
        <f t="shared" si="145"/>
        <v>0</v>
      </c>
      <c r="M377" s="2">
        <f t="shared" si="158"/>
        <v>4.0000000000006253E-2</v>
      </c>
      <c r="N377" s="2">
        <f t="shared" si="158"/>
        <v>32.659999999999997</v>
      </c>
      <c r="O377" s="2">
        <f t="shared" si="158"/>
        <v>32.659999999999997</v>
      </c>
      <c r="P377" s="2">
        <f t="shared" si="159"/>
        <v>32.68</v>
      </c>
      <c r="Q377" s="2">
        <f t="shared" si="156"/>
        <v>32.659999999999997</v>
      </c>
      <c r="R377" s="2">
        <f t="shared" si="156"/>
        <v>32.659999999999997</v>
      </c>
    </row>
    <row r="378" spans="1:18" x14ac:dyDescent="0.25">
      <c r="A378" s="55"/>
      <c r="B378" s="45" t="s">
        <v>25</v>
      </c>
      <c r="C378">
        <v>32.840000000000003</v>
      </c>
      <c r="D378" s="47">
        <v>32.799999999999997</v>
      </c>
      <c r="E378" s="8"/>
      <c r="F378" s="2"/>
      <c r="G378" s="2">
        <f>$C378-D378</f>
        <v>4.0000000000006253E-2</v>
      </c>
      <c r="H378" s="2">
        <f t="shared" si="155"/>
        <v>32.840000000000003</v>
      </c>
      <c r="I378" s="2">
        <f t="shared" si="155"/>
        <v>32.840000000000003</v>
      </c>
      <c r="J378" s="2">
        <f t="shared" si="143"/>
        <v>32.799999999999997</v>
      </c>
      <c r="K378" s="2">
        <f t="shared" si="144"/>
        <v>0</v>
      </c>
      <c r="L378" s="2">
        <f t="shared" si="145"/>
        <v>0</v>
      </c>
      <c r="M378" s="2">
        <f>IF(J378&lt;&gt;"",ABS(J378-$C378),"")</f>
        <v>4.0000000000006253E-2</v>
      </c>
      <c r="N378" s="2">
        <f>IF(K378&lt;&gt;"",ABS(K378-$C378),"")</f>
        <v>32.840000000000003</v>
      </c>
      <c r="O378" s="2">
        <f>IF(L378&lt;&gt;"",ABS(L378-$C378),"")</f>
        <v>32.840000000000003</v>
      </c>
      <c r="P378" s="2">
        <f>IF(J378&lt;&gt;"",AVERAGE($C378,D378),"")</f>
        <v>32.82</v>
      </c>
      <c r="Q378" s="2">
        <f t="shared" si="156"/>
        <v>32.840000000000003</v>
      </c>
      <c r="R378" s="2">
        <f t="shared" si="156"/>
        <v>32.840000000000003</v>
      </c>
    </row>
    <row r="379" spans="1:18" x14ac:dyDescent="0.25">
      <c r="A379" s="55"/>
      <c r="B379" s="45" t="s">
        <v>26</v>
      </c>
      <c r="C379">
        <v>32.579999999999984</v>
      </c>
      <c r="D379" s="47">
        <v>32.58</v>
      </c>
      <c r="E379" s="2"/>
      <c r="F379" s="2"/>
      <c r="G379" s="2">
        <f t="shared" ref="G379:G380" si="160">$C379-D379</f>
        <v>0</v>
      </c>
      <c r="H379" s="2">
        <f t="shared" si="155"/>
        <v>32.579999999999984</v>
      </c>
      <c r="I379" s="2">
        <f t="shared" si="155"/>
        <v>32.579999999999984</v>
      </c>
      <c r="J379" s="2">
        <f t="shared" si="143"/>
        <v>32.58</v>
      </c>
      <c r="K379" s="2">
        <f t="shared" si="144"/>
        <v>0</v>
      </c>
      <c r="L379" s="2">
        <f t="shared" si="145"/>
        <v>0</v>
      </c>
      <c r="M379" s="2">
        <f t="shared" ref="M379:O380" si="161">IF(J379&lt;&gt;"",ABS(J379-$C379),"")</f>
        <v>1.4210854715202004E-14</v>
      </c>
      <c r="N379" s="2">
        <f t="shared" si="161"/>
        <v>32.579999999999984</v>
      </c>
      <c r="O379" s="2">
        <f t="shared" si="161"/>
        <v>32.579999999999984</v>
      </c>
      <c r="P379" s="2">
        <f t="shared" ref="P379:P380" si="162">IF(J379&lt;&gt;"",AVERAGE($C379,D379),"")</f>
        <v>32.579999999999991</v>
      </c>
      <c r="Q379" s="2">
        <f t="shared" si="156"/>
        <v>32.579999999999984</v>
      </c>
      <c r="R379" s="2">
        <f t="shared" si="156"/>
        <v>32.579999999999984</v>
      </c>
    </row>
    <row r="380" spans="1:18" x14ac:dyDescent="0.25">
      <c r="A380" s="55"/>
      <c r="B380" s="45" t="s">
        <v>27</v>
      </c>
      <c r="C380">
        <v>32.44</v>
      </c>
      <c r="D380" s="47">
        <v>32.44</v>
      </c>
      <c r="E380" s="2"/>
      <c r="F380" s="2"/>
      <c r="G380" s="2">
        <f t="shared" si="160"/>
        <v>0</v>
      </c>
      <c r="H380" s="2">
        <f t="shared" si="155"/>
        <v>32.44</v>
      </c>
      <c r="I380" s="2">
        <f t="shared" si="155"/>
        <v>32.44</v>
      </c>
      <c r="J380" s="2">
        <f t="shared" si="143"/>
        <v>32.44</v>
      </c>
      <c r="K380" s="2">
        <f t="shared" si="144"/>
        <v>0</v>
      </c>
      <c r="L380" s="2">
        <f t="shared" si="145"/>
        <v>0</v>
      </c>
      <c r="M380" s="2">
        <f t="shared" si="161"/>
        <v>0</v>
      </c>
      <c r="N380" s="2">
        <f t="shared" si="161"/>
        <v>32.44</v>
      </c>
      <c r="O380" s="2">
        <f t="shared" si="161"/>
        <v>32.44</v>
      </c>
      <c r="P380" s="2">
        <f t="shared" si="162"/>
        <v>32.44</v>
      </c>
      <c r="Q380" s="2">
        <f t="shared" si="156"/>
        <v>32.44</v>
      </c>
      <c r="R380" s="2">
        <f t="shared" si="156"/>
        <v>32.44</v>
      </c>
    </row>
    <row r="381" spans="1:18" x14ac:dyDescent="0.25">
      <c r="A381" s="55"/>
      <c r="B381" s="45" t="s">
        <v>28</v>
      </c>
      <c r="C381">
        <v>32.53000000000003</v>
      </c>
      <c r="D381" s="47">
        <v>32.51</v>
      </c>
      <c r="E381" s="8"/>
      <c r="F381" s="2"/>
      <c r="G381" s="2">
        <f>$C381-D381</f>
        <v>2.0000000000031548E-2</v>
      </c>
      <c r="H381" s="2">
        <f t="shared" si="155"/>
        <v>32.53000000000003</v>
      </c>
      <c r="I381" s="2">
        <f t="shared" si="155"/>
        <v>32.53000000000003</v>
      </c>
      <c r="J381" s="2">
        <f t="shared" si="143"/>
        <v>32.51</v>
      </c>
      <c r="K381" s="2">
        <f t="shared" si="144"/>
        <v>0</v>
      </c>
      <c r="L381" s="2">
        <f t="shared" si="145"/>
        <v>0</v>
      </c>
      <c r="M381" s="2">
        <f t="shared" ref="M381:O382" si="163">IF(J381&lt;&gt;"",ABS(J381-$C381),"")</f>
        <v>2.0000000000031548E-2</v>
      </c>
      <c r="N381" s="2">
        <f t="shared" si="163"/>
        <v>32.53000000000003</v>
      </c>
      <c r="O381" s="2">
        <f t="shared" si="163"/>
        <v>32.53000000000003</v>
      </c>
      <c r="P381" s="2">
        <f>IF(J381&lt;&gt;"",AVERAGE($C381,D381),"")</f>
        <v>32.52000000000001</v>
      </c>
      <c r="Q381" s="2">
        <f t="shared" si="156"/>
        <v>32.53000000000003</v>
      </c>
      <c r="R381" s="2">
        <f t="shared" si="156"/>
        <v>32.53000000000003</v>
      </c>
    </row>
    <row r="382" spans="1:18" x14ac:dyDescent="0.25">
      <c r="A382" s="55"/>
      <c r="B382" s="45" t="s">
        <v>29</v>
      </c>
      <c r="C382">
        <v>32.599999999999966</v>
      </c>
      <c r="D382" s="47">
        <v>32.700000000000003</v>
      </c>
      <c r="E382" s="8"/>
      <c r="F382" s="2"/>
      <c r="G382" s="2">
        <f>$C382-D382</f>
        <v>-0.10000000000003695</v>
      </c>
      <c r="H382" s="2">
        <f t="shared" si="155"/>
        <v>32.599999999999966</v>
      </c>
      <c r="I382" s="2">
        <f t="shared" si="155"/>
        <v>32.599999999999966</v>
      </c>
      <c r="J382" s="2">
        <f t="shared" si="143"/>
        <v>32.700000000000003</v>
      </c>
      <c r="K382" s="2">
        <f t="shared" si="144"/>
        <v>0</v>
      </c>
      <c r="L382" s="2">
        <f t="shared" si="145"/>
        <v>0</v>
      </c>
      <c r="M382" s="2">
        <f t="shared" si="163"/>
        <v>0.10000000000003695</v>
      </c>
      <c r="N382" s="2">
        <f t="shared" si="163"/>
        <v>32.599999999999966</v>
      </c>
      <c r="O382" s="2">
        <f t="shared" si="163"/>
        <v>32.599999999999966</v>
      </c>
      <c r="P382" s="2">
        <f>IF(J382&lt;&gt;"",AVERAGE($C382,D382),"")</f>
        <v>32.649999999999984</v>
      </c>
      <c r="Q382" s="2">
        <f t="shared" si="156"/>
        <v>32.599999999999966</v>
      </c>
      <c r="R382" s="2">
        <f t="shared" si="156"/>
        <v>32.599999999999966</v>
      </c>
    </row>
    <row r="383" spans="1:18" x14ac:dyDescent="0.25">
      <c r="A383" s="55"/>
      <c r="B383" s="45" t="s">
        <v>30</v>
      </c>
      <c r="C383">
        <v>32.850000000000023</v>
      </c>
      <c r="D383" s="47">
        <v>32.78</v>
      </c>
      <c r="E383" s="2"/>
      <c r="F383" s="2"/>
      <c r="G383" s="2">
        <f t="shared" ref="G383:G388" si="164">$C383-D383</f>
        <v>7.00000000000216E-2</v>
      </c>
      <c r="H383" s="2">
        <f t="shared" si="155"/>
        <v>32.850000000000023</v>
      </c>
      <c r="I383" s="2">
        <f t="shared" si="155"/>
        <v>32.850000000000023</v>
      </c>
      <c r="J383" s="2">
        <f t="shared" si="143"/>
        <v>32.78</v>
      </c>
      <c r="K383" s="2">
        <f t="shared" si="144"/>
        <v>0</v>
      </c>
      <c r="L383" s="2">
        <f t="shared" si="145"/>
        <v>0</v>
      </c>
      <c r="M383" s="2">
        <f t="shared" ref="M383:O388" si="165">IF(J383&lt;&gt;"",ABS(J383-$C383),"")</f>
        <v>7.00000000000216E-2</v>
      </c>
      <c r="N383" s="2">
        <f t="shared" si="165"/>
        <v>32.850000000000023</v>
      </c>
      <c r="O383" s="2">
        <f t="shared" si="165"/>
        <v>32.850000000000023</v>
      </c>
      <c r="P383" s="2">
        <f t="shared" ref="P383:P388" si="166">IF(J383&lt;&gt;"",AVERAGE($C383,D383),"")</f>
        <v>32.815000000000012</v>
      </c>
      <c r="Q383" s="2">
        <f t="shared" si="156"/>
        <v>32.850000000000023</v>
      </c>
      <c r="R383" s="2">
        <f t="shared" si="156"/>
        <v>32.850000000000023</v>
      </c>
    </row>
    <row r="384" spans="1:18" x14ac:dyDescent="0.25">
      <c r="A384" s="55"/>
      <c r="B384" s="45" t="s">
        <v>31</v>
      </c>
      <c r="C384">
        <v>32.480000000000018</v>
      </c>
      <c r="D384" s="47">
        <v>32.46</v>
      </c>
      <c r="E384" s="2"/>
      <c r="F384" s="2"/>
      <c r="G384" s="2">
        <f t="shared" si="164"/>
        <v>2.0000000000017337E-2</v>
      </c>
      <c r="H384" s="2">
        <f t="shared" si="155"/>
        <v>32.480000000000018</v>
      </c>
      <c r="I384" s="2">
        <f t="shared" si="155"/>
        <v>32.480000000000018</v>
      </c>
      <c r="J384" s="2">
        <f t="shared" si="143"/>
        <v>32.46</v>
      </c>
      <c r="K384" s="2">
        <f t="shared" si="144"/>
        <v>0</v>
      </c>
      <c r="L384" s="2">
        <f t="shared" si="145"/>
        <v>0</v>
      </c>
      <c r="M384" s="2">
        <f t="shared" si="165"/>
        <v>2.0000000000017337E-2</v>
      </c>
      <c r="N384" s="2">
        <f t="shared" si="165"/>
        <v>32.480000000000018</v>
      </c>
      <c r="O384" s="2">
        <f t="shared" si="165"/>
        <v>32.480000000000018</v>
      </c>
      <c r="P384" s="2">
        <f t="shared" si="166"/>
        <v>32.470000000000013</v>
      </c>
      <c r="Q384" s="2">
        <f t="shared" si="156"/>
        <v>32.480000000000018</v>
      </c>
      <c r="R384" s="2">
        <f t="shared" si="156"/>
        <v>32.480000000000018</v>
      </c>
    </row>
    <row r="385" spans="1:18" x14ac:dyDescent="0.25">
      <c r="A385" s="55"/>
      <c r="B385" s="45" t="s">
        <v>32</v>
      </c>
      <c r="C385">
        <v>32.81</v>
      </c>
      <c r="D385" s="47">
        <v>32.83</v>
      </c>
      <c r="E385" s="2"/>
      <c r="F385" s="2"/>
      <c r="G385" s="2">
        <f t="shared" si="164"/>
        <v>-1.9999999999996021E-2</v>
      </c>
      <c r="H385" s="2">
        <f t="shared" si="155"/>
        <v>32.81</v>
      </c>
      <c r="I385" s="2">
        <f t="shared" si="155"/>
        <v>32.81</v>
      </c>
      <c r="J385" s="2">
        <f t="shared" si="143"/>
        <v>32.83</v>
      </c>
      <c r="K385" s="2">
        <f t="shared" si="144"/>
        <v>0</v>
      </c>
      <c r="L385" s="2">
        <f t="shared" si="145"/>
        <v>0</v>
      </c>
      <c r="M385" s="2">
        <f t="shared" si="165"/>
        <v>1.9999999999996021E-2</v>
      </c>
      <c r="N385" s="2">
        <f t="shared" si="165"/>
        <v>32.81</v>
      </c>
      <c r="O385" s="2">
        <f t="shared" si="165"/>
        <v>32.81</v>
      </c>
      <c r="P385" s="2">
        <f t="shared" si="166"/>
        <v>32.82</v>
      </c>
      <c r="Q385" s="2">
        <f t="shared" si="156"/>
        <v>32.81</v>
      </c>
      <c r="R385" s="2">
        <f t="shared" si="156"/>
        <v>32.81</v>
      </c>
    </row>
    <row r="386" spans="1:18" x14ac:dyDescent="0.25">
      <c r="A386" s="55"/>
      <c r="B386" s="45" t="s">
        <v>33</v>
      </c>
      <c r="C386">
        <v>32.809999999999945</v>
      </c>
      <c r="D386" s="47">
        <v>32.81</v>
      </c>
      <c r="E386" s="2"/>
      <c r="F386" s="2"/>
      <c r="G386" s="2">
        <f t="shared" si="164"/>
        <v>-5.6843418860808015E-14</v>
      </c>
      <c r="H386" s="2">
        <f t="shared" si="155"/>
        <v>32.809999999999945</v>
      </c>
      <c r="I386" s="2">
        <f t="shared" si="155"/>
        <v>32.809999999999945</v>
      </c>
      <c r="J386" s="2">
        <f t="shared" si="143"/>
        <v>32.81</v>
      </c>
      <c r="K386" s="2">
        <f t="shared" si="144"/>
        <v>0</v>
      </c>
      <c r="L386" s="2">
        <f t="shared" si="145"/>
        <v>0</v>
      </c>
      <c r="M386" s="2">
        <f t="shared" si="165"/>
        <v>5.6843418860808015E-14</v>
      </c>
      <c r="N386" s="2">
        <f t="shared" si="165"/>
        <v>32.809999999999945</v>
      </c>
      <c r="O386" s="2">
        <f t="shared" si="165"/>
        <v>32.809999999999945</v>
      </c>
      <c r="P386" s="2">
        <f t="shared" si="166"/>
        <v>32.809999999999974</v>
      </c>
      <c r="Q386" s="2">
        <f t="shared" si="156"/>
        <v>32.809999999999945</v>
      </c>
      <c r="R386" s="2">
        <f t="shared" si="156"/>
        <v>32.809999999999945</v>
      </c>
    </row>
    <row r="387" spans="1:18" x14ac:dyDescent="0.25">
      <c r="A387" s="55"/>
      <c r="B387" s="45" t="s">
        <v>34</v>
      </c>
      <c r="C387">
        <v>32.639999999999986</v>
      </c>
      <c r="D387" s="47">
        <v>32.65</v>
      </c>
      <c r="E387" s="2"/>
      <c r="F387" s="2"/>
      <c r="G387" s="2">
        <f t="shared" si="164"/>
        <v>-1.0000000000012221E-2</v>
      </c>
      <c r="H387" s="2">
        <f t="shared" si="155"/>
        <v>32.639999999999986</v>
      </c>
      <c r="I387" s="2">
        <f t="shared" si="155"/>
        <v>32.639999999999986</v>
      </c>
      <c r="J387" s="2">
        <f t="shared" si="143"/>
        <v>32.65</v>
      </c>
      <c r="K387" s="2">
        <f t="shared" si="144"/>
        <v>0</v>
      </c>
      <c r="L387" s="2">
        <f t="shared" si="145"/>
        <v>0</v>
      </c>
      <c r="M387" s="2">
        <f t="shared" si="165"/>
        <v>1.0000000000012221E-2</v>
      </c>
      <c r="N387" s="2">
        <f t="shared" si="165"/>
        <v>32.639999999999986</v>
      </c>
      <c r="O387" s="2">
        <f t="shared" si="165"/>
        <v>32.639999999999986</v>
      </c>
      <c r="P387" s="2">
        <f t="shared" si="166"/>
        <v>32.644999999999996</v>
      </c>
      <c r="Q387" s="2">
        <f t="shared" si="156"/>
        <v>32.639999999999986</v>
      </c>
      <c r="R387" s="2">
        <f t="shared" si="156"/>
        <v>32.639999999999986</v>
      </c>
    </row>
    <row r="388" spans="1:18" x14ac:dyDescent="0.25">
      <c r="A388" s="55"/>
      <c r="B388" s="45" t="s">
        <v>35</v>
      </c>
      <c r="C388">
        <v>32.82000000000005</v>
      </c>
      <c r="D388" s="47">
        <v>32.86</v>
      </c>
      <c r="E388" s="2"/>
      <c r="F388" s="2"/>
      <c r="G388" s="2">
        <f t="shared" si="164"/>
        <v>-3.9999999999949409E-2</v>
      </c>
      <c r="H388" s="2">
        <f t="shared" si="155"/>
        <v>32.82000000000005</v>
      </c>
      <c r="I388" s="2">
        <f t="shared" si="155"/>
        <v>32.82000000000005</v>
      </c>
      <c r="J388" s="2">
        <f t="shared" si="143"/>
        <v>32.86</v>
      </c>
      <c r="K388" s="2">
        <f t="shared" si="144"/>
        <v>0</v>
      </c>
      <c r="L388" s="2">
        <f t="shared" si="145"/>
        <v>0</v>
      </c>
      <c r="M388" s="2">
        <f t="shared" si="165"/>
        <v>3.9999999999949409E-2</v>
      </c>
      <c r="N388" s="2">
        <f t="shared" si="165"/>
        <v>32.82000000000005</v>
      </c>
      <c r="O388" s="2">
        <f t="shared" si="165"/>
        <v>32.82000000000005</v>
      </c>
      <c r="P388" s="2">
        <f t="shared" si="166"/>
        <v>32.840000000000025</v>
      </c>
      <c r="Q388" s="2">
        <f t="shared" si="156"/>
        <v>32.82000000000005</v>
      </c>
      <c r="R388" s="2">
        <f t="shared" si="156"/>
        <v>32.82000000000005</v>
      </c>
    </row>
    <row r="389" spans="1:18" x14ac:dyDescent="0.25">
      <c r="A389" s="55"/>
      <c r="B389" s="45" t="s">
        <v>36</v>
      </c>
      <c r="C389">
        <v>32.950000000000045</v>
      </c>
      <c r="D389" s="47">
        <v>33.020000000000003</v>
      </c>
      <c r="E389" s="8"/>
      <c r="F389" s="2"/>
      <c r="G389" s="2">
        <f>$C389-D389</f>
        <v>-6.9999999999957652E-2</v>
      </c>
      <c r="H389" s="2">
        <f t="shared" si="155"/>
        <v>32.950000000000045</v>
      </c>
      <c r="I389" s="2">
        <f t="shared" si="155"/>
        <v>32.950000000000045</v>
      </c>
      <c r="J389" s="2">
        <f t="shared" si="143"/>
        <v>33.020000000000003</v>
      </c>
      <c r="K389" s="2">
        <f t="shared" si="144"/>
        <v>0</v>
      </c>
      <c r="L389" s="2">
        <f t="shared" si="145"/>
        <v>0</v>
      </c>
      <c r="M389" s="2">
        <f>IF(J389&lt;&gt;"",ABS(J389-$C389),"")</f>
        <v>6.9999999999957652E-2</v>
      </c>
      <c r="N389" s="2">
        <f>IF(K389&lt;&gt;"",ABS(K389-$C389),"")</f>
        <v>32.950000000000045</v>
      </c>
      <c r="O389" s="2">
        <f>IF(L389&lt;&gt;"",ABS(L389-$C389),"")</f>
        <v>32.950000000000045</v>
      </c>
      <c r="P389" s="2">
        <f>IF(J389&lt;&gt;"",AVERAGE($C389,D389),"")</f>
        <v>32.985000000000028</v>
      </c>
      <c r="Q389" s="2">
        <f t="shared" si="156"/>
        <v>32.950000000000045</v>
      </c>
      <c r="R389" s="2">
        <f t="shared" si="156"/>
        <v>32.950000000000045</v>
      </c>
    </row>
    <row r="390" spans="1:18" x14ac:dyDescent="0.25">
      <c r="A390" s="55"/>
      <c r="B390" s="45" t="s">
        <v>37</v>
      </c>
      <c r="C390">
        <v>32.589999999999918</v>
      </c>
      <c r="D390" s="47">
        <v>32.42</v>
      </c>
      <c r="E390" s="2"/>
      <c r="F390" s="2"/>
      <c r="G390" s="2">
        <f t="shared" ref="G390:G397" si="167">$C390-D390</f>
        <v>0.16999999999991644</v>
      </c>
      <c r="H390" s="2">
        <f t="shared" si="155"/>
        <v>32.589999999999918</v>
      </c>
      <c r="I390" s="2">
        <f t="shared" si="155"/>
        <v>32.589999999999918</v>
      </c>
      <c r="J390" s="2">
        <f t="shared" si="143"/>
        <v>32.42</v>
      </c>
      <c r="K390" s="2">
        <f t="shared" si="144"/>
        <v>0</v>
      </c>
      <c r="L390" s="2">
        <f t="shared" si="145"/>
        <v>0</v>
      </c>
      <c r="M390" s="2">
        <f t="shared" ref="M390:O397" si="168">IF(J390&lt;&gt;"",ABS(J390-$C390),"")</f>
        <v>0.16999999999991644</v>
      </c>
      <c r="N390" s="2">
        <f t="shared" si="168"/>
        <v>32.589999999999918</v>
      </c>
      <c r="O390" s="2">
        <f t="shared" si="168"/>
        <v>32.589999999999918</v>
      </c>
      <c r="P390" s="2">
        <f t="shared" ref="P390:P397" si="169">IF(J390&lt;&gt;"",AVERAGE($C390,D390),"")</f>
        <v>32.50499999999996</v>
      </c>
      <c r="Q390" s="2">
        <f t="shared" si="156"/>
        <v>32.589999999999918</v>
      </c>
      <c r="R390" s="2">
        <f t="shared" si="156"/>
        <v>32.589999999999918</v>
      </c>
    </row>
    <row r="391" spans="1:18" x14ac:dyDescent="0.25">
      <c r="A391" s="55"/>
      <c r="B391" s="45" t="s">
        <v>38</v>
      </c>
      <c r="C391">
        <v>32.269999999999982</v>
      </c>
      <c r="D391" s="47">
        <v>32.25</v>
      </c>
      <c r="E391" s="2"/>
      <c r="F391" s="2"/>
      <c r="G391" s="2">
        <f t="shared" si="167"/>
        <v>1.999999999998181E-2</v>
      </c>
      <c r="H391" s="2">
        <f t="shared" si="155"/>
        <v>32.269999999999982</v>
      </c>
      <c r="I391" s="2">
        <f t="shared" si="155"/>
        <v>32.269999999999982</v>
      </c>
      <c r="J391" s="2">
        <f t="shared" si="143"/>
        <v>32.25</v>
      </c>
      <c r="K391" s="2">
        <f t="shared" si="144"/>
        <v>0</v>
      </c>
      <c r="L391" s="2">
        <f t="shared" si="145"/>
        <v>0</v>
      </c>
      <c r="M391" s="2">
        <f t="shared" si="168"/>
        <v>1.999999999998181E-2</v>
      </c>
      <c r="N391" s="2">
        <f t="shared" si="168"/>
        <v>32.269999999999982</v>
      </c>
      <c r="O391" s="2">
        <f t="shared" si="168"/>
        <v>32.269999999999982</v>
      </c>
      <c r="P391" s="2">
        <f t="shared" si="169"/>
        <v>32.259999999999991</v>
      </c>
      <c r="Q391" s="2">
        <f t="shared" si="156"/>
        <v>32.269999999999982</v>
      </c>
      <c r="R391" s="2">
        <f t="shared" si="156"/>
        <v>32.269999999999982</v>
      </c>
    </row>
    <row r="392" spans="1:18" x14ac:dyDescent="0.25">
      <c r="A392" s="55"/>
      <c r="B392" s="45" t="s">
        <v>39</v>
      </c>
      <c r="C392">
        <v>32.670000000000073</v>
      </c>
      <c r="D392" s="47">
        <v>32.68</v>
      </c>
      <c r="E392" s="2"/>
      <c r="F392" s="2"/>
      <c r="G392" s="2">
        <f t="shared" si="167"/>
        <v>-9.9999999999269562E-3</v>
      </c>
      <c r="H392" s="2">
        <f t="shared" si="155"/>
        <v>32.670000000000073</v>
      </c>
      <c r="I392" s="2">
        <f t="shared" si="155"/>
        <v>32.670000000000073</v>
      </c>
      <c r="J392" s="2">
        <f t="shared" si="143"/>
        <v>32.68</v>
      </c>
      <c r="K392" s="2">
        <f t="shared" si="144"/>
        <v>0</v>
      </c>
      <c r="L392" s="2">
        <f t="shared" si="145"/>
        <v>0</v>
      </c>
      <c r="M392" s="2">
        <f t="shared" si="168"/>
        <v>9.9999999999269562E-3</v>
      </c>
      <c r="N392" s="2">
        <f t="shared" si="168"/>
        <v>32.670000000000073</v>
      </c>
      <c r="O392" s="2">
        <f t="shared" si="168"/>
        <v>32.670000000000073</v>
      </c>
      <c r="P392" s="2">
        <f t="shared" si="169"/>
        <v>32.67500000000004</v>
      </c>
      <c r="Q392" s="2">
        <f t="shared" si="156"/>
        <v>32.670000000000073</v>
      </c>
      <c r="R392" s="2">
        <f t="shared" si="156"/>
        <v>32.670000000000073</v>
      </c>
    </row>
    <row r="393" spans="1:18" x14ac:dyDescent="0.25">
      <c r="A393" s="55"/>
      <c r="B393" s="45" t="s">
        <v>40</v>
      </c>
      <c r="C393">
        <v>33.039999999999964</v>
      </c>
      <c r="D393" s="47">
        <v>33.08</v>
      </c>
      <c r="E393" s="2"/>
      <c r="F393" s="2"/>
      <c r="G393" s="2">
        <f t="shared" si="167"/>
        <v>-4.0000000000034674E-2</v>
      </c>
      <c r="H393" s="2">
        <f t="shared" si="155"/>
        <v>33.039999999999964</v>
      </c>
      <c r="I393" s="2">
        <f t="shared" si="155"/>
        <v>33.039999999999964</v>
      </c>
      <c r="J393" s="2">
        <f t="shared" si="143"/>
        <v>33.08</v>
      </c>
      <c r="K393" s="2">
        <f t="shared" si="144"/>
        <v>0</v>
      </c>
      <c r="L393" s="2">
        <f t="shared" si="145"/>
        <v>0</v>
      </c>
      <c r="M393" s="2">
        <f t="shared" si="168"/>
        <v>4.0000000000034674E-2</v>
      </c>
      <c r="N393" s="2">
        <f t="shared" si="168"/>
        <v>33.039999999999964</v>
      </c>
      <c r="O393" s="2">
        <f t="shared" si="168"/>
        <v>33.039999999999964</v>
      </c>
      <c r="P393" s="2">
        <f t="shared" si="169"/>
        <v>33.059999999999981</v>
      </c>
      <c r="Q393" s="2">
        <f t="shared" si="156"/>
        <v>33.039999999999964</v>
      </c>
      <c r="R393" s="2">
        <f t="shared" si="156"/>
        <v>33.039999999999964</v>
      </c>
    </row>
    <row r="394" spans="1:18" x14ac:dyDescent="0.25">
      <c r="A394" s="55"/>
      <c r="B394" s="45" t="s">
        <v>41</v>
      </c>
      <c r="C394">
        <v>32.870000000000005</v>
      </c>
      <c r="D394" s="47">
        <v>32.86</v>
      </c>
      <c r="E394" s="2"/>
      <c r="F394" s="2"/>
      <c r="G394" s="2">
        <f t="shared" si="167"/>
        <v>1.0000000000005116E-2</v>
      </c>
      <c r="H394" s="2">
        <f t="shared" si="155"/>
        <v>32.870000000000005</v>
      </c>
      <c r="I394" s="2">
        <f t="shared" si="155"/>
        <v>32.870000000000005</v>
      </c>
      <c r="J394" s="2">
        <f t="shared" si="143"/>
        <v>32.86</v>
      </c>
      <c r="K394" s="2">
        <f t="shared" si="144"/>
        <v>0</v>
      </c>
      <c r="L394" s="2">
        <f t="shared" si="145"/>
        <v>0</v>
      </c>
      <c r="M394" s="2">
        <f t="shared" si="168"/>
        <v>1.0000000000005116E-2</v>
      </c>
      <c r="N394" s="2">
        <f t="shared" si="168"/>
        <v>32.870000000000005</v>
      </c>
      <c r="O394" s="2">
        <f t="shared" si="168"/>
        <v>32.870000000000005</v>
      </c>
      <c r="P394" s="2">
        <f t="shared" si="169"/>
        <v>32.865000000000002</v>
      </c>
      <c r="Q394" s="2">
        <f t="shared" si="156"/>
        <v>32.870000000000005</v>
      </c>
      <c r="R394" s="2">
        <f t="shared" si="156"/>
        <v>32.870000000000005</v>
      </c>
    </row>
    <row r="395" spans="1:18" x14ac:dyDescent="0.25">
      <c r="A395" s="55"/>
      <c r="B395" s="45" t="s">
        <v>42</v>
      </c>
      <c r="C395">
        <v>32.769999999999982</v>
      </c>
      <c r="D395" s="47">
        <v>32.799999999999997</v>
      </c>
      <c r="E395" s="2"/>
      <c r="F395" s="2"/>
      <c r="G395" s="2">
        <f t="shared" si="167"/>
        <v>-3.0000000000015348E-2</v>
      </c>
      <c r="H395" s="2">
        <f t="shared" si="155"/>
        <v>32.769999999999982</v>
      </c>
      <c r="I395" s="2">
        <f t="shared" si="155"/>
        <v>32.769999999999982</v>
      </c>
      <c r="J395" s="2">
        <f t="shared" ref="J395:J458" si="170">IF(AND(G395&gt;G$5,G395&lt;G$6),D395,"")</f>
        <v>32.799999999999997</v>
      </c>
      <c r="K395" s="2">
        <f t="shared" ref="K395:K458" si="171">IF(AND(H395&gt;H$5,H395&lt;H$6),E395,"")</f>
        <v>0</v>
      </c>
      <c r="L395" s="2">
        <f t="shared" ref="L395:L458" si="172">IF(AND(I395&gt;I$5,I395&lt;I$6),F395,"")</f>
        <v>0</v>
      </c>
      <c r="M395" s="2">
        <f t="shared" si="168"/>
        <v>3.0000000000015348E-2</v>
      </c>
      <c r="N395" s="2">
        <f t="shared" si="168"/>
        <v>32.769999999999982</v>
      </c>
      <c r="O395" s="2">
        <f t="shared" si="168"/>
        <v>32.769999999999982</v>
      </c>
      <c r="P395" s="2">
        <f t="shared" si="169"/>
        <v>32.784999999999989</v>
      </c>
      <c r="Q395" s="2">
        <f t="shared" si="156"/>
        <v>32.769999999999982</v>
      </c>
      <c r="R395" s="2">
        <f t="shared" si="156"/>
        <v>32.769999999999982</v>
      </c>
    </row>
    <row r="396" spans="1:18" x14ac:dyDescent="0.25">
      <c r="A396" s="55"/>
      <c r="B396" s="45" t="s">
        <v>43</v>
      </c>
      <c r="C396">
        <v>33.07000000000005</v>
      </c>
      <c r="D396" s="47">
        <v>33.03</v>
      </c>
      <c r="E396" s="2"/>
      <c r="F396" s="2"/>
      <c r="G396" s="2">
        <f t="shared" si="167"/>
        <v>4.0000000000048885E-2</v>
      </c>
      <c r="H396" s="2">
        <f t="shared" si="155"/>
        <v>33.07000000000005</v>
      </c>
      <c r="I396" s="2">
        <f t="shared" si="155"/>
        <v>33.07000000000005</v>
      </c>
      <c r="J396" s="2">
        <f t="shared" si="170"/>
        <v>33.03</v>
      </c>
      <c r="K396" s="2">
        <f t="shared" si="171"/>
        <v>0</v>
      </c>
      <c r="L396" s="2">
        <f t="shared" si="172"/>
        <v>0</v>
      </c>
      <c r="M396" s="2">
        <f t="shared" si="168"/>
        <v>4.0000000000048885E-2</v>
      </c>
      <c r="N396" s="2">
        <f t="shared" si="168"/>
        <v>33.07000000000005</v>
      </c>
      <c r="O396" s="2">
        <f t="shared" si="168"/>
        <v>33.07000000000005</v>
      </c>
      <c r="P396" s="2">
        <f t="shared" si="169"/>
        <v>33.050000000000026</v>
      </c>
      <c r="Q396" s="2">
        <f t="shared" si="156"/>
        <v>33.07000000000005</v>
      </c>
      <c r="R396" s="2">
        <f t="shared" si="156"/>
        <v>33.07000000000005</v>
      </c>
    </row>
    <row r="397" spans="1:18" x14ac:dyDescent="0.25">
      <c r="A397" s="55"/>
      <c r="B397" s="45" t="s">
        <v>44</v>
      </c>
      <c r="C397">
        <v>33.039999999999964</v>
      </c>
      <c r="D397" s="47">
        <v>33.020000000000003</v>
      </c>
      <c r="E397" s="2"/>
      <c r="F397" s="2"/>
      <c r="G397" s="2">
        <f t="shared" si="167"/>
        <v>1.9999999999960494E-2</v>
      </c>
      <c r="H397" s="2">
        <f t="shared" si="155"/>
        <v>33.039999999999964</v>
      </c>
      <c r="I397" s="2">
        <f t="shared" si="155"/>
        <v>33.039999999999964</v>
      </c>
      <c r="J397" s="2">
        <f t="shared" si="170"/>
        <v>33.020000000000003</v>
      </c>
      <c r="K397" s="2">
        <f t="shared" si="171"/>
        <v>0</v>
      </c>
      <c r="L397" s="2">
        <f t="shared" si="172"/>
        <v>0</v>
      </c>
      <c r="M397" s="2">
        <f t="shared" si="168"/>
        <v>1.9999999999960494E-2</v>
      </c>
      <c r="N397" s="2">
        <f t="shared" si="168"/>
        <v>33.039999999999964</v>
      </c>
      <c r="O397" s="2">
        <f t="shared" si="168"/>
        <v>33.039999999999964</v>
      </c>
      <c r="P397" s="2">
        <f t="shared" si="169"/>
        <v>33.029999999999987</v>
      </c>
      <c r="Q397" s="2">
        <f t="shared" si="156"/>
        <v>33.039999999999964</v>
      </c>
      <c r="R397" s="2">
        <f t="shared" si="156"/>
        <v>33.039999999999964</v>
      </c>
    </row>
    <row r="398" spans="1:18" x14ac:dyDescent="0.25">
      <c r="A398" s="55"/>
      <c r="B398" s="45" t="s">
        <v>45</v>
      </c>
      <c r="C398">
        <v>33.07000000000005</v>
      </c>
      <c r="D398" s="47">
        <v>33.1</v>
      </c>
      <c r="E398" s="8"/>
      <c r="F398" s="2"/>
      <c r="G398" s="2">
        <f>$C398-D398</f>
        <v>-2.9999999999951399E-2</v>
      </c>
      <c r="H398" s="2">
        <f t="shared" si="155"/>
        <v>33.07000000000005</v>
      </c>
      <c r="I398" s="2">
        <f t="shared" si="155"/>
        <v>33.07000000000005</v>
      </c>
      <c r="J398" s="2">
        <f t="shared" si="170"/>
        <v>33.1</v>
      </c>
      <c r="K398" s="2">
        <f t="shared" si="171"/>
        <v>0</v>
      </c>
      <c r="L398" s="2">
        <f t="shared" si="172"/>
        <v>0</v>
      </c>
      <c r="M398" s="2">
        <f>IF(J398&lt;&gt;"",ABS(J398-$C398),"")</f>
        <v>2.9999999999951399E-2</v>
      </c>
      <c r="N398" s="2">
        <f>IF(K398&lt;&gt;"",ABS(K398-$C398),"")</f>
        <v>33.07000000000005</v>
      </c>
      <c r="O398" s="2">
        <f>IF(L398&lt;&gt;"",ABS(L398-$C398),"")</f>
        <v>33.07000000000005</v>
      </c>
      <c r="P398" s="2">
        <f>IF(J398&lt;&gt;"",AVERAGE($C398,D398),"")</f>
        <v>33.085000000000022</v>
      </c>
      <c r="Q398" s="2">
        <f t="shared" si="156"/>
        <v>33.07000000000005</v>
      </c>
      <c r="R398" s="2">
        <f t="shared" si="156"/>
        <v>33.07000000000005</v>
      </c>
    </row>
    <row r="399" spans="1:18" x14ac:dyDescent="0.25">
      <c r="A399" s="55"/>
      <c r="B399" s="45" t="s">
        <v>46</v>
      </c>
      <c r="C399">
        <v>33.189999999999941</v>
      </c>
      <c r="D399" s="47">
        <v>33.17</v>
      </c>
      <c r="E399" s="2"/>
      <c r="F399" s="2"/>
      <c r="G399" s="2">
        <f t="shared" ref="G399:G405" si="173">$C399-D399</f>
        <v>1.9999999999939178E-2</v>
      </c>
      <c r="H399" s="2">
        <f t="shared" si="155"/>
        <v>33.189999999999941</v>
      </c>
      <c r="I399" s="2">
        <f t="shared" si="155"/>
        <v>33.189999999999941</v>
      </c>
      <c r="J399" s="2">
        <f t="shared" si="170"/>
        <v>33.17</v>
      </c>
      <c r="K399" s="2">
        <f t="shared" si="171"/>
        <v>0</v>
      </c>
      <c r="L399" s="2">
        <f t="shared" si="172"/>
        <v>0</v>
      </c>
      <c r="M399" s="2">
        <f t="shared" ref="M399:O405" si="174">IF(J399&lt;&gt;"",ABS(J399-$C399),"")</f>
        <v>1.9999999999939178E-2</v>
      </c>
      <c r="N399" s="2">
        <f t="shared" si="174"/>
        <v>33.189999999999941</v>
      </c>
      <c r="O399" s="2">
        <f t="shared" si="174"/>
        <v>33.189999999999941</v>
      </c>
      <c r="P399" s="2">
        <f t="shared" ref="P399:P405" si="175">IF(J399&lt;&gt;"",AVERAGE($C399,D399),"")</f>
        <v>33.179999999999971</v>
      </c>
      <c r="Q399" s="2">
        <f t="shared" si="156"/>
        <v>33.189999999999941</v>
      </c>
      <c r="R399" s="2">
        <f t="shared" si="156"/>
        <v>33.189999999999941</v>
      </c>
    </row>
    <row r="400" spans="1:18" x14ac:dyDescent="0.25">
      <c r="A400" s="55"/>
      <c r="B400" s="45" t="s">
        <v>47</v>
      </c>
      <c r="C400">
        <v>33.490000000000009</v>
      </c>
      <c r="D400" s="47">
        <v>33.520000000000003</v>
      </c>
      <c r="E400" s="2"/>
      <c r="F400" s="2"/>
      <c r="G400" s="2">
        <f t="shared" si="173"/>
        <v>-2.9999999999994031E-2</v>
      </c>
      <c r="H400" s="2">
        <f t="shared" si="155"/>
        <v>33.490000000000009</v>
      </c>
      <c r="I400" s="2">
        <f t="shared" si="155"/>
        <v>33.490000000000009</v>
      </c>
      <c r="J400" s="2">
        <f t="shared" si="170"/>
        <v>33.520000000000003</v>
      </c>
      <c r="K400" s="2">
        <f t="shared" si="171"/>
        <v>0</v>
      </c>
      <c r="L400" s="2">
        <f t="shared" si="172"/>
        <v>0</v>
      </c>
      <c r="M400" s="2">
        <f t="shared" si="174"/>
        <v>2.9999999999994031E-2</v>
      </c>
      <c r="N400" s="2">
        <f t="shared" si="174"/>
        <v>33.490000000000009</v>
      </c>
      <c r="O400" s="2">
        <f t="shared" si="174"/>
        <v>33.490000000000009</v>
      </c>
      <c r="P400" s="2">
        <f t="shared" si="175"/>
        <v>33.50500000000001</v>
      </c>
      <c r="Q400" s="2">
        <f t="shared" si="156"/>
        <v>33.490000000000009</v>
      </c>
      <c r="R400" s="2">
        <f t="shared" si="156"/>
        <v>33.490000000000009</v>
      </c>
    </row>
    <row r="401" spans="1:18" x14ac:dyDescent="0.25">
      <c r="A401" s="55"/>
      <c r="B401" s="45" t="s">
        <v>48</v>
      </c>
      <c r="C401">
        <v>33.139999999999986</v>
      </c>
      <c r="D401" s="47">
        <v>33.159999999999997</v>
      </c>
      <c r="E401" s="2"/>
      <c r="F401" s="2"/>
      <c r="G401" s="2">
        <f t="shared" si="173"/>
        <v>-2.0000000000010232E-2</v>
      </c>
      <c r="H401" s="2">
        <f t="shared" si="155"/>
        <v>33.139999999999986</v>
      </c>
      <c r="I401" s="2">
        <f t="shared" si="155"/>
        <v>33.139999999999986</v>
      </c>
      <c r="J401" s="2">
        <f t="shared" si="170"/>
        <v>33.159999999999997</v>
      </c>
      <c r="K401" s="2">
        <f t="shared" si="171"/>
        <v>0</v>
      </c>
      <c r="L401" s="2">
        <f t="shared" si="172"/>
        <v>0</v>
      </c>
      <c r="M401" s="2">
        <f t="shared" si="174"/>
        <v>2.0000000000010232E-2</v>
      </c>
      <c r="N401" s="2">
        <f t="shared" si="174"/>
        <v>33.139999999999986</v>
      </c>
      <c r="O401" s="2">
        <f t="shared" si="174"/>
        <v>33.139999999999986</v>
      </c>
      <c r="P401" s="2">
        <f t="shared" si="175"/>
        <v>33.149999999999991</v>
      </c>
      <c r="Q401" s="2">
        <f t="shared" si="156"/>
        <v>33.139999999999986</v>
      </c>
      <c r="R401" s="2">
        <f t="shared" si="156"/>
        <v>33.139999999999986</v>
      </c>
    </row>
    <row r="402" spans="1:18" x14ac:dyDescent="0.25">
      <c r="A402" s="55"/>
      <c r="B402" s="45" t="s">
        <v>49</v>
      </c>
      <c r="C402">
        <v>33.379999999999995</v>
      </c>
      <c r="D402" s="47">
        <v>33.35</v>
      </c>
      <c r="E402" s="2"/>
      <c r="F402" s="2"/>
      <c r="G402" s="2">
        <f t="shared" si="173"/>
        <v>2.9999999999994031E-2</v>
      </c>
      <c r="H402" s="2">
        <f t="shared" si="155"/>
        <v>33.379999999999995</v>
      </c>
      <c r="I402" s="2">
        <f t="shared" si="155"/>
        <v>33.379999999999995</v>
      </c>
      <c r="J402" s="2">
        <f t="shared" si="170"/>
        <v>33.35</v>
      </c>
      <c r="K402" s="2">
        <f t="shared" si="171"/>
        <v>0</v>
      </c>
      <c r="L402" s="2">
        <f t="shared" si="172"/>
        <v>0</v>
      </c>
      <c r="M402" s="2">
        <f t="shared" si="174"/>
        <v>2.9999999999994031E-2</v>
      </c>
      <c r="N402" s="2">
        <f t="shared" si="174"/>
        <v>33.379999999999995</v>
      </c>
      <c r="O402" s="2">
        <f t="shared" si="174"/>
        <v>33.379999999999995</v>
      </c>
      <c r="P402" s="2">
        <f t="shared" si="175"/>
        <v>33.364999999999995</v>
      </c>
      <c r="Q402" s="2">
        <f t="shared" si="156"/>
        <v>33.379999999999995</v>
      </c>
      <c r="R402" s="2">
        <f t="shared" si="156"/>
        <v>33.379999999999995</v>
      </c>
    </row>
    <row r="403" spans="1:18" x14ac:dyDescent="0.25">
      <c r="A403" s="55"/>
      <c r="B403" s="45" t="s">
        <v>50</v>
      </c>
      <c r="C403">
        <v>33.240000000000009</v>
      </c>
      <c r="D403" s="47">
        <v>33.19</v>
      </c>
      <c r="E403" s="2"/>
      <c r="F403" s="2"/>
      <c r="G403" s="2">
        <f t="shared" si="173"/>
        <v>5.0000000000011369E-2</v>
      </c>
      <c r="H403" s="2">
        <f t="shared" si="155"/>
        <v>33.240000000000009</v>
      </c>
      <c r="I403" s="2">
        <f t="shared" si="155"/>
        <v>33.240000000000009</v>
      </c>
      <c r="J403" s="2">
        <f t="shared" si="170"/>
        <v>33.19</v>
      </c>
      <c r="K403" s="2">
        <f t="shared" si="171"/>
        <v>0</v>
      </c>
      <c r="L403" s="2">
        <f t="shared" si="172"/>
        <v>0</v>
      </c>
      <c r="M403" s="2">
        <f t="shared" si="174"/>
        <v>5.0000000000011369E-2</v>
      </c>
      <c r="N403" s="2">
        <f t="shared" si="174"/>
        <v>33.240000000000009</v>
      </c>
      <c r="O403" s="2">
        <f t="shared" si="174"/>
        <v>33.240000000000009</v>
      </c>
      <c r="P403" s="2">
        <f t="shared" si="175"/>
        <v>33.215000000000003</v>
      </c>
      <c r="Q403" s="2">
        <f t="shared" si="156"/>
        <v>33.240000000000009</v>
      </c>
      <c r="R403" s="2">
        <f t="shared" si="156"/>
        <v>33.240000000000009</v>
      </c>
    </row>
    <row r="404" spans="1:18" x14ac:dyDescent="0.25">
      <c r="A404" s="55"/>
      <c r="B404" s="45" t="s">
        <v>51</v>
      </c>
      <c r="C404">
        <v>33.440000000000055</v>
      </c>
      <c r="D404" s="47">
        <v>33.54</v>
      </c>
      <c r="E404" s="2"/>
      <c r="F404" s="2"/>
      <c r="G404" s="2">
        <f t="shared" si="173"/>
        <v>-9.9999999999944578E-2</v>
      </c>
      <c r="H404" s="2">
        <f t="shared" si="155"/>
        <v>33.440000000000055</v>
      </c>
      <c r="I404" s="2">
        <f t="shared" si="155"/>
        <v>33.440000000000055</v>
      </c>
      <c r="J404" s="2">
        <f t="shared" si="170"/>
        <v>33.54</v>
      </c>
      <c r="K404" s="2">
        <f t="shared" si="171"/>
        <v>0</v>
      </c>
      <c r="L404" s="2">
        <f t="shared" si="172"/>
        <v>0</v>
      </c>
      <c r="M404" s="2">
        <f t="shared" si="174"/>
        <v>9.9999999999944578E-2</v>
      </c>
      <c r="N404" s="2">
        <f t="shared" si="174"/>
        <v>33.440000000000055</v>
      </c>
      <c r="O404" s="2">
        <f t="shared" si="174"/>
        <v>33.440000000000055</v>
      </c>
      <c r="P404" s="2">
        <f t="shared" si="175"/>
        <v>33.490000000000023</v>
      </c>
      <c r="Q404" s="2">
        <f t="shared" si="156"/>
        <v>33.440000000000055</v>
      </c>
      <c r="R404" s="2">
        <f t="shared" si="156"/>
        <v>33.440000000000055</v>
      </c>
    </row>
    <row r="405" spans="1:18" x14ac:dyDescent="0.25">
      <c r="A405" s="55"/>
      <c r="B405" s="45" t="s">
        <v>52</v>
      </c>
      <c r="C405">
        <v>33.039999999999964</v>
      </c>
      <c r="D405" s="47">
        <v>33.04</v>
      </c>
      <c r="E405" s="2"/>
      <c r="F405" s="2"/>
      <c r="G405" s="2">
        <f t="shared" si="173"/>
        <v>0</v>
      </c>
      <c r="H405" s="2">
        <f t="shared" si="155"/>
        <v>33.039999999999964</v>
      </c>
      <c r="I405" s="2">
        <f t="shared" si="155"/>
        <v>33.039999999999964</v>
      </c>
      <c r="J405" s="2">
        <f t="shared" si="170"/>
        <v>33.04</v>
      </c>
      <c r="K405" s="2">
        <f t="shared" si="171"/>
        <v>0</v>
      </c>
      <c r="L405" s="2">
        <f t="shared" si="172"/>
        <v>0</v>
      </c>
      <c r="M405" s="2">
        <f t="shared" si="174"/>
        <v>3.5527136788005009E-14</v>
      </c>
      <c r="N405" s="2">
        <f t="shared" si="174"/>
        <v>33.039999999999964</v>
      </c>
      <c r="O405" s="2">
        <f t="shared" si="174"/>
        <v>33.039999999999964</v>
      </c>
      <c r="P405" s="2">
        <f t="shared" si="175"/>
        <v>33.039999999999978</v>
      </c>
      <c r="Q405" s="2">
        <f t="shared" si="156"/>
        <v>33.039999999999964</v>
      </c>
      <c r="R405" s="2">
        <f t="shared" si="156"/>
        <v>33.039999999999964</v>
      </c>
    </row>
    <row r="406" spans="1:18" x14ac:dyDescent="0.25">
      <c r="A406" s="55"/>
      <c r="B406" s="45" t="s">
        <v>53</v>
      </c>
      <c r="C406">
        <v>33.660000000000082</v>
      </c>
      <c r="D406" s="47">
        <v>33.64</v>
      </c>
      <c r="E406" s="8"/>
      <c r="F406" s="2"/>
      <c r="G406" s="2">
        <f>$C406-D406</f>
        <v>2.0000000000081286E-2</v>
      </c>
      <c r="H406" s="2">
        <f t="shared" si="155"/>
        <v>33.660000000000082</v>
      </c>
      <c r="I406" s="2">
        <f t="shared" si="155"/>
        <v>33.660000000000082</v>
      </c>
      <c r="J406" s="2">
        <f t="shared" si="170"/>
        <v>33.64</v>
      </c>
      <c r="K406" s="2">
        <f t="shared" si="171"/>
        <v>0</v>
      </c>
      <c r="L406" s="2">
        <f t="shared" si="172"/>
        <v>0</v>
      </c>
      <c r="M406" s="2">
        <f>IF(J406&lt;&gt;"",ABS(J406-$C406),"")</f>
        <v>2.0000000000081286E-2</v>
      </c>
      <c r="N406" s="2">
        <f>IF(K406&lt;&gt;"",ABS(K406-$C406),"")</f>
        <v>33.660000000000082</v>
      </c>
      <c r="O406" s="2">
        <f>IF(L406&lt;&gt;"",ABS(L406-$C406),"")</f>
        <v>33.660000000000082</v>
      </c>
      <c r="P406" s="2">
        <f>IF(J406&lt;&gt;"",AVERAGE($C406,D406),"")</f>
        <v>33.650000000000041</v>
      </c>
      <c r="Q406" s="2">
        <f t="shared" si="156"/>
        <v>33.660000000000082</v>
      </c>
      <c r="R406" s="2">
        <f t="shared" si="156"/>
        <v>33.660000000000082</v>
      </c>
    </row>
    <row r="407" spans="1:18" x14ac:dyDescent="0.25">
      <c r="A407" s="55"/>
      <c r="B407" s="45" t="s">
        <v>54</v>
      </c>
      <c r="C407">
        <v>33.099999999999909</v>
      </c>
      <c r="D407" s="47">
        <v>33.08</v>
      </c>
      <c r="E407" s="2"/>
      <c r="F407" s="2"/>
      <c r="G407" s="2">
        <f t="shared" ref="G407:G418" si="176">$C407-D407</f>
        <v>1.9999999999910756E-2</v>
      </c>
      <c r="H407" s="2">
        <f t="shared" si="155"/>
        <v>33.099999999999909</v>
      </c>
      <c r="I407" s="2">
        <f t="shared" si="155"/>
        <v>33.099999999999909</v>
      </c>
      <c r="J407" s="2">
        <f t="shared" si="170"/>
        <v>33.08</v>
      </c>
      <c r="K407" s="2">
        <f t="shared" si="171"/>
        <v>0</v>
      </c>
      <c r="L407" s="2">
        <f t="shared" si="172"/>
        <v>0</v>
      </c>
      <c r="M407" s="2">
        <f t="shared" ref="M407:O418" si="177">IF(J407&lt;&gt;"",ABS(J407-$C407),"")</f>
        <v>1.9999999999910756E-2</v>
      </c>
      <c r="N407" s="2">
        <f t="shared" si="177"/>
        <v>33.099999999999909</v>
      </c>
      <c r="O407" s="2">
        <f t="shared" si="177"/>
        <v>33.099999999999909</v>
      </c>
      <c r="P407" s="2">
        <f t="shared" ref="P407:P418" si="178">IF(J407&lt;&gt;"",AVERAGE($C407,D407),"")</f>
        <v>33.089999999999954</v>
      </c>
      <c r="Q407" s="2">
        <f t="shared" si="156"/>
        <v>33.099999999999909</v>
      </c>
      <c r="R407" s="2">
        <f t="shared" si="156"/>
        <v>33.099999999999909</v>
      </c>
    </row>
    <row r="408" spans="1:18" x14ac:dyDescent="0.25">
      <c r="A408" s="55"/>
      <c r="B408" s="45" t="s">
        <v>55</v>
      </c>
      <c r="C408">
        <v>33.269999999999982</v>
      </c>
      <c r="D408" s="47">
        <v>33.25</v>
      </c>
      <c r="E408" s="2"/>
      <c r="F408" s="2"/>
      <c r="G408" s="2">
        <f t="shared" si="176"/>
        <v>1.999999999998181E-2</v>
      </c>
      <c r="H408" s="2">
        <f t="shared" si="155"/>
        <v>33.269999999999982</v>
      </c>
      <c r="I408" s="2">
        <f t="shared" si="155"/>
        <v>33.269999999999982</v>
      </c>
      <c r="J408" s="2">
        <f t="shared" si="170"/>
        <v>33.25</v>
      </c>
      <c r="K408" s="2">
        <f t="shared" si="171"/>
        <v>0</v>
      </c>
      <c r="L408" s="2">
        <f t="shared" si="172"/>
        <v>0</v>
      </c>
      <c r="M408" s="2">
        <f t="shared" si="177"/>
        <v>1.999999999998181E-2</v>
      </c>
      <c r="N408" s="2">
        <f t="shared" si="177"/>
        <v>33.269999999999982</v>
      </c>
      <c r="O408" s="2">
        <f t="shared" si="177"/>
        <v>33.269999999999982</v>
      </c>
      <c r="P408" s="2">
        <f t="shared" si="178"/>
        <v>33.259999999999991</v>
      </c>
      <c r="Q408" s="2">
        <f t="shared" si="156"/>
        <v>33.269999999999982</v>
      </c>
      <c r="R408" s="2">
        <f t="shared" si="156"/>
        <v>33.269999999999982</v>
      </c>
    </row>
    <row r="409" spans="1:18" x14ac:dyDescent="0.25">
      <c r="A409" s="55"/>
      <c r="B409" s="45" t="s">
        <v>56</v>
      </c>
      <c r="C409">
        <v>33.3900000000001</v>
      </c>
      <c r="D409" s="47">
        <v>33.43</v>
      </c>
      <c r="E409" s="2"/>
      <c r="F409" s="2"/>
      <c r="G409" s="2">
        <f t="shared" si="176"/>
        <v>-3.9999999999899671E-2</v>
      </c>
      <c r="H409" s="2">
        <f t="shared" si="155"/>
        <v>33.3900000000001</v>
      </c>
      <c r="I409" s="2">
        <f t="shared" si="155"/>
        <v>33.3900000000001</v>
      </c>
      <c r="J409" s="2">
        <f t="shared" si="170"/>
        <v>33.43</v>
      </c>
      <c r="K409" s="2">
        <f t="shared" si="171"/>
        <v>0</v>
      </c>
      <c r="L409" s="2">
        <f t="shared" si="172"/>
        <v>0</v>
      </c>
      <c r="M409" s="2">
        <f t="shared" si="177"/>
        <v>3.9999999999899671E-2</v>
      </c>
      <c r="N409" s="2">
        <f t="shared" si="177"/>
        <v>33.3900000000001</v>
      </c>
      <c r="O409" s="2">
        <f t="shared" si="177"/>
        <v>33.3900000000001</v>
      </c>
      <c r="P409" s="2">
        <f t="shared" si="178"/>
        <v>33.410000000000053</v>
      </c>
      <c r="Q409" s="2">
        <f t="shared" si="156"/>
        <v>33.3900000000001</v>
      </c>
      <c r="R409" s="2">
        <f t="shared" si="156"/>
        <v>33.3900000000001</v>
      </c>
    </row>
    <row r="410" spans="1:18" x14ac:dyDescent="0.25">
      <c r="A410" s="55"/>
      <c r="B410" s="45" t="s">
        <v>57</v>
      </c>
      <c r="C410">
        <v>33.3599999999999</v>
      </c>
      <c r="D410" s="47">
        <v>33.4</v>
      </c>
      <c r="E410" s="2"/>
      <c r="F410" s="2"/>
      <c r="G410" s="2">
        <f t="shared" si="176"/>
        <v>-4.0000000000098623E-2</v>
      </c>
      <c r="H410" s="2">
        <f t="shared" si="155"/>
        <v>33.3599999999999</v>
      </c>
      <c r="I410" s="2">
        <f t="shared" si="155"/>
        <v>33.3599999999999</v>
      </c>
      <c r="J410" s="2">
        <f t="shared" si="170"/>
        <v>33.4</v>
      </c>
      <c r="K410" s="2">
        <f t="shared" si="171"/>
        <v>0</v>
      </c>
      <c r="L410" s="2">
        <f t="shared" si="172"/>
        <v>0</v>
      </c>
      <c r="M410" s="2">
        <f t="shared" si="177"/>
        <v>4.0000000000098623E-2</v>
      </c>
      <c r="N410" s="2">
        <f t="shared" si="177"/>
        <v>33.3599999999999</v>
      </c>
      <c r="O410" s="2">
        <f t="shared" si="177"/>
        <v>33.3599999999999</v>
      </c>
      <c r="P410" s="2">
        <f t="shared" si="178"/>
        <v>33.379999999999953</v>
      </c>
      <c r="Q410" s="2">
        <f t="shared" si="156"/>
        <v>33.3599999999999</v>
      </c>
      <c r="R410" s="2">
        <f t="shared" si="156"/>
        <v>33.3599999999999</v>
      </c>
    </row>
    <row r="411" spans="1:18" x14ac:dyDescent="0.25">
      <c r="A411" s="55"/>
      <c r="B411" s="45" t="s">
        <v>58</v>
      </c>
      <c r="C411">
        <v>33.299999999999955</v>
      </c>
      <c r="D411" s="47">
        <v>33.21</v>
      </c>
      <c r="E411" s="2"/>
      <c r="F411" s="2"/>
      <c r="G411" s="2">
        <f t="shared" si="176"/>
        <v>8.9999999999953673E-2</v>
      </c>
      <c r="H411" s="2">
        <f t="shared" si="155"/>
        <v>33.299999999999955</v>
      </c>
      <c r="I411" s="2">
        <f t="shared" si="155"/>
        <v>33.299999999999955</v>
      </c>
      <c r="J411" s="2">
        <f t="shared" si="170"/>
        <v>33.21</v>
      </c>
      <c r="K411" s="2">
        <f t="shared" si="171"/>
        <v>0</v>
      </c>
      <c r="L411" s="2">
        <f t="shared" si="172"/>
        <v>0</v>
      </c>
      <c r="M411" s="2">
        <f t="shared" si="177"/>
        <v>8.9999999999953673E-2</v>
      </c>
      <c r="N411" s="2">
        <f t="shared" si="177"/>
        <v>33.299999999999955</v>
      </c>
      <c r="O411" s="2">
        <f t="shared" si="177"/>
        <v>33.299999999999955</v>
      </c>
      <c r="P411" s="2">
        <f t="shared" si="178"/>
        <v>33.254999999999981</v>
      </c>
      <c r="Q411" s="2">
        <f t="shared" si="156"/>
        <v>33.299999999999955</v>
      </c>
      <c r="R411" s="2">
        <f t="shared" si="156"/>
        <v>33.299999999999955</v>
      </c>
    </row>
    <row r="412" spans="1:18" x14ac:dyDescent="0.25">
      <c r="A412" s="55"/>
      <c r="B412" s="45" t="s">
        <v>59</v>
      </c>
      <c r="C412">
        <v>33.380000000000109</v>
      </c>
      <c r="D412" s="47">
        <v>33.46</v>
      </c>
      <c r="E412" s="2"/>
      <c r="F412" s="2"/>
      <c r="G412" s="2">
        <f t="shared" si="176"/>
        <v>-7.9999999999891713E-2</v>
      </c>
      <c r="H412" s="2">
        <f t="shared" si="155"/>
        <v>33.380000000000109</v>
      </c>
      <c r="I412" s="2">
        <f t="shared" si="155"/>
        <v>33.380000000000109</v>
      </c>
      <c r="J412" s="2">
        <f t="shared" si="170"/>
        <v>33.46</v>
      </c>
      <c r="K412" s="2">
        <f t="shared" si="171"/>
        <v>0</v>
      </c>
      <c r="L412" s="2">
        <f t="shared" si="172"/>
        <v>0</v>
      </c>
      <c r="M412" s="2">
        <f t="shared" si="177"/>
        <v>7.9999999999891713E-2</v>
      </c>
      <c r="N412" s="2">
        <f t="shared" si="177"/>
        <v>33.380000000000109</v>
      </c>
      <c r="O412" s="2">
        <f t="shared" si="177"/>
        <v>33.380000000000109</v>
      </c>
      <c r="P412" s="2">
        <f t="shared" si="178"/>
        <v>33.420000000000059</v>
      </c>
      <c r="Q412" s="2">
        <f t="shared" si="156"/>
        <v>33.380000000000109</v>
      </c>
      <c r="R412" s="2">
        <f t="shared" si="156"/>
        <v>33.380000000000109</v>
      </c>
    </row>
    <row r="413" spans="1:18" x14ac:dyDescent="0.25">
      <c r="A413" s="55"/>
      <c r="B413" s="45" t="s">
        <v>60</v>
      </c>
      <c r="C413">
        <v>33.299999999999955</v>
      </c>
      <c r="D413" s="47">
        <v>33.340000000000003</v>
      </c>
      <c r="E413" s="2"/>
      <c r="F413" s="2"/>
      <c r="G413" s="2">
        <f t="shared" si="176"/>
        <v>-4.0000000000048885E-2</v>
      </c>
      <c r="H413" s="2">
        <f t="shared" si="155"/>
        <v>33.299999999999955</v>
      </c>
      <c r="I413" s="2">
        <f t="shared" si="155"/>
        <v>33.299999999999955</v>
      </c>
      <c r="J413" s="2">
        <f t="shared" si="170"/>
        <v>33.340000000000003</v>
      </c>
      <c r="K413" s="2">
        <f t="shared" si="171"/>
        <v>0</v>
      </c>
      <c r="L413" s="2">
        <f t="shared" si="172"/>
        <v>0</v>
      </c>
      <c r="M413" s="2">
        <f t="shared" si="177"/>
        <v>4.0000000000048885E-2</v>
      </c>
      <c r="N413" s="2">
        <f t="shared" si="177"/>
        <v>33.299999999999955</v>
      </c>
      <c r="O413" s="2">
        <f t="shared" si="177"/>
        <v>33.299999999999955</v>
      </c>
      <c r="P413" s="2">
        <f t="shared" si="178"/>
        <v>33.319999999999979</v>
      </c>
      <c r="Q413" s="2">
        <f t="shared" si="156"/>
        <v>33.299999999999955</v>
      </c>
      <c r="R413" s="2">
        <f t="shared" si="156"/>
        <v>33.299999999999955</v>
      </c>
    </row>
    <row r="414" spans="1:18" x14ac:dyDescent="0.25">
      <c r="A414" s="55"/>
      <c r="B414" s="45" t="s">
        <v>61</v>
      </c>
      <c r="C414">
        <v>33.200000000000045</v>
      </c>
      <c r="D414" s="47">
        <v>33.159999999999997</v>
      </c>
      <c r="E414" s="2"/>
      <c r="F414" s="2"/>
      <c r="G414" s="2">
        <f t="shared" si="176"/>
        <v>4.0000000000048885E-2</v>
      </c>
      <c r="H414" s="2">
        <f t="shared" si="155"/>
        <v>33.200000000000045</v>
      </c>
      <c r="I414" s="2">
        <f t="shared" si="155"/>
        <v>33.200000000000045</v>
      </c>
      <c r="J414" s="2">
        <f t="shared" si="170"/>
        <v>33.159999999999997</v>
      </c>
      <c r="K414" s="2">
        <f t="shared" si="171"/>
        <v>0</v>
      </c>
      <c r="L414" s="2">
        <f t="shared" si="172"/>
        <v>0</v>
      </c>
      <c r="M414" s="2">
        <f t="shared" si="177"/>
        <v>4.0000000000048885E-2</v>
      </c>
      <c r="N414" s="2">
        <f t="shared" si="177"/>
        <v>33.200000000000045</v>
      </c>
      <c r="O414" s="2">
        <f t="shared" si="177"/>
        <v>33.200000000000045</v>
      </c>
      <c r="P414" s="2">
        <f t="shared" si="178"/>
        <v>33.180000000000021</v>
      </c>
      <c r="Q414" s="2">
        <f t="shared" si="156"/>
        <v>33.200000000000045</v>
      </c>
      <c r="R414" s="2">
        <f t="shared" si="156"/>
        <v>33.200000000000045</v>
      </c>
    </row>
    <row r="415" spans="1:18" x14ac:dyDescent="0.25">
      <c r="A415" s="55"/>
      <c r="B415" s="45" t="s">
        <v>62</v>
      </c>
      <c r="C415">
        <v>33.289999999999964</v>
      </c>
      <c r="D415" s="47">
        <v>33.299999999999997</v>
      </c>
      <c r="E415" s="2"/>
      <c r="F415" s="2"/>
      <c r="G415" s="2">
        <f t="shared" si="176"/>
        <v>-1.0000000000033538E-2</v>
      </c>
      <c r="H415" s="2">
        <f t="shared" si="155"/>
        <v>33.289999999999964</v>
      </c>
      <c r="I415" s="2">
        <f t="shared" si="155"/>
        <v>33.289999999999964</v>
      </c>
      <c r="J415" s="2">
        <f t="shared" si="170"/>
        <v>33.299999999999997</v>
      </c>
      <c r="K415" s="2">
        <f t="shared" si="171"/>
        <v>0</v>
      </c>
      <c r="L415" s="2">
        <f t="shared" si="172"/>
        <v>0</v>
      </c>
      <c r="M415" s="2">
        <f t="shared" si="177"/>
        <v>1.0000000000033538E-2</v>
      </c>
      <c r="N415" s="2">
        <f t="shared" si="177"/>
        <v>33.289999999999964</v>
      </c>
      <c r="O415" s="2">
        <f t="shared" si="177"/>
        <v>33.289999999999964</v>
      </c>
      <c r="P415" s="2">
        <f t="shared" si="178"/>
        <v>33.29499999999998</v>
      </c>
      <c r="Q415" s="2">
        <f t="shared" si="156"/>
        <v>33.289999999999964</v>
      </c>
      <c r="R415" s="2">
        <f t="shared" si="156"/>
        <v>33.289999999999964</v>
      </c>
    </row>
    <row r="416" spans="1:18" x14ac:dyDescent="0.25">
      <c r="A416" s="55"/>
      <c r="B416" s="45" t="s">
        <v>63</v>
      </c>
      <c r="C416">
        <v>33.529999999999973</v>
      </c>
      <c r="D416" s="47">
        <v>33.5</v>
      </c>
      <c r="E416" s="2"/>
      <c r="F416" s="2"/>
      <c r="G416" s="2">
        <f t="shared" si="176"/>
        <v>2.9999999999972715E-2</v>
      </c>
      <c r="H416" s="2">
        <f t="shared" si="155"/>
        <v>33.529999999999973</v>
      </c>
      <c r="I416" s="2">
        <f t="shared" si="155"/>
        <v>33.529999999999973</v>
      </c>
      <c r="J416" s="2">
        <f t="shared" si="170"/>
        <v>33.5</v>
      </c>
      <c r="K416" s="2">
        <f t="shared" si="171"/>
        <v>0</v>
      </c>
      <c r="L416" s="2">
        <f t="shared" si="172"/>
        <v>0</v>
      </c>
      <c r="M416" s="2">
        <f t="shared" si="177"/>
        <v>2.9999999999972715E-2</v>
      </c>
      <c r="N416" s="2">
        <f t="shared" si="177"/>
        <v>33.529999999999973</v>
      </c>
      <c r="O416" s="2">
        <f t="shared" si="177"/>
        <v>33.529999999999973</v>
      </c>
      <c r="P416" s="2">
        <f t="shared" si="178"/>
        <v>33.514999999999986</v>
      </c>
      <c r="Q416" s="2">
        <f t="shared" si="156"/>
        <v>33.529999999999973</v>
      </c>
      <c r="R416" s="2">
        <f t="shared" si="156"/>
        <v>33.529999999999973</v>
      </c>
    </row>
    <row r="417" spans="1:18" x14ac:dyDescent="0.25">
      <c r="A417" s="55"/>
      <c r="B417" s="45" t="s">
        <v>64</v>
      </c>
      <c r="C417">
        <v>33.360000000000127</v>
      </c>
      <c r="D417" s="47">
        <v>33.39</v>
      </c>
      <c r="E417" s="2"/>
      <c r="F417" s="2"/>
      <c r="G417" s="2">
        <f t="shared" si="176"/>
        <v>-2.9999999999873239E-2</v>
      </c>
      <c r="H417" s="2">
        <f t="shared" si="155"/>
        <v>33.360000000000127</v>
      </c>
      <c r="I417" s="2">
        <f t="shared" si="155"/>
        <v>33.360000000000127</v>
      </c>
      <c r="J417" s="2">
        <f t="shared" si="170"/>
        <v>33.39</v>
      </c>
      <c r="K417" s="2">
        <f t="shared" si="171"/>
        <v>0</v>
      </c>
      <c r="L417" s="2">
        <f t="shared" si="172"/>
        <v>0</v>
      </c>
      <c r="M417" s="2">
        <f t="shared" si="177"/>
        <v>2.9999999999873239E-2</v>
      </c>
      <c r="N417" s="2">
        <f t="shared" si="177"/>
        <v>33.360000000000127</v>
      </c>
      <c r="O417" s="2">
        <f t="shared" si="177"/>
        <v>33.360000000000127</v>
      </c>
      <c r="P417" s="2">
        <f t="shared" si="178"/>
        <v>33.375000000000064</v>
      </c>
      <c r="Q417" s="2">
        <f t="shared" si="156"/>
        <v>33.360000000000127</v>
      </c>
      <c r="R417" s="2">
        <f t="shared" si="156"/>
        <v>33.360000000000127</v>
      </c>
    </row>
    <row r="418" spans="1:18" x14ac:dyDescent="0.25">
      <c r="A418" s="55"/>
      <c r="B418" s="45" t="s">
        <v>65</v>
      </c>
      <c r="C418">
        <v>33.639999999999873</v>
      </c>
      <c r="D418" s="47">
        <v>33.619999999999997</v>
      </c>
      <c r="E418" s="2"/>
      <c r="F418" s="2"/>
      <c r="G418" s="2">
        <f t="shared" si="176"/>
        <v>1.9999999999875229E-2</v>
      </c>
      <c r="H418" s="2">
        <f t="shared" si="155"/>
        <v>33.639999999999873</v>
      </c>
      <c r="I418" s="2">
        <f t="shared" si="155"/>
        <v>33.639999999999873</v>
      </c>
      <c r="J418" s="2">
        <f t="shared" si="170"/>
        <v>33.619999999999997</v>
      </c>
      <c r="K418" s="2">
        <f t="shared" si="171"/>
        <v>0</v>
      </c>
      <c r="L418" s="2">
        <f t="shared" si="172"/>
        <v>0</v>
      </c>
      <c r="M418" s="2">
        <f t="shared" si="177"/>
        <v>1.9999999999875229E-2</v>
      </c>
      <c r="N418" s="2">
        <f t="shared" si="177"/>
        <v>33.639999999999873</v>
      </c>
      <c r="O418" s="2">
        <f t="shared" si="177"/>
        <v>33.639999999999873</v>
      </c>
      <c r="P418" s="2">
        <f t="shared" si="178"/>
        <v>33.629999999999939</v>
      </c>
      <c r="Q418" s="2">
        <f t="shared" si="156"/>
        <v>33.639999999999873</v>
      </c>
      <c r="R418" s="2">
        <f t="shared" si="156"/>
        <v>33.639999999999873</v>
      </c>
    </row>
    <row r="419" spans="1:18" x14ac:dyDescent="0.25">
      <c r="A419" s="55"/>
      <c r="B419" s="45" t="s">
        <v>66</v>
      </c>
      <c r="C419">
        <v>33.490000000000009</v>
      </c>
      <c r="D419" s="47">
        <v>33.479999999999997</v>
      </c>
      <c r="E419" s="8"/>
      <c r="F419" s="2"/>
      <c r="G419" s="2">
        <f>$C419-D419</f>
        <v>1.0000000000012221E-2</v>
      </c>
      <c r="H419" s="2">
        <f t="shared" si="155"/>
        <v>33.490000000000009</v>
      </c>
      <c r="I419" s="2">
        <f t="shared" si="155"/>
        <v>33.490000000000009</v>
      </c>
      <c r="J419" s="2">
        <f t="shared" si="170"/>
        <v>33.479999999999997</v>
      </c>
      <c r="K419" s="2">
        <f t="shared" si="171"/>
        <v>0</v>
      </c>
      <c r="L419" s="2">
        <f t="shared" si="172"/>
        <v>0</v>
      </c>
      <c r="M419" s="2">
        <f>IF(J419&lt;&gt;"",ABS(J419-$C419),"")</f>
        <v>1.0000000000012221E-2</v>
      </c>
      <c r="N419" s="2">
        <f>IF(K419&lt;&gt;"",ABS(K419-$C419),"")</f>
        <v>33.490000000000009</v>
      </c>
      <c r="O419" s="2">
        <f>IF(L419&lt;&gt;"",ABS(L419-$C419),"")</f>
        <v>33.490000000000009</v>
      </c>
      <c r="P419" s="2">
        <f>IF(J419&lt;&gt;"",AVERAGE($C419,D419),"")</f>
        <v>33.484999999999999</v>
      </c>
      <c r="Q419" s="2">
        <f t="shared" si="156"/>
        <v>33.490000000000009</v>
      </c>
      <c r="R419" s="2">
        <f t="shared" si="156"/>
        <v>33.490000000000009</v>
      </c>
    </row>
    <row r="420" spans="1:18" x14ac:dyDescent="0.25">
      <c r="A420" s="55"/>
      <c r="B420" s="45" t="s">
        <v>67</v>
      </c>
      <c r="C420">
        <v>33.360000000000127</v>
      </c>
      <c r="D420" s="47">
        <v>33.380000000000003</v>
      </c>
      <c r="E420" s="2"/>
      <c r="F420" s="2"/>
      <c r="G420" s="2">
        <f t="shared" ref="G420:G430" si="179">$C420-D420</f>
        <v>-1.9999999999875229E-2</v>
      </c>
      <c r="H420" s="2">
        <f t="shared" si="155"/>
        <v>33.360000000000127</v>
      </c>
      <c r="I420" s="2">
        <f t="shared" si="155"/>
        <v>33.360000000000127</v>
      </c>
      <c r="J420" s="2">
        <f t="shared" si="170"/>
        <v>33.380000000000003</v>
      </c>
      <c r="K420" s="2">
        <f t="shared" si="171"/>
        <v>0</v>
      </c>
      <c r="L420" s="2">
        <f t="shared" si="172"/>
        <v>0</v>
      </c>
      <c r="M420" s="2">
        <f t="shared" ref="M420:O430" si="180">IF(J420&lt;&gt;"",ABS(J420-$C420),"")</f>
        <v>1.9999999999875229E-2</v>
      </c>
      <c r="N420" s="2">
        <f t="shared" si="180"/>
        <v>33.360000000000127</v>
      </c>
      <c r="O420" s="2">
        <f t="shared" si="180"/>
        <v>33.360000000000127</v>
      </c>
      <c r="P420" s="2">
        <f t="shared" ref="P420:P430" si="181">IF(J420&lt;&gt;"",AVERAGE($C420,D420),"")</f>
        <v>33.370000000000061</v>
      </c>
      <c r="Q420" s="2">
        <f t="shared" si="156"/>
        <v>33.360000000000127</v>
      </c>
      <c r="R420" s="2">
        <f t="shared" si="156"/>
        <v>33.360000000000127</v>
      </c>
    </row>
    <row r="421" spans="1:18" x14ac:dyDescent="0.25">
      <c r="A421" s="55"/>
      <c r="B421" s="45" t="s">
        <v>68</v>
      </c>
      <c r="C421">
        <v>33.369999999999891</v>
      </c>
      <c r="D421" s="47">
        <v>33.25</v>
      </c>
      <c r="E421" s="2"/>
      <c r="F421" s="2"/>
      <c r="G421" s="2">
        <f t="shared" si="179"/>
        <v>0.11999999999989086</v>
      </c>
      <c r="H421" s="2">
        <f t="shared" si="155"/>
        <v>33.369999999999891</v>
      </c>
      <c r="I421" s="2">
        <f t="shared" si="155"/>
        <v>33.369999999999891</v>
      </c>
      <c r="J421" s="2">
        <f t="shared" si="170"/>
        <v>33.25</v>
      </c>
      <c r="K421" s="2">
        <f t="shared" si="171"/>
        <v>0</v>
      </c>
      <c r="L421" s="2">
        <f t="shared" si="172"/>
        <v>0</v>
      </c>
      <c r="M421" s="2">
        <f t="shared" si="180"/>
        <v>0.11999999999989086</v>
      </c>
      <c r="N421" s="2">
        <f t="shared" si="180"/>
        <v>33.369999999999891</v>
      </c>
      <c r="O421" s="2">
        <f t="shared" si="180"/>
        <v>33.369999999999891</v>
      </c>
      <c r="P421" s="2">
        <f t="shared" si="181"/>
        <v>33.309999999999945</v>
      </c>
      <c r="Q421" s="2">
        <f t="shared" si="156"/>
        <v>33.369999999999891</v>
      </c>
      <c r="R421" s="2">
        <f t="shared" si="156"/>
        <v>33.369999999999891</v>
      </c>
    </row>
    <row r="422" spans="1:18" x14ac:dyDescent="0.25">
      <c r="A422" s="55"/>
      <c r="B422" s="45" t="s">
        <v>69</v>
      </c>
      <c r="C422">
        <v>33.289999999999964</v>
      </c>
      <c r="D422" s="47">
        <v>33.4</v>
      </c>
      <c r="E422" s="2"/>
      <c r="F422" s="2"/>
      <c r="G422" s="2">
        <f t="shared" si="179"/>
        <v>-0.11000000000003496</v>
      </c>
      <c r="H422" s="2">
        <f t="shared" si="155"/>
        <v>33.289999999999964</v>
      </c>
      <c r="I422" s="2">
        <f t="shared" si="155"/>
        <v>33.289999999999964</v>
      </c>
      <c r="J422" s="2">
        <f t="shared" si="170"/>
        <v>33.4</v>
      </c>
      <c r="K422" s="2">
        <f t="shared" si="171"/>
        <v>0</v>
      </c>
      <c r="L422" s="2">
        <f t="shared" si="172"/>
        <v>0</v>
      </c>
      <c r="M422" s="2">
        <f t="shared" si="180"/>
        <v>0.11000000000003496</v>
      </c>
      <c r="N422" s="2">
        <f t="shared" si="180"/>
        <v>33.289999999999964</v>
      </c>
      <c r="O422" s="2">
        <f t="shared" si="180"/>
        <v>33.289999999999964</v>
      </c>
      <c r="P422" s="2">
        <f t="shared" si="181"/>
        <v>33.344999999999985</v>
      </c>
      <c r="Q422" s="2">
        <f t="shared" si="156"/>
        <v>33.289999999999964</v>
      </c>
      <c r="R422" s="2">
        <f t="shared" si="156"/>
        <v>33.289999999999964</v>
      </c>
    </row>
    <row r="423" spans="1:18" x14ac:dyDescent="0.25">
      <c r="A423" s="55"/>
      <c r="B423" s="45" t="s">
        <v>70</v>
      </c>
      <c r="C423">
        <v>33.730000000000018</v>
      </c>
      <c r="D423" s="47">
        <v>33.65</v>
      </c>
      <c r="E423" s="2"/>
      <c r="F423" s="2"/>
      <c r="G423" s="2">
        <f t="shared" si="179"/>
        <v>8.0000000000019611E-2</v>
      </c>
      <c r="H423" s="2">
        <f t="shared" si="155"/>
        <v>33.730000000000018</v>
      </c>
      <c r="I423" s="2">
        <f t="shared" si="155"/>
        <v>33.730000000000018</v>
      </c>
      <c r="J423" s="2">
        <f t="shared" si="170"/>
        <v>33.65</v>
      </c>
      <c r="K423" s="2">
        <f t="shared" si="171"/>
        <v>0</v>
      </c>
      <c r="L423" s="2">
        <f t="shared" si="172"/>
        <v>0</v>
      </c>
      <c r="M423" s="2">
        <f t="shared" si="180"/>
        <v>8.0000000000019611E-2</v>
      </c>
      <c r="N423" s="2">
        <f t="shared" si="180"/>
        <v>33.730000000000018</v>
      </c>
      <c r="O423" s="2">
        <f t="shared" si="180"/>
        <v>33.730000000000018</v>
      </c>
      <c r="P423" s="2">
        <f t="shared" si="181"/>
        <v>33.690000000000012</v>
      </c>
      <c r="Q423" s="2">
        <f t="shared" si="156"/>
        <v>33.730000000000018</v>
      </c>
      <c r="R423" s="2">
        <f t="shared" si="156"/>
        <v>33.730000000000018</v>
      </c>
    </row>
    <row r="424" spans="1:18" x14ac:dyDescent="0.25">
      <c r="A424" s="55"/>
      <c r="B424" s="45" t="s">
        <v>71</v>
      </c>
      <c r="C424">
        <v>33.650000000000091</v>
      </c>
      <c r="D424" s="47">
        <v>33.65</v>
      </c>
      <c r="E424" s="2"/>
      <c r="F424" s="2"/>
      <c r="G424" s="8">
        <f>$C424-D424</f>
        <v>9.2370555648813024E-14</v>
      </c>
      <c r="H424" s="2">
        <f t="shared" si="155"/>
        <v>33.650000000000091</v>
      </c>
      <c r="I424" s="2">
        <f t="shared" si="155"/>
        <v>33.650000000000091</v>
      </c>
      <c r="J424" s="2">
        <f t="shared" si="170"/>
        <v>33.65</v>
      </c>
      <c r="K424" s="2">
        <f t="shared" si="171"/>
        <v>0</v>
      </c>
      <c r="L424" s="2">
        <f t="shared" si="172"/>
        <v>0</v>
      </c>
      <c r="M424" s="2">
        <f t="shared" si="180"/>
        <v>9.2370555648813024E-14</v>
      </c>
      <c r="N424" s="2">
        <f t="shared" si="180"/>
        <v>33.650000000000091</v>
      </c>
      <c r="O424" s="2">
        <f t="shared" si="180"/>
        <v>33.650000000000091</v>
      </c>
      <c r="P424" s="2">
        <f t="shared" si="181"/>
        <v>33.650000000000048</v>
      </c>
      <c r="Q424" s="2">
        <f t="shared" si="156"/>
        <v>33.650000000000091</v>
      </c>
      <c r="R424" s="2">
        <f t="shared" si="156"/>
        <v>33.650000000000091</v>
      </c>
    </row>
    <row r="425" spans="1:18" x14ac:dyDescent="0.25">
      <c r="A425" s="55"/>
      <c r="B425" s="45" t="s">
        <v>72</v>
      </c>
      <c r="C425">
        <v>33.710000000000036</v>
      </c>
      <c r="D425" s="47">
        <v>33.770000000000003</v>
      </c>
      <c r="E425" s="2"/>
      <c r="F425" s="2"/>
      <c r="G425" s="2">
        <f t="shared" si="179"/>
        <v>-5.9999999999966747E-2</v>
      </c>
      <c r="H425" s="2">
        <f t="shared" si="155"/>
        <v>33.710000000000036</v>
      </c>
      <c r="I425" s="2">
        <f t="shared" si="155"/>
        <v>33.710000000000036</v>
      </c>
      <c r="J425" s="2">
        <f t="shared" si="170"/>
        <v>33.770000000000003</v>
      </c>
      <c r="K425" s="2">
        <f t="shared" si="171"/>
        <v>0</v>
      </c>
      <c r="L425" s="2">
        <f t="shared" si="172"/>
        <v>0</v>
      </c>
      <c r="M425" s="2">
        <f t="shared" si="180"/>
        <v>5.9999999999966747E-2</v>
      </c>
      <c r="N425" s="2">
        <f t="shared" si="180"/>
        <v>33.710000000000036</v>
      </c>
      <c r="O425" s="2">
        <f t="shared" si="180"/>
        <v>33.710000000000036</v>
      </c>
      <c r="P425" s="2">
        <f t="shared" si="181"/>
        <v>33.740000000000023</v>
      </c>
      <c r="Q425" s="2">
        <f t="shared" si="156"/>
        <v>33.710000000000036</v>
      </c>
      <c r="R425" s="2">
        <f t="shared" si="156"/>
        <v>33.710000000000036</v>
      </c>
    </row>
    <row r="426" spans="1:18" x14ac:dyDescent="0.25">
      <c r="A426" s="55"/>
      <c r="B426" s="45" t="s">
        <v>73</v>
      </c>
      <c r="C426">
        <v>33.299999999999955</v>
      </c>
      <c r="D426" s="47">
        <v>33.32</v>
      </c>
      <c r="E426" s="2"/>
      <c r="F426" s="2"/>
      <c r="G426" s="2">
        <f t="shared" si="179"/>
        <v>-2.0000000000045759E-2</v>
      </c>
      <c r="H426" s="2">
        <f t="shared" si="155"/>
        <v>33.299999999999955</v>
      </c>
      <c r="I426" s="2">
        <f t="shared" si="155"/>
        <v>33.299999999999955</v>
      </c>
      <c r="J426" s="2">
        <f t="shared" si="170"/>
        <v>33.32</v>
      </c>
      <c r="K426" s="2">
        <f t="shared" si="171"/>
        <v>0</v>
      </c>
      <c r="L426" s="2">
        <f t="shared" si="172"/>
        <v>0</v>
      </c>
      <c r="M426" s="2">
        <f t="shared" si="180"/>
        <v>2.0000000000045759E-2</v>
      </c>
      <c r="N426" s="2">
        <f t="shared" si="180"/>
        <v>33.299999999999955</v>
      </c>
      <c r="O426" s="2">
        <f t="shared" si="180"/>
        <v>33.299999999999955</v>
      </c>
      <c r="P426" s="2">
        <f t="shared" si="181"/>
        <v>33.309999999999974</v>
      </c>
      <c r="Q426" s="2">
        <f t="shared" si="156"/>
        <v>33.299999999999955</v>
      </c>
      <c r="R426" s="2">
        <f t="shared" si="156"/>
        <v>33.299999999999955</v>
      </c>
    </row>
    <row r="427" spans="1:18" x14ac:dyDescent="0.25">
      <c r="A427" s="55"/>
      <c r="B427" s="45" t="s">
        <v>74</v>
      </c>
      <c r="C427">
        <v>32.779999999999973</v>
      </c>
      <c r="D427" s="47">
        <v>32.75</v>
      </c>
      <c r="E427" s="2"/>
      <c r="F427" s="2"/>
      <c r="G427" s="2">
        <f t="shared" si="179"/>
        <v>2.9999999999972715E-2</v>
      </c>
      <c r="H427" s="2">
        <f t="shared" si="155"/>
        <v>32.779999999999973</v>
      </c>
      <c r="I427" s="2">
        <f t="shared" si="155"/>
        <v>32.779999999999973</v>
      </c>
      <c r="J427" s="2">
        <f t="shared" si="170"/>
        <v>32.75</v>
      </c>
      <c r="K427" s="2">
        <f t="shared" si="171"/>
        <v>0</v>
      </c>
      <c r="L427" s="2">
        <f t="shared" si="172"/>
        <v>0</v>
      </c>
      <c r="M427" s="2">
        <f t="shared" si="180"/>
        <v>2.9999999999972715E-2</v>
      </c>
      <c r="N427" s="2">
        <f t="shared" si="180"/>
        <v>32.779999999999973</v>
      </c>
      <c r="O427" s="2">
        <f t="shared" si="180"/>
        <v>32.779999999999973</v>
      </c>
      <c r="P427" s="2">
        <f t="shared" si="181"/>
        <v>32.764999999999986</v>
      </c>
      <c r="Q427" s="2">
        <f t="shared" si="156"/>
        <v>32.779999999999973</v>
      </c>
      <c r="R427" s="2">
        <f t="shared" si="156"/>
        <v>32.779999999999973</v>
      </c>
    </row>
    <row r="428" spans="1:18" x14ac:dyDescent="0.25">
      <c r="A428" s="55"/>
      <c r="B428" s="45" t="s">
        <v>75</v>
      </c>
      <c r="C428">
        <v>32.599999999999909</v>
      </c>
      <c r="D428" s="47">
        <v>32.659999999999997</v>
      </c>
      <c r="E428" s="2"/>
      <c r="F428" s="2"/>
      <c r="G428" s="2">
        <f t="shared" si="179"/>
        <v>-6.0000000000087539E-2</v>
      </c>
      <c r="H428" s="2">
        <f t="shared" si="155"/>
        <v>32.599999999999909</v>
      </c>
      <c r="I428" s="2">
        <f t="shared" si="155"/>
        <v>32.599999999999909</v>
      </c>
      <c r="J428" s="2">
        <f t="shared" si="170"/>
        <v>32.659999999999997</v>
      </c>
      <c r="K428" s="2">
        <f t="shared" si="171"/>
        <v>0</v>
      </c>
      <c r="L428" s="2">
        <f t="shared" si="172"/>
        <v>0</v>
      </c>
      <c r="M428" s="2">
        <f t="shared" si="180"/>
        <v>6.0000000000087539E-2</v>
      </c>
      <c r="N428" s="2">
        <f t="shared" si="180"/>
        <v>32.599999999999909</v>
      </c>
      <c r="O428" s="2">
        <f t="shared" si="180"/>
        <v>32.599999999999909</v>
      </c>
      <c r="P428" s="2">
        <f t="shared" si="181"/>
        <v>32.629999999999953</v>
      </c>
      <c r="Q428" s="2">
        <f t="shared" si="156"/>
        <v>32.599999999999909</v>
      </c>
      <c r="R428" s="2">
        <f t="shared" si="156"/>
        <v>32.599999999999909</v>
      </c>
    </row>
    <row r="429" spans="1:18" x14ac:dyDescent="0.25">
      <c r="A429" s="55"/>
      <c r="B429" s="45" t="s">
        <v>76</v>
      </c>
      <c r="C429">
        <v>32.600000000000136</v>
      </c>
      <c r="D429" s="47">
        <v>32.57</v>
      </c>
      <c r="E429" s="2"/>
      <c r="F429" s="2"/>
      <c r="G429" s="2">
        <f t="shared" si="179"/>
        <v>3.000000000013614E-2</v>
      </c>
      <c r="H429" s="2">
        <f t="shared" si="155"/>
        <v>32.600000000000136</v>
      </c>
      <c r="I429" s="2">
        <f t="shared" si="155"/>
        <v>32.600000000000136</v>
      </c>
      <c r="J429" s="2">
        <f t="shared" si="170"/>
        <v>32.57</v>
      </c>
      <c r="K429" s="2">
        <f t="shared" si="171"/>
        <v>0</v>
      </c>
      <c r="L429" s="2">
        <f t="shared" si="172"/>
        <v>0</v>
      </c>
      <c r="M429" s="2">
        <f t="shared" si="180"/>
        <v>3.000000000013614E-2</v>
      </c>
      <c r="N429" s="2">
        <f t="shared" si="180"/>
        <v>32.600000000000136</v>
      </c>
      <c r="O429" s="2">
        <f t="shared" si="180"/>
        <v>32.600000000000136</v>
      </c>
      <c r="P429" s="2">
        <f t="shared" si="181"/>
        <v>32.585000000000065</v>
      </c>
      <c r="Q429" s="2">
        <f t="shared" si="156"/>
        <v>32.600000000000136</v>
      </c>
      <c r="R429" s="2">
        <f t="shared" si="156"/>
        <v>32.600000000000136</v>
      </c>
    </row>
    <row r="430" spans="1:18" x14ac:dyDescent="0.25">
      <c r="A430" s="55"/>
      <c r="B430" s="45" t="s">
        <v>77</v>
      </c>
      <c r="C430">
        <v>32.369999999999891</v>
      </c>
      <c r="D430" s="47">
        <v>32.69</v>
      </c>
      <c r="E430" s="2"/>
      <c r="F430" s="2"/>
      <c r="G430" s="2">
        <f t="shared" si="179"/>
        <v>-0.32000000000010687</v>
      </c>
      <c r="H430" s="2">
        <f t="shared" si="155"/>
        <v>32.369999999999891</v>
      </c>
      <c r="I430" s="2">
        <f t="shared" si="155"/>
        <v>32.369999999999891</v>
      </c>
      <c r="J430" s="2" t="str">
        <f t="shared" si="170"/>
        <v/>
      </c>
      <c r="K430" s="2">
        <f t="shared" si="171"/>
        <v>0</v>
      </c>
      <c r="L430" s="2">
        <f t="shared" si="172"/>
        <v>0</v>
      </c>
      <c r="M430" s="2" t="str">
        <f t="shared" si="180"/>
        <v/>
      </c>
      <c r="N430" s="2">
        <f t="shared" si="180"/>
        <v>32.369999999999891</v>
      </c>
      <c r="O430" s="2">
        <f t="shared" si="180"/>
        <v>32.369999999999891</v>
      </c>
      <c r="P430" s="2" t="str">
        <f t="shared" si="181"/>
        <v/>
      </c>
      <c r="Q430" s="2">
        <f t="shared" si="156"/>
        <v>32.369999999999891</v>
      </c>
      <c r="R430" s="2">
        <f t="shared" si="156"/>
        <v>32.369999999999891</v>
      </c>
    </row>
    <row r="431" spans="1:18" x14ac:dyDescent="0.25">
      <c r="A431" s="57">
        <v>8</v>
      </c>
      <c r="B431" s="46" t="s">
        <v>18</v>
      </c>
      <c r="C431">
        <v>30.11</v>
      </c>
      <c r="D431" s="47">
        <v>29.88</v>
      </c>
      <c r="E431" s="8"/>
      <c r="F431" s="2"/>
      <c r="G431" s="2">
        <f>$C431-D431</f>
        <v>0.23000000000000043</v>
      </c>
      <c r="H431" s="2">
        <f t="shared" si="155"/>
        <v>30.11</v>
      </c>
      <c r="I431" s="2">
        <f t="shared" si="155"/>
        <v>30.11</v>
      </c>
      <c r="J431" s="2">
        <f t="shared" si="170"/>
        <v>29.88</v>
      </c>
      <c r="K431" s="2">
        <f t="shared" si="171"/>
        <v>0</v>
      </c>
      <c r="L431" s="2">
        <f t="shared" si="172"/>
        <v>0</v>
      </c>
      <c r="M431" s="2">
        <f>IF(J431&lt;&gt;"",ABS(J431-$C431),"")</f>
        <v>0.23000000000000043</v>
      </c>
      <c r="N431" s="2">
        <f>IF(K431&lt;&gt;"",ABS(K431-$C431),"")</f>
        <v>30.11</v>
      </c>
      <c r="O431" s="2">
        <f>IF(L431&lt;&gt;"",ABS(L431-$C431),"")</f>
        <v>30.11</v>
      </c>
      <c r="P431" s="2">
        <f>IF(J431&lt;&gt;"",AVERAGE($C431,D431),"")</f>
        <v>29.994999999999997</v>
      </c>
      <c r="Q431" s="2">
        <f t="shared" si="156"/>
        <v>30.11</v>
      </c>
      <c r="R431" s="2">
        <f t="shared" si="156"/>
        <v>30.11</v>
      </c>
    </row>
    <row r="432" spans="1:18" x14ac:dyDescent="0.25">
      <c r="A432" s="57"/>
      <c r="B432" s="46" t="s">
        <v>19</v>
      </c>
      <c r="C432">
        <v>30.29</v>
      </c>
      <c r="D432" s="47">
        <v>30.29</v>
      </c>
      <c r="E432" s="2"/>
      <c r="F432" s="2"/>
      <c r="G432" s="2">
        <f t="shared" ref="G432:I490" si="182">$C432-D432</f>
        <v>0</v>
      </c>
      <c r="H432" s="2">
        <f t="shared" si="155"/>
        <v>30.29</v>
      </c>
      <c r="I432" s="2">
        <f t="shared" si="155"/>
        <v>30.29</v>
      </c>
      <c r="J432" s="2">
        <f t="shared" si="170"/>
        <v>30.29</v>
      </c>
      <c r="K432" s="2">
        <f t="shared" si="171"/>
        <v>0</v>
      </c>
      <c r="L432" s="2">
        <f t="shared" si="172"/>
        <v>0</v>
      </c>
      <c r="M432" s="2">
        <f t="shared" ref="M432:O437" si="183">IF(J432&lt;&gt;"",ABS(J432-$C432),"")</f>
        <v>0</v>
      </c>
      <c r="N432" s="2">
        <f t="shared" si="183"/>
        <v>30.29</v>
      </c>
      <c r="O432" s="2">
        <f t="shared" si="183"/>
        <v>30.29</v>
      </c>
      <c r="P432" s="2">
        <f t="shared" ref="P432:R490" si="184">IF(J432&lt;&gt;"",AVERAGE($C432,D432),"")</f>
        <v>30.29</v>
      </c>
      <c r="Q432" s="2">
        <f t="shared" si="156"/>
        <v>30.29</v>
      </c>
      <c r="R432" s="2">
        <f t="shared" si="156"/>
        <v>30.29</v>
      </c>
    </row>
    <row r="433" spans="1:18" x14ac:dyDescent="0.25">
      <c r="A433" s="57"/>
      <c r="B433" s="46" t="s">
        <v>20</v>
      </c>
      <c r="C433">
        <v>30.93</v>
      </c>
      <c r="D433" s="47">
        <v>30.94</v>
      </c>
      <c r="E433" s="2"/>
      <c r="F433" s="2"/>
      <c r="G433" s="2">
        <f t="shared" si="182"/>
        <v>-1.0000000000001563E-2</v>
      </c>
      <c r="H433" s="2">
        <f t="shared" si="155"/>
        <v>30.93</v>
      </c>
      <c r="I433" s="2">
        <f t="shared" si="155"/>
        <v>30.93</v>
      </c>
      <c r="J433" s="2">
        <f t="shared" si="170"/>
        <v>30.94</v>
      </c>
      <c r="K433" s="2">
        <f t="shared" si="171"/>
        <v>0</v>
      </c>
      <c r="L433" s="2">
        <f t="shared" si="172"/>
        <v>0</v>
      </c>
      <c r="M433" s="2">
        <f t="shared" si="183"/>
        <v>1.0000000000001563E-2</v>
      </c>
      <c r="N433" s="2">
        <f t="shared" si="183"/>
        <v>30.93</v>
      </c>
      <c r="O433" s="2">
        <f t="shared" si="183"/>
        <v>30.93</v>
      </c>
      <c r="P433" s="2">
        <f t="shared" si="184"/>
        <v>30.935000000000002</v>
      </c>
      <c r="Q433" s="2">
        <f t="shared" si="156"/>
        <v>30.93</v>
      </c>
      <c r="R433" s="2">
        <f t="shared" si="156"/>
        <v>30.93</v>
      </c>
    </row>
    <row r="434" spans="1:18" x14ac:dyDescent="0.25">
      <c r="A434" s="57"/>
      <c r="B434" s="46" t="s">
        <v>21</v>
      </c>
      <c r="C434">
        <v>30.97</v>
      </c>
      <c r="D434" s="47">
        <v>31.27</v>
      </c>
      <c r="E434" s="2"/>
      <c r="F434" s="2"/>
      <c r="G434" s="2">
        <f t="shared" si="182"/>
        <v>-0.30000000000000071</v>
      </c>
      <c r="H434" s="2">
        <f t="shared" si="155"/>
        <v>30.97</v>
      </c>
      <c r="I434" s="2">
        <f t="shared" si="155"/>
        <v>30.97</v>
      </c>
      <c r="J434" s="2" t="str">
        <f t="shared" si="170"/>
        <v/>
      </c>
      <c r="K434" s="2">
        <f t="shared" si="171"/>
        <v>0</v>
      </c>
      <c r="L434" s="2">
        <f t="shared" si="172"/>
        <v>0</v>
      </c>
      <c r="M434" s="2" t="str">
        <f t="shared" si="183"/>
        <v/>
      </c>
      <c r="N434" s="2">
        <f t="shared" si="183"/>
        <v>30.97</v>
      </c>
      <c r="O434" s="2">
        <f t="shared" si="183"/>
        <v>30.97</v>
      </c>
      <c r="P434" s="2" t="str">
        <f t="shared" si="184"/>
        <v/>
      </c>
      <c r="Q434" s="2">
        <f t="shared" si="156"/>
        <v>30.97</v>
      </c>
      <c r="R434" s="2">
        <f t="shared" si="156"/>
        <v>30.97</v>
      </c>
    </row>
    <row r="435" spans="1:18" x14ac:dyDescent="0.25">
      <c r="A435" s="57"/>
      <c r="B435" s="46" t="s">
        <v>22</v>
      </c>
      <c r="C435">
        <v>31.010000000000005</v>
      </c>
      <c r="D435" s="47">
        <v>31</v>
      </c>
      <c r="E435" s="2"/>
      <c r="F435" s="2"/>
      <c r="G435" s="2">
        <f t="shared" si="182"/>
        <v>1.0000000000005116E-2</v>
      </c>
      <c r="H435" s="2">
        <f t="shared" si="182"/>
        <v>31.010000000000005</v>
      </c>
      <c r="I435" s="2">
        <f t="shared" si="182"/>
        <v>31.010000000000005</v>
      </c>
      <c r="J435" s="2">
        <f t="shared" si="170"/>
        <v>31</v>
      </c>
      <c r="K435" s="2">
        <f t="shared" si="171"/>
        <v>0</v>
      </c>
      <c r="L435" s="2">
        <f t="shared" si="172"/>
        <v>0</v>
      </c>
      <c r="M435" s="2">
        <f t="shared" si="183"/>
        <v>1.0000000000005116E-2</v>
      </c>
      <c r="N435" s="2">
        <f t="shared" si="183"/>
        <v>31.010000000000005</v>
      </c>
      <c r="O435" s="2">
        <f t="shared" si="183"/>
        <v>31.010000000000005</v>
      </c>
      <c r="P435" s="2">
        <f t="shared" si="184"/>
        <v>31.005000000000003</v>
      </c>
      <c r="Q435" s="2">
        <f t="shared" si="184"/>
        <v>31.010000000000005</v>
      </c>
      <c r="R435" s="2">
        <f t="shared" si="184"/>
        <v>31.010000000000005</v>
      </c>
    </row>
    <row r="436" spans="1:18" x14ac:dyDescent="0.25">
      <c r="A436" s="57"/>
      <c r="B436" s="46" t="s">
        <v>23</v>
      </c>
      <c r="C436">
        <v>31.120000000000005</v>
      </c>
      <c r="D436" s="47">
        <v>31.16</v>
      </c>
      <c r="E436" s="2"/>
      <c r="F436" s="2"/>
      <c r="G436" s="2">
        <f t="shared" si="182"/>
        <v>-3.9999999999995595E-2</v>
      </c>
      <c r="H436" s="2">
        <f t="shared" si="182"/>
        <v>31.120000000000005</v>
      </c>
      <c r="I436" s="2">
        <f t="shared" si="182"/>
        <v>31.120000000000005</v>
      </c>
      <c r="J436" s="2">
        <f t="shared" si="170"/>
        <v>31.16</v>
      </c>
      <c r="K436" s="2">
        <f t="shared" si="171"/>
        <v>0</v>
      </c>
      <c r="L436" s="2">
        <f t="shared" si="172"/>
        <v>0</v>
      </c>
      <c r="M436" s="2">
        <f t="shared" si="183"/>
        <v>3.9999999999995595E-2</v>
      </c>
      <c r="N436" s="2">
        <f t="shared" si="183"/>
        <v>31.120000000000005</v>
      </c>
      <c r="O436" s="2">
        <f t="shared" si="183"/>
        <v>31.120000000000005</v>
      </c>
      <c r="P436" s="2">
        <f t="shared" si="184"/>
        <v>31.14</v>
      </c>
      <c r="Q436" s="2">
        <f t="shared" si="184"/>
        <v>31.120000000000005</v>
      </c>
      <c r="R436" s="2">
        <f t="shared" si="184"/>
        <v>31.120000000000005</v>
      </c>
    </row>
    <row r="437" spans="1:18" x14ac:dyDescent="0.25">
      <c r="A437" s="57"/>
      <c r="B437" s="46" t="s">
        <v>24</v>
      </c>
      <c r="C437">
        <v>31.590000000000003</v>
      </c>
      <c r="D437" s="47">
        <v>31.23</v>
      </c>
      <c r="E437" s="2"/>
      <c r="F437" s="2"/>
      <c r="G437" s="2">
        <f t="shared" si="182"/>
        <v>0.36000000000000298</v>
      </c>
      <c r="H437" s="2">
        <f t="shared" si="182"/>
        <v>31.590000000000003</v>
      </c>
      <c r="I437" s="2">
        <f t="shared" si="182"/>
        <v>31.590000000000003</v>
      </c>
      <c r="J437" s="2" t="str">
        <f t="shared" si="170"/>
        <v/>
      </c>
      <c r="K437" s="2">
        <f t="shared" si="171"/>
        <v>0</v>
      </c>
      <c r="L437" s="2">
        <f t="shared" si="172"/>
        <v>0</v>
      </c>
      <c r="M437" s="2" t="str">
        <f t="shared" si="183"/>
        <v/>
      </c>
      <c r="N437" s="2">
        <f t="shared" si="183"/>
        <v>31.590000000000003</v>
      </c>
      <c r="O437" s="2">
        <f t="shared" si="183"/>
        <v>31.590000000000003</v>
      </c>
      <c r="P437" s="2" t="str">
        <f t="shared" si="184"/>
        <v/>
      </c>
      <c r="Q437" s="2">
        <f t="shared" si="184"/>
        <v>31.590000000000003</v>
      </c>
      <c r="R437" s="2">
        <f t="shared" si="184"/>
        <v>31.590000000000003</v>
      </c>
    </row>
    <row r="438" spans="1:18" x14ac:dyDescent="0.25">
      <c r="A438" s="57"/>
      <c r="B438" s="46" t="s">
        <v>25</v>
      </c>
      <c r="C438">
        <v>30.97999999999999</v>
      </c>
      <c r="D438" s="47">
        <v>31.29</v>
      </c>
      <c r="E438" s="8"/>
      <c r="F438" s="2"/>
      <c r="G438" s="2">
        <f>$C438-D438</f>
        <v>-0.31000000000000938</v>
      </c>
      <c r="H438" s="2">
        <f t="shared" si="182"/>
        <v>30.97999999999999</v>
      </c>
      <c r="I438" s="2">
        <f t="shared" si="182"/>
        <v>30.97999999999999</v>
      </c>
      <c r="J438" s="2" t="str">
        <f t="shared" si="170"/>
        <v/>
      </c>
      <c r="K438" s="2">
        <f t="shared" si="171"/>
        <v>0</v>
      </c>
      <c r="L438" s="2">
        <f t="shared" si="172"/>
        <v>0</v>
      </c>
      <c r="M438" s="2" t="str">
        <f>IF(J438&lt;&gt;"",ABS(J438-$C438),"")</f>
        <v/>
      </c>
      <c r="N438" s="2">
        <f>IF(K438&lt;&gt;"",ABS(K438-$C438),"")</f>
        <v>30.97999999999999</v>
      </c>
      <c r="O438" s="2">
        <f>IF(L438&lt;&gt;"",ABS(L438-$C438),"")</f>
        <v>30.97999999999999</v>
      </c>
      <c r="P438" s="2" t="str">
        <f>IF(J438&lt;&gt;"",AVERAGE($C438,D438),"")</f>
        <v/>
      </c>
      <c r="Q438" s="2">
        <f t="shared" si="184"/>
        <v>30.97999999999999</v>
      </c>
      <c r="R438" s="2">
        <f t="shared" si="184"/>
        <v>30.97999999999999</v>
      </c>
    </row>
    <row r="439" spans="1:18" x14ac:dyDescent="0.25">
      <c r="A439" s="57"/>
      <c r="B439" s="46" t="s">
        <v>26</v>
      </c>
      <c r="C439">
        <v>31.20999999999998</v>
      </c>
      <c r="D439" s="47">
        <v>31.24</v>
      </c>
      <c r="E439" s="2"/>
      <c r="F439" s="2"/>
      <c r="G439" s="2">
        <f t="shared" ref="G439:G440" si="185">$C439-D439</f>
        <v>-3.00000000000189E-2</v>
      </c>
      <c r="H439" s="2">
        <f t="shared" si="182"/>
        <v>31.20999999999998</v>
      </c>
      <c r="I439" s="2">
        <f t="shared" si="182"/>
        <v>31.20999999999998</v>
      </c>
      <c r="J439" s="2">
        <f t="shared" si="170"/>
        <v>31.24</v>
      </c>
      <c r="K439" s="2">
        <f t="shared" si="171"/>
        <v>0</v>
      </c>
      <c r="L439" s="2">
        <f t="shared" si="172"/>
        <v>0</v>
      </c>
      <c r="M439" s="2">
        <f t="shared" ref="M439:O440" si="186">IF(J439&lt;&gt;"",ABS(J439-$C439),"")</f>
        <v>3.00000000000189E-2</v>
      </c>
      <c r="N439" s="2">
        <f t="shared" si="186"/>
        <v>31.20999999999998</v>
      </c>
      <c r="O439" s="2">
        <f t="shared" si="186"/>
        <v>31.20999999999998</v>
      </c>
      <c r="P439" s="2">
        <f t="shared" ref="P439:P440" si="187">IF(J439&lt;&gt;"",AVERAGE($C439,D439),"")</f>
        <v>31.224999999999987</v>
      </c>
      <c r="Q439" s="2">
        <f t="shared" si="184"/>
        <v>31.20999999999998</v>
      </c>
      <c r="R439" s="2">
        <f t="shared" si="184"/>
        <v>31.20999999999998</v>
      </c>
    </row>
    <row r="440" spans="1:18" x14ac:dyDescent="0.25">
      <c r="A440" s="57"/>
      <c r="B440" s="46" t="s">
        <v>27</v>
      </c>
      <c r="C440">
        <v>31.400000000000034</v>
      </c>
      <c r="D440" s="47">
        <v>31.39</v>
      </c>
      <c r="E440" s="2"/>
      <c r="F440" s="2"/>
      <c r="G440" s="2">
        <f t="shared" si="185"/>
        <v>1.0000000000033538E-2</v>
      </c>
      <c r="H440" s="2">
        <f t="shared" si="182"/>
        <v>31.400000000000034</v>
      </c>
      <c r="I440" s="2">
        <f t="shared" si="182"/>
        <v>31.400000000000034</v>
      </c>
      <c r="J440" s="2">
        <f t="shared" si="170"/>
        <v>31.39</v>
      </c>
      <c r="K440" s="2">
        <f t="shared" si="171"/>
        <v>0</v>
      </c>
      <c r="L440" s="2">
        <f t="shared" si="172"/>
        <v>0</v>
      </c>
      <c r="M440" s="2">
        <f t="shared" si="186"/>
        <v>1.0000000000033538E-2</v>
      </c>
      <c r="N440" s="2">
        <f t="shared" si="186"/>
        <v>31.400000000000034</v>
      </c>
      <c r="O440" s="2">
        <f t="shared" si="186"/>
        <v>31.400000000000034</v>
      </c>
      <c r="P440" s="2">
        <f t="shared" si="187"/>
        <v>31.395000000000017</v>
      </c>
      <c r="Q440" s="2">
        <f t="shared" si="184"/>
        <v>31.400000000000034</v>
      </c>
      <c r="R440" s="2">
        <f t="shared" si="184"/>
        <v>31.400000000000034</v>
      </c>
    </row>
    <row r="441" spans="1:18" x14ac:dyDescent="0.25">
      <c r="A441" s="57"/>
      <c r="B441" s="46" t="s">
        <v>28</v>
      </c>
      <c r="C441">
        <v>31.46999999999997</v>
      </c>
      <c r="D441" s="47">
        <v>31.45</v>
      </c>
      <c r="E441" s="8"/>
      <c r="F441" s="2"/>
      <c r="G441" s="2">
        <f>$C441-D441</f>
        <v>1.9999999999971152E-2</v>
      </c>
      <c r="H441" s="2">
        <f t="shared" si="182"/>
        <v>31.46999999999997</v>
      </c>
      <c r="I441" s="2">
        <f t="shared" si="182"/>
        <v>31.46999999999997</v>
      </c>
      <c r="J441" s="2">
        <f t="shared" si="170"/>
        <v>31.45</v>
      </c>
      <c r="K441" s="2">
        <f t="shared" si="171"/>
        <v>0</v>
      </c>
      <c r="L441" s="2">
        <f t="shared" si="172"/>
        <v>0</v>
      </c>
      <c r="M441" s="2">
        <f t="shared" ref="M441:O442" si="188">IF(J441&lt;&gt;"",ABS(J441-$C441),"")</f>
        <v>1.9999999999971152E-2</v>
      </c>
      <c r="N441" s="2">
        <f t="shared" si="188"/>
        <v>31.46999999999997</v>
      </c>
      <c r="O441" s="2">
        <f t="shared" si="188"/>
        <v>31.46999999999997</v>
      </c>
      <c r="P441" s="2">
        <f>IF(J441&lt;&gt;"",AVERAGE($C441,D441),"")</f>
        <v>31.459999999999987</v>
      </c>
      <c r="Q441" s="2">
        <f t="shared" si="184"/>
        <v>31.46999999999997</v>
      </c>
      <c r="R441" s="2">
        <f t="shared" si="184"/>
        <v>31.46999999999997</v>
      </c>
    </row>
    <row r="442" spans="1:18" x14ac:dyDescent="0.25">
      <c r="A442" s="57"/>
      <c r="B442" s="46" t="s">
        <v>29</v>
      </c>
      <c r="C442">
        <v>31.5</v>
      </c>
      <c r="D442" s="47">
        <v>31.52</v>
      </c>
      <c r="E442" s="8"/>
      <c r="F442" s="2"/>
      <c r="G442" s="2">
        <f>$C442-D442</f>
        <v>-1.9999999999999574E-2</v>
      </c>
      <c r="H442" s="2">
        <f t="shared" si="182"/>
        <v>31.5</v>
      </c>
      <c r="I442" s="2">
        <f t="shared" si="182"/>
        <v>31.5</v>
      </c>
      <c r="J442" s="2">
        <f t="shared" si="170"/>
        <v>31.52</v>
      </c>
      <c r="K442" s="2">
        <f t="shared" si="171"/>
        <v>0</v>
      </c>
      <c r="L442" s="2">
        <f t="shared" si="172"/>
        <v>0</v>
      </c>
      <c r="M442" s="2">
        <f t="shared" si="188"/>
        <v>1.9999999999999574E-2</v>
      </c>
      <c r="N442" s="2">
        <f t="shared" si="188"/>
        <v>31.5</v>
      </c>
      <c r="O442" s="2">
        <f t="shared" si="188"/>
        <v>31.5</v>
      </c>
      <c r="P442" s="2">
        <f>IF(J442&lt;&gt;"",AVERAGE($C442,D442),"")</f>
        <v>31.509999999999998</v>
      </c>
      <c r="Q442" s="2">
        <f t="shared" si="184"/>
        <v>31.5</v>
      </c>
      <c r="R442" s="2">
        <f t="shared" si="184"/>
        <v>31.5</v>
      </c>
    </row>
    <row r="443" spans="1:18" x14ac:dyDescent="0.25">
      <c r="A443" s="57"/>
      <c r="B443" s="46" t="s">
        <v>30</v>
      </c>
      <c r="C443">
        <v>30.939999999999998</v>
      </c>
      <c r="D443" s="47">
        <v>30.85</v>
      </c>
      <c r="E443" s="2"/>
      <c r="F443" s="2"/>
      <c r="G443" s="2">
        <f t="shared" ref="G443:G448" si="189">$C443-D443</f>
        <v>8.9999999999996305E-2</v>
      </c>
      <c r="H443" s="2">
        <f t="shared" si="182"/>
        <v>30.939999999999998</v>
      </c>
      <c r="I443" s="2">
        <f t="shared" si="182"/>
        <v>30.939999999999998</v>
      </c>
      <c r="J443" s="2">
        <f t="shared" si="170"/>
        <v>30.85</v>
      </c>
      <c r="K443" s="2">
        <f t="shared" si="171"/>
        <v>0</v>
      </c>
      <c r="L443" s="2">
        <f t="shared" si="172"/>
        <v>0</v>
      </c>
      <c r="M443" s="2">
        <f t="shared" ref="M443:O448" si="190">IF(J443&lt;&gt;"",ABS(J443-$C443),"")</f>
        <v>8.9999999999996305E-2</v>
      </c>
      <c r="N443" s="2">
        <f t="shared" si="190"/>
        <v>30.939999999999998</v>
      </c>
      <c r="O443" s="2">
        <f t="shared" si="190"/>
        <v>30.939999999999998</v>
      </c>
      <c r="P443" s="2">
        <f t="shared" ref="P443:P448" si="191">IF(J443&lt;&gt;"",AVERAGE($C443,D443),"")</f>
        <v>30.895</v>
      </c>
      <c r="Q443" s="2">
        <f t="shared" si="184"/>
        <v>30.939999999999998</v>
      </c>
      <c r="R443" s="2">
        <f t="shared" si="184"/>
        <v>30.939999999999998</v>
      </c>
    </row>
    <row r="444" spans="1:18" x14ac:dyDescent="0.25">
      <c r="A444" s="57"/>
      <c r="B444" s="46" t="s">
        <v>31</v>
      </c>
      <c r="C444">
        <v>31.080000000000041</v>
      </c>
      <c r="D444" s="47">
        <v>31.19</v>
      </c>
      <c r="E444" s="2"/>
      <c r="F444" s="2"/>
      <c r="G444" s="2">
        <f t="shared" si="189"/>
        <v>-0.10999999999996035</v>
      </c>
      <c r="H444" s="2">
        <f t="shared" si="182"/>
        <v>31.080000000000041</v>
      </c>
      <c r="I444" s="2">
        <f t="shared" si="182"/>
        <v>31.080000000000041</v>
      </c>
      <c r="J444" s="2">
        <f t="shared" si="170"/>
        <v>31.19</v>
      </c>
      <c r="K444" s="2">
        <f t="shared" si="171"/>
        <v>0</v>
      </c>
      <c r="L444" s="2">
        <f t="shared" si="172"/>
        <v>0</v>
      </c>
      <c r="M444" s="2">
        <f t="shared" si="190"/>
        <v>0.10999999999996035</v>
      </c>
      <c r="N444" s="2">
        <f t="shared" si="190"/>
        <v>31.080000000000041</v>
      </c>
      <c r="O444" s="2">
        <f t="shared" si="190"/>
        <v>31.080000000000041</v>
      </c>
      <c r="P444" s="2">
        <f t="shared" si="191"/>
        <v>31.135000000000019</v>
      </c>
      <c r="Q444" s="2">
        <f t="shared" si="184"/>
        <v>31.080000000000041</v>
      </c>
      <c r="R444" s="2">
        <f t="shared" si="184"/>
        <v>31.080000000000041</v>
      </c>
    </row>
    <row r="445" spans="1:18" x14ac:dyDescent="0.25">
      <c r="A445" s="57"/>
      <c r="B445" s="46" t="s">
        <v>32</v>
      </c>
      <c r="C445">
        <v>31.239999999999952</v>
      </c>
      <c r="D445" s="47">
        <v>30.89</v>
      </c>
      <c r="E445" s="2"/>
      <c r="F445" s="2"/>
      <c r="G445" s="2">
        <f t="shared" si="189"/>
        <v>0.34999999999995168</v>
      </c>
      <c r="H445" s="2">
        <f t="shared" si="182"/>
        <v>31.239999999999952</v>
      </c>
      <c r="I445" s="2">
        <f t="shared" si="182"/>
        <v>31.239999999999952</v>
      </c>
      <c r="J445" s="2" t="str">
        <f t="shared" si="170"/>
        <v/>
      </c>
      <c r="K445" s="2">
        <f t="shared" si="171"/>
        <v>0</v>
      </c>
      <c r="L445" s="2">
        <f t="shared" si="172"/>
        <v>0</v>
      </c>
      <c r="M445" s="2" t="str">
        <f t="shared" si="190"/>
        <v/>
      </c>
      <c r="N445" s="2">
        <f t="shared" si="190"/>
        <v>31.239999999999952</v>
      </c>
      <c r="O445" s="2">
        <f t="shared" si="190"/>
        <v>31.239999999999952</v>
      </c>
      <c r="P445" s="2" t="str">
        <f t="shared" si="191"/>
        <v/>
      </c>
      <c r="Q445" s="2">
        <f t="shared" si="184"/>
        <v>31.239999999999952</v>
      </c>
      <c r="R445" s="2">
        <f t="shared" si="184"/>
        <v>31.239999999999952</v>
      </c>
    </row>
    <row r="446" spans="1:18" x14ac:dyDescent="0.25">
      <c r="A446" s="57"/>
      <c r="B446" s="46" t="s">
        <v>33</v>
      </c>
      <c r="C446">
        <v>31.03000000000003</v>
      </c>
      <c r="D446" s="47">
        <v>31</v>
      </c>
      <c r="E446" s="2"/>
      <c r="F446" s="2"/>
      <c r="G446" s="2">
        <f t="shared" si="189"/>
        <v>3.0000000000029559E-2</v>
      </c>
      <c r="H446" s="2">
        <f t="shared" si="182"/>
        <v>31.03000000000003</v>
      </c>
      <c r="I446" s="2">
        <f t="shared" si="182"/>
        <v>31.03000000000003</v>
      </c>
      <c r="J446" s="2">
        <f t="shared" si="170"/>
        <v>31</v>
      </c>
      <c r="K446" s="2">
        <f t="shared" si="171"/>
        <v>0</v>
      </c>
      <c r="L446" s="2">
        <f t="shared" si="172"/>
        <v>0</v>
      </c>
      <c r="M446" s="2">
        <f t="shared" si="190"/>
        <v>3.0000000000029559E-2</v>
      </c>
      <c r="N446" s="2">
        <f t="shared" si="190"/>
        <v>31.03000000000003</v>
      </c>
      <c r="O446" s="2">
        <f t="shared" si="190"/>
        <v>31.03000000000003</v>
      </c>
      <c r="P446" s="2">
        <f t="shared" si="191"/>
        <v>31.015000000000015</v>
      </c>
      <c r="Q446" s="2">
        <f t="shared" si="184"/>
        <v>31.03000000000003</v>
      </c>
      <c r="R446" s="2">
        <f t="shared" si="184"/>
        <v>31.03000000000003</v>
      </c>
    </row>
    <row r="447" spans="1:18" x14ac:dyDescent="0.25">
      <c r="A447" s="57"/>
      <c r="B447" s="46" t="s">
        <v>34</v>
      </c>
      <c r="C447">
        <v>30.769999999999982</v>
      </c>
      <c r="D447" s="47">
        <v>30.75</v>
      </c>
      <c r="E447" s="2"/>
      <c r="F447" s="2"/>
      <c r="G447" s="2">
        <f t="shared" si="189"/>
        <v>1.999999999998181E-2</v>
      </c>
      <c r="H447" s="2">
        <f t="shared" si="182"/>
        <v>30.769999999999982</v>
      </c>
      <c r="I447" s="2">
        <f t="shared" si="182"/>
        <v>30.769999999999982</v>
      </c>
      <c r="J447" s="2">
        <f t="shared" si="170"/>
        <v>30.75</v>
      </c>
      <c r="K447" s="2">
        <f t="shared" si="171"/>
        <v>0</v>
      </c>
      <c r="L447" s="2">
        <f t="shared" si="172"/>
        <v>0</v>
      </c>
      <c r="M447" s="2">
        <f t="shared" si="190"/>
        <v>1.999999999998181E-2</v>
      </c>
      <c r="N447" s="2">
        <f t="shared" si="190"/>
        <v>30.769999999999982</v>
      </c>
      <c r="O447" s="2">
        <f t="shared" si="190"/>
        <v>30.769999999999982</v>
      </c>
      <c r="P447" s="2">
        <f t="shared" si="191"/>
        <v>30.759999999999991</v>
      </c>
      <c r="Q447" s="2">
        <f t="shared" si="184"/>
        <v>30.769999999999982</v>
      </c>
      <c r="R447" s="2">
        <f t="shared" si="184"/>
        <v>30.769999999999982</v>
      </c>
    </row>
    <row r="448" spans="1:18" x14ac:dyDescent="0.25">
      <c r="A448" s="57"/>
      <c r="B448" s="46" t="s">
        <v>35</v>
      </c>
      <c r="C448">
        <v>30.379999999999995</v>
      </c>
      <c r="D448" s="47">
        <v>30.72</v>
      </c>
      <c r="E448" s="2"/>
      <c r="F448" s="2"/>
      <c r="G448" s="2">
        <f t="shared" si="189"/>
        <v>-0.34000000000000341</v>
      </c>
      <c r="H448" s="2">
        <f t="shared" si="182"/>
        <v>30.379999999999995</v>
      </c>
      <c r="I448" s="2">
        <f t="shared" si="182"/>
        <v>30.379999999999995</v>
      </c>
      <c r="J448" s="2" t="str">
        <f t="shared" si="170"/>
        <v/>
      </c>
      <c r="K448" s="2">
        <f t="shared" si="171"/>
        <v>0</v>
      </c>
      <c r="L448" s="2">
        <f t="shared" si="172"/>
        <v>0</v>
      </c>
      <c r="M448" s="2" t="str">
        <f t="shared" si="190"/>
        <v/>
      </c>
      <c r="N448" s="2">
        <f t="shared" si="190"/>
        <v>30.379999999999995</v>
      </c>
      <c r="O448" s="2">
        <f t="shared" si="190"/>
        <v>30.379999999999995</v>
      </c>
      <c r="P448" s="2" t="str">
        <f t="shared" si="191"/>
        <v/>
      </c>
      <c r="Q448" s="2">
        <f t="shared" si="184"/>
        <v>30.379999999999995</v>
      </c>
      <c r="R448" s="2">
        <f t="shared" si="184"/>
        <v>30.379999999999995</v>
      </c>
    </row>
    <row r="449" spans="1:18" x14ac:dyDescent="0.25">
      <c r="A449" s="57"/>
      <c r="B449" s="46" t="s">
        <v>36</v>
      </c>
      <c r="C449">
        <v>31.300000000000068</v>
      </c>
      <c r="D449" s="47">
        <v>31</v>
      </c>
      <c r="E449" s="8"/>
      <c r="F449" s="2"/>
      <c r="G449" s="2">
        <f>$C449-D449</f>
        <v>0.30000000000006821</v>
      </c>
      <c r="H449" s="2">
        <f t="shared" si="182"/>
        <v>31.300000000000068</v>
      </c>
      <c r="I449" s="2">
        <f t="shared" si="182"/>
        <v>31.300000000000068</v>
      </c>
      <c r="J449" s="2" t="str">
        <f t="shared" si="170"/>
        <v/>
      </c>
      <c r="K449" s="2">
        <f t="shared" si="171"/>
        <v>0</v>
      </c>
      <c r="L449" s="2">
        <f t="shared" si="172"/>
        <v>0</v>
      </c>
      <c r="M449" s="2" t="str">
        <f>IF(J449&lt;&gt;"",ABS(J449-$C449),"")</f>
        <v/>
      </c>
      <c r="N449" s="2">
        <f>IF(K449&lt;&gt;"",ABS(K449-$C449),"")</f>
        <v>31.300000000000068</v>
      </c>
      <c r="O449" s="2">
        <f>IF(L449&lt;&gt;"",ABS(L449-$C449),"")</f>
        <v>31.300000000000068</v>
      </c>
      <c r="P449" s="2" t="str">
        <f>IF(J449&lt;&gt;"",AVERAGE($C449,D449),"")</f>
        <v/>
      </c>
      <c r="Q449" s="2">
        <f t="shared" si="184"/>
        <v>31.300000000000068</v>
      </c>
      <c r="R449" s="2">
        <f t="shared" si="184"/>
        <v>31.300000000000068</v>
      </c>
    </row>
    <row r="450" spans="1:18" x14ac:dyDescent="0.25">
      <c r="A450" s="57"/>
      <c r="B450" s="46" t="s">
        <v>37</v>
      </c>
      <c r="C450">
        <v>31.079999999999927</v>
      </c>
      <c r="D450" s="47">
        <v>31.12</v>
      </c>
      <c r="E450" s="2"/>
      <c r="F450" s="2"/>
      <c r="G450" s="2">
        <f t="shared" ref="G450:G457" si="192">$C450-D450</f>
        <v>-4.0000000000073754E-2</v>
      </c>
      <c r="H450" s="2">
        <f t="shared" si="182"/>
        <v>31.079999999999927</v>
      </c>
      <c r="I450" s="2">
        <f t="shared" si="182"/>
        <v>31.079999999999927</v>
      </c>
      <c r="J450" s="2">
        <f t="shared" si="170"/>
        <v>31.12</v>
      </c>
      <c r="K450" s="2">
        <f t="shared" si="171"/>
        <v>0</v>
      </c>
      <c r="L450" s="2">
        <f t="shared" si="172"/>
        <v>0</v>
      </c>
      <c r="M450" s="2">
        <f t="shared" ref="M450:O457" si="193">IF(J450&lt;&gt;"",ABS(J450-$C450),"")</f>
        <v>4.0000000000073754E-2</v>
      </c>
      <c r="N450" s="2">
        <f t="shared" si="193"/>
        <v>31.079999999999927</v>
      </c>
      <c r="O450" s="2">
        <f t="shared" si="193"/>
        <v>31.079999999999927</v>
      </c>
      <c r="P450" s="2">
        <f t="shared" ref="P450:P457" si="194">IF(J450&lt;&gt;"",AVERAGE($C450,D450),"")</f>
        <v>31.099999999999966</v>
      </c>
      <c r="Q450" s="2">
        <f t="shared" si="184"/>
        <v>31.079999999999927</v>
      </c>
      <c r="R450" s="2">
        <f t="shared" si="184"/>
        <v>31.079999999999927</v>
      </c>
    </row>
    <row r="451" spans="1:18" x14ac:dyDescent="0.25">
      <c r="A451" s="57"/>
      <c r="B451" s="46" t="s">
        <v>38</v>
      </c>
      <c r="C451">
        <v>30.950000000000045</v>
      </c>
      <c r="D451" s="47">
        <v>31.19</v>
      </c>
      <c r="E451" s="2"/>
      <c r="F451" s="2"/>
      <c r="G451" s="2">
        <f t="shared" si="192"/>
        <v>-0.2399999999999558</v>
      </c>
      <c r="H451" s="2">
        <f t="shared" si="182"/>
        <v>30.950000000000045</v>
      </c>
      <c r="I451" s="2">
        <f t="shared" si="182"/>
        <v>30.950000000000045</v>
      </c>
      <c r="J451" s="2" t="str">
        <f t="shared" si="170"/>
        <v/>
      </c>
      <c r="K451" s="2">
        <f t="shared" si="171"/>
        <v>0</v>
      </c>
      <c r="L451" s="2">
        <f t="shared" si="172"/>
        <v>0</v>
      </c>
      <c r="M451" s="2" t="str">
        <f t="shared" si="193"/>
        <v/>
      </c>
      <c r="N451" s="2">
        <f t="shared" si="193"/>
        <v>30.950000000000045</v>
      </c>
      <c r="O451" s="2">
        <f t="shared" si="193"/>
        <v>30.950000000000045</v>
      </c>
      <c r="P451" s="2" t="str">
        <f t="shared" si="194"/>
        <v/>
      </c>
      <c r="Q451" s="2">
        <f t="shared" si="184"/>
        <v>30.950000000000045</v>
      </c>
      <c r="R451" s="2">
        <f t="shared" si="184"/>
        <v>30.950000000000045</v>
      </c>
    </row>
    <row r="452" spans="1:18" x14ac:dyDescent="0.25">
      <c r="A452" s="57"/>
      <c r="B452" s="46" t="s">
        <v>39</v>
      </c>
      <c r="C452">
        <v>31.399999999999977</v>
      </c>
      <c r="D452" s="47">
        <v>31.14</v>
      </c>
      <c r="E452" s="2"/>
      <c r="F452" s="2"/>
      <c r="G452" s="2">
        <f t="shared" si="192"/>
        <v>0.25999999999997669</v>
      </c>
      <c r="H452" s="2">
        <f t="shared" si="182"/>
        <v>31.399999999999977</v>
      </c>
      <c r="I452" s="2">
        <f t="shared" si="182"/>
        <v>31.399999999999977</v>
      </c>
      <c r="J452" s="2" t="str">
        <f t="shared" si="170"/>
        <v/>
      </c>
      <c r="K452" s="2">
        <f t="shared" si="171"/>
        <v>0</v>
      </c>
      <c r="L452" s="2">
        <f t="shared" si="172"/>
        <v>0</v>
      </c>
      <c r="M452" s="2" t="str">
        <f t="shared" si="193"/>
        <v/>
      </c>
      <c r="N452" s="2">
        <f t="shared" si="193"/>
        <v>31.399999999999977</v>
      </c>
      <c r="O452" s="2">
        <f t="shared" si="193"/>
        <v>31.399999999999977</v>
      </c>
      <c r="P452" s="2" t="str">
        <f t="shared" si="194"/>
        <v/>
      </c>
      <c r="Q452" s="2">
        <f t="shared" si="184"/>
        <v>31.399999999999977</v>
      </c>
      <c r="R452" s="2">
        <f t="shared" si="184"/>
        <v>31.399999999999977</v>
      </c>
    </row>
    <row r="453" spans="1:18" x14ac:dyDescent="0.25">
      <c r="A453" s="57"/>
      <c r="B453" s="46" t="s">
        <v>40</v>
      </c>
      <c r="C453">
        <v>30.769999999999982</v>
      </c>
      <c r="D453" s="47">
        <v>31.06</v>
      </c>
      <c r="E453" s="2"/>
      <c r="F453" s="2"/>
      <c r="G453" s="2">
        <f t="shared" si="192"/>
        <v>-0.29000000000001691</v>
      </c>
      <c r="H453" s="2">
        <f t="shared" si="182"/>
        <v>30.769999999999982</v>
      </c>
      <c r="I453" s="2">
        <f t="shared" si="182"/>
        <v>30.769999999999982</v>
      </c>
      <c r="J453" s="2" t="str">
        <f t="shared" si="170"/>
        <v/>
      </c>
      <c r="K453" s="2">
        <f t="shared" si="171"/>
        <v>0</v>
      </c>
      <c r="L453" s="2">
        <f t="shared" si="172"/>
        <v>0</v>
      </c>
      <c r="M453" s="2" t="str">
        <f t="shared" si="193"/>
        <v/>
      </c>
      <c r="N453" s="2">
        <f t="shared" si="193"/>
        <v>30.769999999999982</v>
      </c>
      <c r="O453" s="2">
        <f t="shared" si="193"/>
        <v>30.769999999999982</v>
      </c>
      <c r="P453" s="2" t="str">
        <f t="shared" si="194"/>
        <v/>
      </c>
      <c r="Q453" s="2">
        <f t="shared" si="184"/>
        <v>30.769999999999982</v>
      </c>
      <c r="R453" s="2">
        <f t="shared" si="184"/>
        <v>30.769999999999982</v>
      </c>
    </row>
    <row r="454" spans="1:18" x14ac:dyDescent="0.25">
      <c r="A454" s="57"/>
      <c r="B454" s="46" t="s">
        <v>41</v>
      </c>
      <c r="C454">
        <v>31.090000000000032</v>
      </c>
      <c r="D454" s="47">
        <v>31.04</v>
      </c>
      <c r="E454" s="2"/>
      <c r="F454" s="2"/>
      <c r="G454" s="2">
        <f t="shared" si="192"/>
        <v>5.0000000000032685E-2</v>
      </c>
      <c r="H454" s="2">
        <f t="shared" si="182"/>
        <v>31.090000000000032</v>
      </c>
      <c r="I454" s="2">
        <f t="shared" si="182"/>
        <v>31.090000000000032</v>
      </c>
      <c r="J454" s="2">
        <f t="shared" si="170"/>
        <v>31.04</v>
      </c>
      <c r="K454" s="2">
        <f t="shared" si="171"/>
        <v>0</v>
      </c>
      <c r="L454" s="2">
        <f t="shared" si="172"/>
        <v>0</v>
      </c>
      <c r="M454" s="2">
        <f t="shared" si="193"/>
        <v>5.0000000000032685E-2</v>
      </c>
      <c r="N454" s="2">
        <f t="shared" si="193"/>
        <v>31.090000000000032</v>
      </c>
      <c r="O454" s="2">
        <f t="shared" si="193"/>
        <v>31.090000000000032</v>
      </c>
      <c r="P454" s="2">
        <f t="shared" si="194"/>
        <v>31.065000000000015</v>
      </c>
      <c r="Q454" s="2">
        <f t="shared" si="184"/>
        <v>31.090000000000032</v>
      </c>
      <c r="R454" s="2">
        <f t="shared" si="184"/>
        <v>31.090000000000032</v>
      </c>
    </row>
    <row r="455" spans="1:18" x14ac:dyDescent="0.25">
      <c r="A455" s="57"/>
      <c r="B455" s="46" t="s">
        <v>42</v>
      </c>
      <c r="C455">
        <v>31.240000000000009</v>
      </c>
      <c r="D455" s="47">
        <v>31.32</v>
      </c>
      <c r="E455" s="2"/>
      <c r="F455" s="2"/>
      <c r="G455" s="2">
        <f t="shared" si="192"/>
        <v>-7.9999999999991189E-2</v>
      </c>
      <c r="H455" s="2">
        <f t="shared" si="182"/>
        <v>31.240000000000009</v>
      </c>
      <c r="I455" s="2">
        <f t="shared" si="182"/>
        <v>31.240000000000009</v>
      </c>
      <c r="J455" s="2">
        <f t="shared" si="170"/>
        <v>31.32</v>
      </c>
      <c r="K455" s="2">
        <f t="shared" si="171"/>
        <v>0</v>
      </c>
      <c r="L455" s="2">
        <f t="shared" si="172"/>
        <v>0</v>
      </c>
      <c r="M455" s="2">
        <f t="shared" si="193"/>
        <v>7.9999999999991189E-2</v>
      </c>
      <c r="N455" s="2">
        <f t="shared" si="193"/>
        <v>31.240000000000009</v>
      </c>
      <c r="O455" s="2">
        <f t="shared" si="193"/>
        <v>31.240000000000009</v>
      </c>
      <c r="P455" s="2">
        <f t="shared" si="194"/>
        <v>31.280000000000005</v>
      </c>
      <c r="Q455" s="2">
        <f t="shared" si="184"/>
        <v>31.240000000000009</v>
      </c>
      <c r="R455" s="2">
        <f t="shared" si="184"/>
        <v>31.240000000000009</v>
      </c>
    </row>
    <row r="456" spans="1:18" x14ac:dyDescent="0.25">
      <c r="A456" s="57"/>
      <c r="B456" s="46" t="s">
        <v>43</v>
      </c>
      <c r="C456">
        <v>31.470000000000027</v>
      </c>
      <c r="D456" s="47">
        <v>31.16</v>
      </c>
      <c r="E456" s="2"/>
      <c r="F456" s="2"/>
      <c r="G456" s="2">
        <f t="shared" si="192"/>
        <v>0.31000000000002714</v>
      </c>
      <c r="H456" s="2">
        <f t="shared" si="182"/>
        <v>31.470000000000027</v>
      </c>
      <c r="I456" s="2">
        <f t="shared" si="182"/>
        <v>31.470000000000027</v>
      </c>
      <c r="J456" s="2" t="str">
        <f t="shared" si="170"/>
        <v/>
      </c>
      <c r="K456" s="2">
        <f t="shared" si="171"/>
        <v>0</v>
      </c>
      <c r="L456" s="2">
        <f t="shared" si="172"/>
        <v>0</v>
      </c>
      <c r="M456" s="2" t="str">
        <f t="shared" si="193"/>
        <v/>
      </c>
      <c r="N456" s="2">
        <f t="shared" si="193"/>
        <v>31.470000000000027</v>
      </c>
      <c r="O456" s="2">
        <f t="shared" si="193"/>
        <v>31.470000000000027</v>
      </c>
      <c r="P456" s="2" t="str">
        <f t="shared" si="194"/>
        <v/>
      </c>
      <c r="Q456" s="2">
        <f t="shared" si="184"/>
        <v>31.470000000000027</v>
      </c>
      <c r="R456" s="2">
        <f t="shared" si="184"/>
        <v>31.470000000000027</v>
      </c>
    </row>
    <row r="457" spans="1:18" x14ac:dyDescent="0.25">
      <c r="A457" s="57"/>
      <c r="B457" s="46" t="s">
        <v>44</v>
      </c>
      <c r="C457">
        <v>31.019999999999982</v>
      </c>
      <c r="D457" s="47">
        <v>31.33</v>
      </c>
      <c r="E457" s="2"/>
      <c r="F457" s="2"/>
      <c r="G457" s="2">
        <f t="shared" si="192"/>
        <v>-0.31000000000001648</v>
      </c>
      <c r="H457" s="2">
        <f t="shared" si="182"/>
        <v>31.019999999999982</v>
      </c>
      <c r="I457" s="2">
        <f t="shared" si="182"/>
        <v>31.019999999999982</v>
      </c>
      <c r="J457" s="2" t="str">
        <f t="shared" si="170"/>
        <v/>
      </c>
      <c r="K457" s="2">
        <f t="shared" si="171"/>
        <v>0</v>
      </c>
      <c r="L457" s="2">
        <f t="shared" si="172"/>
        <v>0</v>
      </c>
      <c r="M457" s="2" t="str">
        <f t="shared" si="193"/>
        <v/>
      </c>
      <c r="N457" s="2">
        <f t="shared" si="193"/>
        <v>31.019999999999982</v>
      </c>
      <c r="O457" s="2">
        <f t="shared" si="193"/>
        <v>31.019999999999982</v>
      </c>
      <c r="P457" s="2" t="str">
        <f t="shared" si="194"/>
        <v/>
      </c>
      <c r="Q457" s="2">
        <f t="shared" si="184"/>
        <v>31.019999999999982</v>
      </c>
      <c r="R457" s="2">
        <f t="shared" si="184"/>
        <v>31.019999999999982</v>
      </c>
    </row>
    <row r="458" spans="1:18" x14ac:dyDescent="0.25">
      <c r="A458" s="57"/>
      <c r="B458" s="46" t="s">
        <v>45</v>
      </c>
      <c r="C458">
        <v>31.709999999999923</v>
      </c>
      <c r="D458" s="47">
        <v>31.37</v>
      </c>
      <c r="E458" s="8"/>
      <c r="F458" s="2"/>
      <c r="G458" s="2">
        <f>$C458-D458</f>
        <v>0.3399999999999217</v>
      </c>
      <c r="H458" s="2">
        <f t="shared" si="182"/>
        <v>31.709999999999923</v>
      </c>
      <c r="I458" s="2">
        <f t="shared" si="182"/>
        <v>31.709999999999923</v>
      </c>
      <c r="J458" s="2" t="str">
        <f t="shared" si="170"/>
        <v/>
      </c>
      <c r="K458" s="2">
        <f t="shared" si="171"/>
        <v>0</v>
      </c>
      <c r="L458" s="2">
        <f t="shared" si="172"/>
        <v>0</v>
      </c>
      <c r="M458" s="2" t="str">
        <f>IF(J458&lt;&gt;"",ABS(J458-$C458),"")</f>
        <v/>
      </c>
      <c r="N458" s="2">
        <f>IF(K458&lt;&gt;"",ABS(K458-$C458),"")</f>
        <v>31.709999999999923</v>
      </c>
      <c r="O458" s="2">
        <f>IF(L458&lt;&gt;"",ABS(L458-$C458),"")</f>
        <v>31.709999999999923</v>
      </c>
      <c r="P458" s="2" t="str">
        <f>IF(J458&lt;&gt;"",AVERAGE($C458,D458),"")</f>
        <v/>
      </c>
      <c r="Q458" s="2">
        <f t="shared" si="184"/>
        <v>31.709999999999923</v>
      </c>
      <c r="R458" s="2">
        <f t="shared" si="184"/>
        <v>31.709999999999923</v>
      </c>
    </row>
    <row r="459" spans="1:18" x14ac:dyDescent="0.25">
      <c r="A459" s="57"/>
      <c r="B459" s="46" t="s">
        <v>46</v>
      </c>
      <c r="C459">
        <v>31.030000000000086</v>
      </c>
      <c r="D459" s="47">
        <v>31.04</v>
      </c>
      <c r="E459" s="2"/>
      <c r="F459" s="2"/>
      <c r="G459" s="2">
        <f t="shared" ref="G459:G465" si="195">$C459-D459</f>
        <v>-9.9999999999127454E-3</v>
      </c>
      <c r="H459" s="2">
        <f t="shared" si="182"/>
        <v>31.030000000000086</v>
      </c>
      <c r="I459" s="2">
        <f t="shared" si="182"/>
        <v>31.030000000000086</v>
      </c>
      <c r="J459" s="2">
        <f t="shared" ref="J459:J522" si="196">IF(AND(G459&gt;G$5,G459&lt;G$6),D459,"")</f>
        <v>31.04</v>
      </c>
      <c r="K459" s="2">
        <f t="shared" ref="K459:K522" si="197">IF(AND(H459&gt;H$5,H459&lt;H$6),E459,"")</f>
        <v>0</v>
      </c>
      <c r="L459" s="2">
        <f t="shared" ref="L459:L522" si="198">IF(AND(I459&gt;I$5,I459&lt;I$6),F459,"")</f>
        <v>0</v>
      </c>
      <c r="M459" s="2">
        <f t="shared" ref="M459:O465" si="199">IF(J459&lt;&gt;"",ABS(J459-$C459),"")</f>
        <v>9.9999999999127454E-3</v>
      </c>
      <c r="N459" s="2">
        <f t="shared" si="199"/>
        <v>31.030000000000086</v>
      </c>
      <c r="O459" s="2">
        <f t="shared" si="199"/>
        <v>31.030000000000086</v>
      </c>
      <c r="P459" s="2">
        <f t="shared" ref="P459:P465" si="200">IF(J459&lt;&gt;"",AVERAGE($C459,D459),"")</f>
        <v>31.035000000000043</v>
      </c>
      <c r="Q459" s="2">
        <f t="shared" si="184"/>
        <v>31.030000000000086</v>
      </c>
      <c r="R459" s="2">
        <f t="shared" si="184"/>
        <v>31.030000000000086</v>
      </c>
    </row>
    <row r="460" spans="1:18" x14ac:dyDescent="0.25">
      <c r="A460" s="57"/>
      <c r="B460" s="46" t="s">
        <v>47</v>
      </c>
      <c r="C460">
        <v>30.889999999999986</v>
      </c>
      <c r="D460" s="47">
        <v>31.19</v>
      </c>
      <c r="E460" s="2"/>
      <c r="F460" s="2"/>
      <c r="G460" s="2">
        <f t="shared" si="195"/>
        <v>-0.30000000000001492</v>
      </c>
      <c r="H460" s="2">
        <f t="shared" si="182"/>
        <v>30.889999999999986</v>
      </c>
      <c r="I460" s="2">
        <f t="shared" si="182"/>
        <v>30.889999999999986</v>
      </c>
      <c r="J460" s="2" t="str">
        <f t="shared" si="196"/>
        <v/>
      </c>
      <c r="K460" s="2">
        <f t="shared" si="197"/>
        <v>0</v>
      </c>
      <c r="L460" s="2">
        <f t="shared" si="198"/>
        <v>0</v>
      </c>
      <c r="M460" s="2" t="str">
        <f t="shared" si="199"/>
        <v/>
      </c>
      <c r="N460" s="2">
        <f t="shared" si="199"/>
        <v>30.889999999999986</v>
      </c>
      <c r="O460" s="2">
        <f t="shared" si="199"/>
        <v>30.889999999999986</v>
      </c>
      <c r="P460" s="2" t="str">
        <f t="shared" si="200"/>
        <v/>
      </c>
      <c r="Q460" s="2">
        <f t="shared" si="184"/>
        <v>30.889999999999986</v>
      </c>
      <c r="R460" s="2">
        <f t="shared" si="184"/>
        <v>30.889999999999986</v>
      </c>
    </row>
    <row r="461" spans="1:18" x14ac:dyDescent="0.25">
      <c r="A461" s="57"/>
      <c r="B461" s="46" t="s">
        <v>48</v>
      </c>
      <c r="C461">
        <v>31.110000000000014</v>
      </c>
      <c r="D461" s="47">
        <v>31.14</v>
      </c>
      <c r="E461" s="2"/>
      <c r="F461" s="2"/>
      <c r="G461" s="2">
        <f t="shared" si="195"/>
        <v>-2.9999999999986926E-2</v>
      </c>
      <c r="H461" s="2">
        <f t="shared" si="182"/>
        <v>31.110000000000014</v>
      </c>
      <c r="I461" s="2">
        <f t="shared" si="182"/>
        <v>31.110000000000014</v>
      </c>
      <c r="J461" s="2">
        <f t="shared" si="196"/>
        <v>31.14</v>
      </c>
      <c r="K461" s="2">
        <f t="shared" si="197"/>
        <v>0</v>
      </c>
      <c r="L461" s="2">
        <f t="shared" si="198"/>
        <v>0</v>
      </c>
      <c r="M461" s="2">
        <f t="shared" si="199"/>
        <v>2.9999999999986926E-2</v>
      </c>
      <c r="N461" s="2">
        <f t="shared" si="199"/>
        <v>31.110000000000014</v>
      </c>
      <c r="O461" s="2">
        <f t="shared" si="199"/>
        <v>31.110000000000014</v>
      </c>
      <c r="P461" s="2">
        <f t="shared" si="200"/>
        <v>31.125000000000007</v>
      </c>
      <c r="Q461" s="2">
        <f t="shared" si="184"/>
        <v>31.110000000000014</v>
      </c>
      <c r="R461" s="2">
        <f t="shared" si="184"/>
        <v>31.110000000000014</v>
      </c>
    </row>
    <row r="462" spans="1:18" x14ac:dyDescent="0.25">
      <c r="A462" s="57"/>
      <c r="B462" s="46" t="s">
        <v>49</v>
      </c>
      <c r="C462">
        <v>31.719999999999914</v>
      </c>
      <c r="D462" s="47">
        <v>31.12</v>
      </c>
      <c r="E462" s="2"/>
      <c r="F462" s="2"/>
      <c r="G462" s="2">
        <f t="shared" si="195"/>
        <v>0.5999999999999126</v>
      </c>
      <c r="H462" s="2">
        <f t="shared" si="182"/>
        <v>31.719999999999914</v>
      </c>
      <c r="I462" s="2">
        <f t="shared" si="182"/>
        <v>31.719999999999914</v>
      </c>
      <c r="J462" s="2" t="str">
        <f t="shared" si="196"/>
        <v/>
      </c>
      <c r="K462" s="2">
        <f t="shared" si="197"/>
        <v>0</v>
      </c>
      <c r="L462" s="2">
        <f t="shared" si="198"/>
        <v>0</v>
      </c>
      <c r="M462" s="2" t="str">
        <f t="shared" si="199"/>
        <v/>
      </c>
      <c r="N462" s="2">
        <f t="shared" si="199"/>
        <v>31.719999999999914</v>
      </c>
      <c r="O462" s="2">
        <f t="shared" si="199"/>
        <v>31.719999999999914</v>
      </c>
      <c r="P462" s="2" t="str">
        <f t="shared" si="200"/>
        <v/>
      </c>
      <c r="Q462" s="2">
        <f t="shared" si="184"/>
        <v>31.719999999999914</v>
      </c>
      <c r="R462" s="2">
        <f t="shared" si="184"/>
        <v>31.719999999999914</v>
      </c>
    </row>
    <row r="463" spans="1:18" x14ac:dyDescent="0.25">
      <c r="A463" s="57"/>
      <c r="B463" s="46" t="s">
        <v>50</v>
      </c>
      <c r="C463">
        <v>30.710000000000036</v>
      </c>
      <c r="D463" s="47">
        <v>31.26</v>
      </c>
      <c r="E463" s="2"/>
      <c r="F463" s="2"/>
      <c r="G463" s="2">
        <f t="shared" si="195"/>
        <v>-0.54999999999996518</v>
      </c>
      <c r="H463" s="2">
        <f t="shared" si="182"/>
        <v>30.710000000000036</v>
      </c>
      <c r="I463" s="2">
        <f t="shared" si="182"/>
        <v>30.710000000000036</v>
      </c>
      <c r="J463" s="2" t="str">
        <f t="shared" si="196"/>
        <v/>
      </c>
      <c r="K463" s="2">
        <f t="shared" si="197"/>
        <v>0</v>
      </c>
      <c r="L463" s="2">
        <f t="shared" si="198"/>
        <v>0</v>
      </c>
      <c r="M463" s="2" t="str">
        <f t="shared" si="199"/>
        <v/>
      </c>
      <c r="N463" s="2">
        <f t="shared" si="199"/>
        <v>30.710000000000036</v>
      </c>
      <c r="O463" s="2">
        <f t="shared" si="199"/>
        <v>30.710000000000036</v>
      </c>
      <c r="P463" s="2" t="str">
        <f t="shared" si="200"/>
        <v/>
      </c>
      <c r="Q463" s="2">
        <f t="shared" si="184"/>
        <v>30.710000000000036</v>
      </c>
      <c r="R463" s="2">
        <f t="shared" si="184"/>
        <v>30.710000000000036</v>
      </c>
    </row>
    <row r="464" spans="1:18" x14ac:dyDescent="0.25">
      <c r="A464" s="57"/>
      <c r="B464" s="46" t="s">
        <v>51</v>
      </c>
      <c r="C464">
        <v>31.370000000000118</v>
      </c>
      <c r="D464" s="47">
        <v>31.38</v>
      </c>
      <c r="E464" s="2"/>
      <c r="F464" s="2"/>
      <c r="G464" s="2">
        <f t="shared" si="195"/>
        <v>-9.9999999998807709E-3</v>
      </c>
      <c r="H464" s="2">
        <f t="shared" si="182"/>
        <v>31.370000000000118</v>
      </c>
      <c r="I464" s="2">
        <f t="shared" si="182"/>
        <v>31.370000000000118</v>
      </c>
      <c r="J464" s="2">
        <f t="shared" si="196"/>
        <v>31.38</v>
      </c>
      <c r="K464" s="2">
        <f t="shared" si="197"/>
        <v>0</v>
      </c>
      <c r="L464" s="2">
        <f t="shared" si="198"/>
        <v>0</v>
      </c>
      <c r="M464" s="2">
        <f t="shared" si="199"/>
        <v>9.9999999998807709E-3</v>
      </c>
      <c r="N464" s="2">
        <f t="shared" si="199"/>
        <v>31.370000000000118</v>
      </c>
      <c r="O464" s="2">
        <f t="shared" si="199"/>
        <v>31.370000000000118</v>
      </c>
      <c r="P464" s="2">
        <f t="shared" si="200"/>
        <v>31.375000000000057</v>
      </c>
      <c r="Q464" s="2">
        <f t="shared" si="184"/>
        <v>31.370000000000118</v>
      </c>
      <c r="R464" s="2">
        <f t="shared" si="184"/>
        <v>31.370000000000118</v>
      </c>
    </row>
    <row r="465" spans="1:18" x14ac:dyDescent="0.25">
      <c r="A465" s="57"/>
      <c r="B465" s="46" t="s">
        <v>52</v>
      </c>
      <c r="C465">
        <v>31.449999999999818</v>
      </c>
      <c r="D465" s="47">
        <v>31.14</v>
      </c>
      <c r="E465" s="2"/>
      <c r="F465" s="2"/>
      <c r="G465" s="2">
        <f t="shared" si="195"/>
        <v>0.30999999999981753</v>
      </c>
      <c r="H465" s="2">
        <f t="shared" si="182"/>
        <v>31.449999999999818</v>
      </c>
      <c r="I465" s="2">
        <f t="shared" si="182"/>
        <v>31.449999999999818</v>
      </c>
      <c r="J465" s="2" t="str">
        <f t="shared" si="196"/>
        <v/>
      </c>
      <c r="K465" s="2">
        <f t="shared" si="197"/>
        <v>0</v>
      </c>
      <c r="L465" s="2">
        <f t="shared" si="198"/>
        <v>0</v>
      </c>
      <c r="M465" s="2" t="str">
        <f t="shared" si="199"/>
        <v/>
      </c>
      <c r="N465" s="2">
        <f t="shared" si="199"/>
        <v>31.449999999999818</v>
      </c>
      <c r="O465" s="2">
        <f t="shared" si="199"/>
        <v>31.449999999999818</v>
      </c>
      <c r="P465" s="2" t="str">
        <f t="shared" si="200"/>
        <v/>
      </c>
      <c r="Q465" s="2">
        <f t="shared" si="184"/>
        <v>31.449999999999818</v>
      </c>
      <c r="R465" s="2">
        <f t="shared" si="184"/>
        <v>31.449999999999818</v>
      </c>
    </row>
    <row r="466" spans="1:18" x14ac:dyDescent="0.25">
      <c r="A466" s="57"/>
      <c r="B466" s="46" t="s">
        <v>53</v>
      </c>
      <c r="C466">
        <v>31.279999999999973</v>
      </c>
      <c r="D466" s="47">
        <v>31.19</v>
      </c>
      <c r="E466" s="8"/>
      <c r="F466" s="2"/>
      <c r="G466" s="2">
        <f>$C466-D466</f>
        <v>8.9999999999971436E-2</v>
      </c>
      <c r="H466" s="2">
        <f t="shared" si="182"/>
        <v>31.279999999999973</v>
      </c>
      <c r="I466" s="2">
        <f t="shared" si="182"/>
        <v>31.279999999999973</v>
      </c>
      <c r="J466" s="2">
        <f t="shared" si="196"/>
        <v>31.19</v>
      </c>
      <c r="K466" s="2">
        <f t="shared" si="197"/>
        <v>0</v>
      </c>
      <c r="L466" s="2">
        <f t="shared" si="198"/>
        <v>0</v>
      </c>
      <c r="M466" s="2">
        <f>IF(J466&lt;&gt;"",ABS(J466-$C466),"")</f>
        <v>8.9999999999971436E-2</v>
      </c>
      <c r="N466" s="2">
        <f>IF(K466&lt;&gt;"",ABS(K466-$C466),"")</f>
        <v>31.279999999999973</v>
      </c>
      <c r="O466" s="2">
        <f>IF(L466&lt;&gt;"",ABS(L466-$C466),"")</f>
        <v>31.279999999999973</v>
      </c>
      <c r="P466" s="2">
        <f>IF(J466&lt;&gt;"",AVERAGE($C466,D466),"")</f>
        <v>31.234999999999985</v>
      </c>
      <c r="Q466" s="2">
        <f t="shared" si="184"/>
        <v>31.279999999999973</v>
      </c>
      <c r="R466" s="2">
        <f t="shared" si="184"/>
        <v>31.279999999999973</v>
      </c>
    </row>
    <row r="467" spans="1:18" x14ac:dyDescent="0.25">
      <c r="A467" s="57"/>
      <c r="B467" s="46" t="s">
        <v>54</v>
      </c>
      <c r="C467">
        <v>30.830000000000155</v>
      </c>
      <c r="D467" s="47">
        <v>31.06</v>
      </c>
      <c r="E467" s="2"/>
      <c r="F467" s="2"/>
      <c r="G467" s="2">
        <f t="shared" ref="G467:G478" si="201">$C467-D467</f>
        <v>-0.22999999999984411</v>
      </c>
      <c r="H467" s="2">
        <f t="shared" si="182"/>
        <v>30.830000000000155</v>
      </c>
      <c r="I467" s="2">
        <f t="shared" si="182"/>
        <v>30.830000000000155</v>
      </c>
      <c r="J467" s="2">
        <f t="shared" si="196"/>
        <v>31.06</v>
      </c>
      <c r="K467" s="2">
        <f t="shared" si="197"/>
        <v>0</v>
      </c>
      <c r="L467" s="2">
        <f t="shared" si="198"/>
        <v>0</v>
      </c>
      <c r="M467" s="2">
        <f t="shared" ref="M467:O478" si="202">IF(J467&lt;&gt;"",ABS(J467-$C467),"")</f>
        <v>0.22999999999984411</v>
      </c>
      <c r="N467" s="2">
        <f t="shared" si="202"/>
        <v>30.830000000000155</v>
      </c>
      <c r="O467" s="2">
        <f t="shared" si="202"/>
        <v>30.830000000000155</v>
      </c>
      <c r="P467" s="2">
        <f t="shared" ref="P467:P478" si="203">IF(J467&lt;&gt;"",AVERAGE($C467,D467),"")</f>
        <v>30.945000000000078</v>
      </c>
      <c r="Q467" s="2">
        <f t="shared" si="184"/>
        <v>30.830000000000155</v>
      </c>
      <c r="R467" s="2">
        <f t="shared" si="184"/>
        <v>30.830000000000155</v>
      </c>
    </row>
    <row r="468" spans="1:18" x14ac:dyDescent="0.25">
      <c r="A468" s="57"/>
      <c r="B468" s="46" t="s">
        <v>55</v>
      </c>
      <c r="C468">
        <v>31.329999999999927</v>
      </c>
      <c r="D468" s="47">
        <v>31.23</v>
      </c>
      <c r="E468" s="2"/>
      <c r="F468" s="2"/>
      <c r="G468" s="2">
        <f t="shared" si="201"/>
        <v>9.9999999999926814E-2</v>
      </c>
      <c r="H468" s="2">
        <f t="shared" si="182"/>
        <v>31.329999999999927</v>
      </c>
      <c r="I468" s="2">
        <f t="shared" si="182"/>
        <v>31.329999999999927</v>
      </c>
      <c r="J468" s="2">
        <f t="shared" si="196"/>
        <v>31.23</v>
      </c>
      <c r="K468" s="2">
        <f t="shared" si="197"/>
        <v>0</v>
      </c>
      <c r="L468" s="2">
        <f t="shared" si="198"/>
        <v>0</v>
      </c>
      <c r="M468" s="2">
        <f t="shared" si="202"/>
        <v>9.9999999999926814E-2</v>
      </c>
      <c r="N468" s="2">
        <f t="shared" si="202"/>
        <v>31.329999999999927</v>
      </c>
      <c r="O468" s="2">
        <f t="shared" si="202"/>
        <v>31.329999999999927</v>
      </c>
      <c r="P468" s="2">
        <f t="shared" si="203"/>
        <v>31.279999999999966</v>
      </c>
      <c r="Q468" s="2">
        <f t="shared" si="184"/>
        <v>31.329999999999927</v>
      </c>
      <c r="R468" s="2">
        <f t="shared" si="184"/>
        <v>31.329999999999927</v>
      </c>
    </row>
    <row r="469" spans="1:18" x14ac:dyDescent="0.25">
      <c r="A469" s="57"/>
      <c r="B469" s="46" t="s">
        <v>56</v>
      </c>
      <c r="C469">
        <v>31.120000000000118</v>
      </c>
      <c r="D469" s="47">
        <v>31.31</v>
      </c>
      <c r="E469" s="2"/>
      <c r="F469" s="2"/>
      <c r="G469" s="2">
        <f t="shared" si="201"/>
        <v>-0.18999999999988049</v>
      </c>
      <c r="H469" s="2">
        <f t="shared" si="182"/>
        <v>31.120000000000118</v>
      </c>
      <c r="I469" s="2">
        <f t="shared" si="182"/>
        <v>31.120000000000118</v>
      </c>
      <c r="J469" s="2">
        <f t="shared" si="196"/>
        <v>31.31</v>
      </c>
      <c r="K469" s="2">
        <f t="shared" si="197"/>
        <v>0</v>
      </c>
      <c r="L469" s="2">
        <f t="shared" si="198"/>
        <v>0</v>
      </c>
      <c r="M469" s="2">
        <f t="shared" si="202"/>
        <v>0.18999999999988049</v>
      </c>
      <c r="N469" s="2">
        <f t="shared" si="202"/>
        <v>31.120000000000118</v>
      </c>
      <c r="O469" s="2">
        <f t="shared" si="202"/>
        <v>31.120000000000118</v>
      </c>
      <c r="P469" s="2">
        <f t="shared" si="203"/>
        <v>31.21500000000006</v>
      </c>
      <c r="Q469" s="2">
        <f t="shared" si="184"/>
        <v>31.120000000000118</v>
      </c>
      <c r="R469" s="2">
        <f t="shared" si="184"/>
        <v>31.120000000000118</v>
      </c>
    </row>
    <row r="470" spans="1:18" x14ac:dyDescent="0.25">
      <c r="A470" s="57"/>
      <c r="B470" s="46" t="s">
        <v>57</v>
      </c>
      <c r="C470">
        <v>31.75</v>
      </c>
      <c r="D470" s="47">
        <v>31.59</v>
      </c>
      <c r="E470" s="2"/>
      <c r="F470" s="2"/>
      <c r="G470" s="2">
        <f t="shared" si="201"/>
        <v>0.16000000000000014</v>
      </c>
      <c r="H470" s="2">
        <f t="shared" si="182"/>
        <v>31.75</v>
      </c>
      <c r="I470" s="2">
        <f t="shared" si="182"/>
        <v>31.75</v>
      </c>
      <c r="J470" s="2">
        <f t="shared" si="196"/>
        <v>31.59</v>
      </c>
      <c r="K470" s="2">
        <f t="shared" si="197"/>
        <v>0</v>
      </c>
      <c r="L470" s="2">
        <f t="shared" si="198"/>
        <v>0</v>
      </c>
      <c r="M470" s="2">
        <f t="shared" si="202"/>
        <v>0.16000000000000014</v>
      </c>
      <c r="N470" s="2">
        <f t="shared" si="202"/>
        <v>31.75</v>
      </c>
      <c r="O470" s="2">
        <f t="shared" si="202"/>
        <v>31.75</v>
      </c>
      <c r="P470" s="2">
        <f t="shared" si="203"/>
        <v>31.67</v>
      </c>
      <c r="Q470" s="2">
        <f t="shared" si="184"/>
        <v>31.75</v>
      </c>
      <c r="R470" s="2">
        <f t="shared" si="184"/>
        <v>31.75</v>
      </c>
    </row>
    <row r="471" spans="1:18" x14ac:dyDescent="0.25">
      <c r="A471" s="57"/>
      <c r="B471" s="46" t="s">
        <v>58</v>
      </c>
      <c r="C471">
        <v>30.799999999999955</v>
      </c>
      <c r="D471" s="47">
        <v>30.76</v>
      </c>
      <c r="E471" s="2"/>
      <c r="F471" s="2"/>
      <c r="G471" s="2">
        <f t="shared" si="201"/>
        <v>3.9999999999952962E-2</v>
      </c>
      <c r="H471" s="2">
        <f t="shared" si="182"/>
        <v>30.799999999999955</v>
      </c>
      <c r="I471" s="2">
        <f t="shared" si="182"/>
        <v>30.799999999999955</v>
      </c>
      <c r="J471" s="2">
        <f t="shared" si="196"/>
        <v>30.76</v>
      </c>
      <c r="K471" s="2">
        <f t="shared" si="197"/>
        <v>0</v>
      </c>
      <c r="L471" s="2">
        <f t="shared" si="198"/>
        <v>0</v>
      </c>
      <c r="M471" s="2">
        <f t="shared" si="202"/>
        <v>3.9999999999952962E-2</v>
      </c>
      <c r="N471" s="2">
        <f t="shared" si="202"/>
        <v>30.799999999999955</v>
      </c>
      <c r="O471" s="2">
        <f t="shared" si="202"/>
        <v>30.799999999999955</v>
      </c>
      <c r="P471" s="2">
        <f t="shared" si="203"/>
        <v>30.77999999999998</v>
      </c>
      <c r="Q471" s="2">
        <f t="shared" si="184"/>
        <v>30.799999999999955</v>
      </c>
      <c r="R471" s="2">
        <f t="shared" si="184"/>
        <v>30.799999999999955</v>
      </c>
    </row>
    <row r="472" spans="1:18" x14ac:dyDescent="0.25">
      <c r="A472" s="57"/>
      <c r="B472" s="46" t="s">
        <v>59</v>
      </c>
      <c r="C472">
        <v>31</v>
      </c>
      <c r="D472" s="47">
        <v>30.83</v>
      </c>
      <c r="E472" s="2"/>
      <c r="F472" s="2"/>
      <c r="G472" s="2">
        <f t="shared" si="201"/>
        <v>0.17000000000000171</v>
      </c>
      <c r="H472" s="2">
        <f t="shared" si="182"/>
        <v>31</v>
      </c>
      <c r="I472" s="2">
        <f t="shared" si="182"/>
        <v>31</v>
      </c>
      <c r="J472" s="2">
        <f t="shared" si="196"/>
        <v>30.83</v>
      </c>
      <c r="K472" s="2">
        <f t="shared" si="197"/>
        <v>0</v>
      </c>
      <c r="L472" s="2">
        <f t="shared" si="198"/>
        <v>0</v>
      </c>
      <c r="M472" s="2">
        <f t="shared" si="202"/>
        <v>0.17000000000000171</v>
      </c>
      <c r="N472" s="2">
        <f t="shared" si="202"/>
        <v>31</v>
      </c>
      <c r="O472" s="2">
        <f t="shared" si="202"/>
        <v>31</v>
      </c>
      <c r="P472" s="2">
        <f t="shared" si="203"/>
        <v>30.914999999999999</v>
      </c>
      <c r="Q472" s="2">
        <f t="shared" si="184"/>
        <v>31</v>
      </c>
      <c r="R472" s="2">
        <f t="shared" si="184"/>
        <v>31</v>
      </c>
    </row>
    <row r="473" spans="1:18" x14ac:dyDescent="0.25">
      <c r="A473" s="57"/>
      <c r="B473" s="46" t="s">
        <v>60</v>
      </c>
      <c r="C473">
        <v>30.679999999999836</v>
      </c>
      <c r="D473" s="47">
        <v>31.17</v>
      </c>
      <c r="E473" s="2"/>
      <c r="F473" s="2"/>
      <c r="G473" s="2">
        <f t="shared" si="201"/>
        <v>-0.49000000000016541</v>
      </c>
      <c r="H473" s="2">
        <f t="shared" si="182"/>
        <v>30.679999999999836</v>
      </c>
      <c r="I473" s="2">
        <f t="shared" si="182"/>
        <v>30.679999999999836</v>
      </c>
      <c r="J473" s="2" t="str">
        <f t="shared" si="196"/>
        <v/>
      </c>
      <c r="K473" s="2">
        <f t="shared" si="197"/>
        <v>0</v>
      </c>
      <c r="L473" s="2">
        <f t="shared" si="198"/>
        <v>0</v>
      </c>
      <c r="M473" s="2" t="str">
        <f t="shared" si="202"/>
        <v/>
      </c>
      <c r="N473" s="2">
        <f t="shared" si="202"/>
        <v>30.679999999999836</v>
      </c>
      <c r="O473" s="2">
        <f t="shared" si="202"/>
        <v>30.679999999999836</v>
      </c>
      <c r="P473" s="2" t="str">
        <f t="shared" si="203"/>
        <v/>
      </c>
      <c r="Q473" s="2">
        <f t="shared" si="184"/>
        <v>30.679999999999836</v>
      </c>
      <c r="R473" s="2">
        <f t="shared" si="184"/>
        <v>30.679999999999836</v>
      </c>
    </row>
    <row r="474" spans="1:18" x14ac:dyDescent="0.25">
      <c r="A474" s="57"/>
      <c r="B474" s="46" t="s">
        <v>61</v>
      </c>
      <c r="C474">
        <v>31.170000000000073</v>
      </c>
      <c r="D474" s="47">
        <v>31.13</v>
      </c>
      <c r="E474" s="2"/>
      <c r="F474" s="2"/>
      <c r="G474" s="2">
        <f t="shared" si="201"/>
        <v>4.0000000000073754E-2</v>
      </c>
      <c r="H474" s="2">
        <f t="shared" si="182"/>
        <v>31.170000000000073</v>
      </c>
      <c r="I474" s="2">
        <f t="shared" si="182"/>
        <v>31.170000000000073</v>
      </c>
      <c r="J474" s="2">
        <f t="shared" si="196"/>
        <v>31.13</v>
      </c>
      <c r="K474" s="2">
        <f t="shared" si="197"/>
        <v>0</v>
      </c>
      <c r="L474" s="2">
        <f t="shared" si="198"/>
        <v>0</v>
      </c>
      <c r="M474" s="2">
        <f t="shared" si="202"/>
        <v>4.0000000000073754E-2</v>
      </c>
      <c r="N474" s="2">
        <f t="shared" si="202"/>
        <v>31.170000000000073</v>
      </c>
      <c r="O474" s="2">
        <f t="shared" si="202"/>
        <v>31.170000000000073</v>
      </c>
      <c r="P474" s="2">
        <f t="shared" si="203"/>
        <v>31.150000000000034</v>
      </c>
      <c r="Q474" s="2">
        <f t="shared" si="184"/>
        <v>31.170000000000073</v>
      </c>
      <c r="R474" s="2">
        <f t="shared" si="184"/>
        <v>31.170000000000073</v>
      </c>
    </row>
    <row r="475" spans="1:18" x14ac:dyDescent="0.25">
      <c r="A475" s="57"/>
      <c r="B475" s="46" t="s">
        <v>62</v>
      </c>
      <c r="C475">
        <v>31.590000000000146</v>
      </c>
      <c r="D475" s="47">
        <v>31.32</v>
      </c>
      <c r="E475" s="2"/>
      <c r="F475" s="2"/>
      <c r="G475" s="2">
        <f t="shared" si="201"/>
        <v>0.27000000000014523</v>
      </c>
      <c r="H475" s="2">
        <f t="shared" si="182"/>
        <v>31.590000000000146</v>
      </c>
      <c r="I475" s="2">
        <f t="shared" si="182"/>
        <v>31.590000000000146</v>
      </c>
      <c r="J475" s="2" t="str">
        <f t="shared" si="196"/>
        <v/>
      </c>
      <c r="K475" s="2">
        <f t="shared" si="197"/>
        <v>0</v>
      </c>
      <c r="L475" s="2">
        <f t="shared" si="198"/>
        <v>0</v>
      </c>
      <c r="M475" s="2" t="str">
        <f t="shared" si="202"/>
        <v/>
      </c>
      <c r="N475" s="2">
        <f t="shared" si="202"/>
        <v>31.590000000000146</v>
      </c>
      <c r="O475" s="2">
        <f t="shared" si="202"/>
        <v>31.590000000000146</v>
      </c>
      <c r="P475" s="2" t="str">
        <f t="shared" si="203"/>
        <v/>
      </c>
      <c r="Q475" s="2">
        <f t="shared" si="184"/>
        <v>31.590000000000146</v>
      </c>
      <c r="R475" s="2">
        <f t="shared" si="184"/>
        <v>31.590000000000146</v>
      </c>
    </row>
    <row r="476" spans="1:18" x14ac:dyDescent="0.25">
      <c r="A476" s="57"/>
      <c r="B476" s="46" t="s">
        <v>63</v>
      </c>
      <c r="C476">
        <v>31.579999999999927</v>
      </c>
      <c r="D476" s="47">
        <v>31.6</v>
      </c>
      <c r="E476" s="2"/>
      <c r="F476" s="2"/>
      <c r="G476" s="2">
        <f t="shared" si="201"/>
        <v>-2.0000000000074181E-2</v>
      </c>
      <c r="H476" s="2">
        <f t="shared" si="182"/>
        <v>31.579999999999927</v>
      </c>
      <c r="I476" s="2">
        <f t="shared" si="182"/>
        <v>31.579999999999927</v>
      </c>
      <c r="J476" s="2">
        <f t="shared" si="196"/>
        <v>31.6</v>
      </c>
      <c r="K476" s="2">
        <f t="shared" si="197"/>
        <v>0</v>
      </c>
      <c r="L476" s="2">
        <f t="shared" si="198"/>
        <v>0</v>
      </c>
      <c r="M476" s="2">
        <f t="shared" si="202"/>
        <v>2.0000000000074181E-2</v>
      </c>
      <c r="N476" s="2">
        <f t="shared" si="202"/>
        <v>31.579999999999927</v>
      </c>
      <c r="O476" s="2">
        <f t="shared" si="202"/>
        <v>31.579999999999927</v>
      </c>
      <c r="P476" s="2">
        <f t="shared" si="203"/>
        <v>31.589999999999964</v>
      </c>
      <c r="Q476" s="2">
        <f t="shared" si="184"/>
        <v>31.579999999999927</v>
      </c>
      <c r="R476" s="2">
        <f t="shared" si="184"/>
        <v>31.579999999999927</v>
      </c>
    </row>
    <row r="477" spans="1:18" x14ac:dyDescent="0.25">
      <c r="A477" s="57"/>
      <c r="B477" s="46" t="s">
        <v>64</v>
      </c>
      <c r="C477">
        <v>30.920000000000073</v>
      </c>
      <c r="D477" s="47">
        <v>31.22</v>
      </c>
      <c r="E477" s="2"/>
      <c r="F477" s="2"/>
      <c r="G477" s="2">
        <f t="shared" si="201"/>
        <v>-0.2999999999999261</v>
      </c>
      <c r="H477" s="2">
        <f t="shared" si="182"/>
        <v>30.920000000000073</v>
      </c>
      <c r="I477" s="2">
        <f t="shared" si="182"/>
        <v>30.920000000000073</v>
      </c>
      <c r="J477" s="2" t="str">
        <f t="shared" si="196"/>
        <v/>
      </c>
      <c r="K477" s="2">
        <f t="shared" si="197"/>
        <v>0</v>
      </c>
      <c r="L477" s="2">
        <f t="shared" si="198"/>
        <v>0</v>
      </c>
      <c r="M477" s="2" t="str">
        <f t="shared" si="202"/>
        <v/>
      </c>
      <c r="N477" s="2">
        <f t="shared" si="202"/>
        <v>30.920000000000073</v>
      </c>
      <c r="O477" s="2">
        <f t="shared" si="202"/>
        <v>30.920000000000073</v>
      </c>
      <c r="P477" s="2" t="str">
        <f t="shared" si="203"/>
        <v/>
      </c>
      <c r="Q477" s="2">
        <f t="shared" si="184"/>
        <v>30.920000000000073</v>
      </c>
      <c r="R477" s="2">
        <f t="shared" si="184"/>
        <v>30.920000000000073</v>
      </c>
    </row>
    <row r="478" spans="1:18" x14ac:dyDescent="0.25">
      <c r="A478" s="57"/>
      <c r="B478" s="46" t="s">
        <v>65</v>
      </c>
      <c r="C478">
        <v>31.379999999999882</v>
      </c>
      <c r="D478" s="47">
        <v>31.28</v>
      </c>
      <c r="E478" s="2"/>
      <c r="F478" s="2"/>
      <c r="G478" s="2">
        <f t="shared" si="201"/>
        <v>9.9999999999880629E-2</v>
      </c>
      <c r="H478" s="2">
        <f t="shared" si="182"/>
        <v>31.379999999999882</v>
      </c>
      <c r="I478" s="2">
        <f t="shared" si="182"/>
        <v>31.379999999999882</v>
      </c>
      <c r="J478" s="2">
        <f t="shared" si="196"/>
        <v>31.28</v>
      </c>
      <c r="K478" s="2">
        <f t="shared" si="197"/>
        <v>0</v>
      </c>
      <c r="L478" s="2">
        <f t="shared" si="198"/>
        <v>0</v>
      </c>
      <c r="M478" s="2">
        <f t="shared" si="202"/>
        <v>9.9999999999880629E-2</v>
      </c>
      <c r="N478" s="2">
        <f t="shared" si="202"/>
        <v>31.379999999999882</v>
      </c>
      <c r="O478" s="2">
        <f t="shared" si="202"/>
        <v>31.379999999999882</v>
      </c>
      <c r="P478" s="2">
        <f t="shared" si="203"/>
        <v>31.329999999999941</v>
      </c>
      <c r="Q478" s="2">
        <f t="shared" si="184"/>
        <v>31.379999999999882</v>
      </c>
      <c r="R478" s="2">
        <f t="shared" si="184"/>
        <v>31.379999999999882</v>
      </c>
    </row>
    <row r="479" spans="1:18" x14ac:dyDescent="0.25">
      <c r="A479" s="57"/>
      <c r="B479" s="46" t="s">
        <v>66</v>
      </c>
      <c r="C479">
        <v>31.900000000000091</v>
      </c>
      <c r="D479" s="47">
        <v>31.62</v>
      </c>
      <c r="E479" s="8"/>
      <c r="F479" s="2"/>
      <c r="G479" s="2">
        <f>$C479-D479</f>
        <v>0.28000000000008995</v>
      </c>
      <c r="H479" s="2">
        <f t="shared" si="182"/>
        <v>31.900000000000091</v>
      </c>
      <c r="I479" s="2">
        <f t="shared" si="182"/>
        <v>31.900000000000091</v>
      </c>
      <c r="J479" s="2" t="str">
        <f t="shared" si="196"/>
        <v/>
      </c>
      <c r="K479" s="2">
        <f t="shared" si="197"/>
        <v>0</v>
      </c>
      <c r="L479" s="2">
        <f t="shared" si="198"/>
        <v>0</v>
      </c>
      <c r="M479" s="2" t="str">
        <f>IF(J479&lt;&gt;"",ABS(J479-$C479),"")</f>
        <v/>
      </c>
      <c r="N479" s="2">
        <f>IF(K479&lt;&gt;"",ABS(K479-$C479),"")</f>
        <v>31.900000000000091</v>
      </c>
      <c r="O479" s="2">
        <f>IF(L479&lt;&gt;"",ABS(L479-$C479),"")</f>
        <v>31.900000000000091</v>
      </c>
      <c r="P479" s="2" t="str">
        <f>IF(J479&lt;&gt;"",AVERAGE($C479,D479),"")</f>
        <v/>
      </c>
      <c r="Q479" s="2">
        <f t="shared" si="184"/>
        <v>31.900000000000091</v>
      </c>
      <c r="R479" s="2">
        <f t="shared" si="184"/>
        <v>31.900000000000091</v>
      </c>
    </row>
    <row r="480" spans="1:18" x14ac:dyDescent="0.25">
      <c r="A480" s="57"/>
      <c r="B480" s="46" t="s">
        <v>67</v>
      </c>
      <c r="C480">
        <v>31.389999999999873</v>
      </c>
      <c r="D480" s="47">
        <v>31.45</v>
      </c>
      <c r="E480" s="2"/>
      <c r="F480" s="2"/>
      <c r="G480" s="2">
        <f t="shared" ref="G480:G490" si="204">$C480-D480</f>
        <v>-6.0000000000126619E-2</v>
      </c>
      <c r="H480" s="2">
        <f t="shared" si="182"/>
        <v>31.389999999999873</v>
      </c>
      <c r="I480" s="2">
        <f t="shared" si="182"/>
        <v>31.389999999999873</v>
      </c>
      <c r="J480" s="2">
        <f t="shared" si="196"/>
        <v>31.45</v>
      </c>
      <c r="K480" s="2">
        <f t="shared" si="197"/>
        <v>0</v>
      </c>
      <c r="L480" s="2">
        <f t="shared" si="198"/>
        <v>0</v>
      </c>
      <c r="M480" s="2">
        <f t="shared" ref="M480:O490" si="205">IF(J480&lt;&gt;"",ABS(J480-$C480),"")</f>
        <v>6.0000000000126619E-2</v>
      </c>
      <c r="N480" s="2">
        <f t="shared" si="205"/>
        <v>31.389999999999873</v>
      </c>
      <c r="O480" s="2">
        <f t="shared" si="205"/>
        <v>31.389999999999873</v>
      </c>
      <c r="P480" s="2">
        <f t="shared" ref="P480:P490" si="206">IF(J480&lt;&gt;"",AVERAGE($C480,D480),"")</f>
        <v>31.419999999999938</v>
      </c>
      <c r="Q480" s="2">
        <f t="shared" si="184"/>
        <v>31.389999999999873</v>
      </c>
      <c r="R480" s="2">
        <f t="shared" si="184"/>
        <v>31.389999999999873</v>
      </c>
    </row>
    <row r="481" spans="1:18" x14ac:dyDescent="0.25">
      <c r="A481" s="57"/>
      <c r="B481" s="46" t="s">
        <v>68</v>
      </c>
      <c r="C481">
        <v>31.289999999999964</v>
      </c>
      <c r="D481" s="47">
        <v>31.26</v>
      </c>
      <c r="E481" s="2"/>
      <c r="F481" s="2"/>
      <c r="G481" s="2">
        <f t="shared" si="204"/>
        <v>2.9999999999962057E-2</v>
      </c>
      <c r="H481" s="2">
        <f t="shared" si="182"/>
        <v>31.289999999999964</v>
      </c>
      <c r="I481" s="2">
        <f t="shared" si="182"/>
        <v>31.289999999999964</v>
      </c>
      <c r="J481" s="2">
        <f t="shared" si="196"/>
        <v>31.26</v>
      </c>
      <c r="K481" s="2">
        <f t="shared" si="197"/>
        <v>0</v>
      </c>
      <c r="L481" s="2">
        <f t="shared" si="198"/>
        <v>0</v>
      </c>
      <c r="M481" s="2">
        <f t="shared" si="205"/>
        <v>2.9999999999962057E-2</v>
      </c>
      <c r="N481" s="2">
        <f t="shared" si="205"/>
        <v>31.289999999999964</v>
      </c>
      <c r="O481" s="2">
        <f t="shared" si="205"/>
        <v>31.289999999999964</v>
      </c>
      <c r="P481" s="2">
        <f t="shared" si="206"/>
        <v>31.274999999999984</v>
      </c>
      <c r="Q481" s="2">
        <f t="shared" si="184"/>
        <v>31.289999999999964</v>
      </c>
      <c r="R481" s="2">
        <f t="shared" si="184"/>
        <v>31.289999999999964</v>
      </c>
    </row>
    <row r="482" spans="1:18" x14ac:dyDescent="0.25">
      <c r="A482" s="57"/>
      <c r="B482" s="46" t="s">
        <v>69</v>
      </c>
      <c r="C482">
        <v>31.259999999999991</v>
      </c>
      <c r="D482" s="47">
        <v>31.28</v>
      </c>
      <c r="E482" s="2"/>
      <c r="F482" s="2"/>
      <c r="G482" s="2">
        <f t="shared" si="204"/>
        <v>-2.0000000000010232E-2</v>
      </c>
      <c r="H482" s="2">
        <f t="shared" si="182"/>
        <v>31.259999999999991</v>
      </c>
      <c r="I482" s="2">
        <f t="shared" si="182"/>
        <v>31.259999999999991</v>
      </c>
      <c r="J482" s="2">
        <f t="shared" si="196"/>
        <v>31.28</v>
      </c>
      <c r="K482" s="2">
        <f t="shared" si="197"/>
        <v>0</v>
      </c>
      <c r="L482" s="2">
        <f t="shared" si="198"/>
        <v>0</v>
      </c>
      <c r="M482" s="2">
        <f t="shared" si="205"/>
        <v>2.0000000000010232E-2</v>
      </c>
      <c r="N482" s="2">
        <f t="shared" si="205"/>
        <v>31.259999999999991</v>
      </c>
      <c r="O482" s="2">
        <f t="shared" si="205"/>
        <v>31.259999999999991</v>
      </c>
      <c r="P482" s="2">
        <f t="shared" si="206"/>
        <v>31.269999999999996</v>
      </c>
      <c r="Q482" s="2">
        <f t="shared" si="184"/>
        <v>31.259999999999991</v>
      </c>
      <c r="R482" s="2">
        <f t="shared" si="184"/>
        <v>31.259999999999991</v>
      </c>
    </row>
    <row r="483" spans="1:18" x14ac:dyDescent="0.25">
      <c r="A483" s="57"/>
      <c r="B483" s="46" t="s">
        <v>70</v>
      </c>
      <c r="C483">
        <v>31.180000000000064</v>
      </c>
      <c r="D483" s="47">
        <v>31.2</v>
      </c>
      <c r="E483" s="2"/>
      <c r="F483" s="2"/>
      <c r="G483" s="2">
        <f t="shared" si="204"/>
        <v>-1.9999999999935625E-2</v>
      </c>
      <c r="H483" s="2">
        <f t="shared" si="182"/>
        <v>31.180000000000064</v>
      </c>
      <c r="I483" s="2">
        <f t="shared" si="182"/>
        <v>31.180000000000064</v>
      </c>
      <c r="J483" s="2">
        <f t="shared" si="196"/>
        <v>31.2</v>
      </c>
      <c r="K483" s="2">
        <f t="shared" si="197"/>
        <v>0</v>
      </c>
      <c r="L483" s="2">
        <f t="shared" si="198"/>
        <v>0</v>
      </c>
      <c r="M483" s="2">
        <f t="shared" si="205"/>
        <v>1.9999999999935625E-2</v>
      </c>
      <c r="N483" s="2">
        <f t="shared" si="205"/>
        <v>31.180000000000064</v>
      </c>
      <c r="O483" s="2">
        <f t="shared" si="205"/>
        <v>31.180000000000064</v>
      </c>
      <c r="P483" s="2">
        <f t="shared" si="206"/>
        <v>31.190000000000033</v>
      </c>
      <c r="Q483" s="2">
        <f t="shared" si="184"/>
        <v>31.180000000000064</v>
      </c>
      <c r="R483" s="2">
        <f t="shared" si="184"/>
        <v>31.180000000000064</v>
      </c>
    </row>
    <row r="484" spans="1:18" x14ac:dyDescent="0.25">
      <c r="A484" s="57"/>
      <c r="B484" s="46" t="s">
        <v>71</v>
      </c>
      <c r="C484">
        <v>30.960000000000036</v>
      </c>
      <c r="D484" s="47">
        <v>31.2</v>
      </c>
      <c r="E484" s="2"/>
      <c r="F484" s="2"/>
      <c r="G484" s="2">
        <f t="shared" si="204"/>
        <v>-0.23999999999996291</v>
      </c>
      <c r="H484" s="2">
        <f t="shared" si="182"/>
        <v>30.960000000000036</v>
      </c>
      <c r="I484" s="2">
        <f t="shared" si="182"/>
        <v>30.960000000000036</v>
      </c>
      <c r="J484" s="2" t="str">
        <f t="shared" si="196"/>
        <v/>
      </c>
      <c r="K484" s="2">
        <f t="shared" si="197"/>
        <v>0</v>
      </c>
      <c r="L484" s="2">
        <f t="shared" si="198"/>
        <v>0</v>
      </c>
      <c r="M484" s="2" t="str">
        <f t="shared" si="205"/>
        <v/>
      </c>
      <c r="N484" s="2">
        <f t="shared" si="205"/>
        <v>30.960000000000036</v>
      </c>
      <c r="O484" s="2">
        <f t="shared" si="205"/>
        <v>30.960000000000036</v>
      </c>
      <c r="P484" s="2" t="str">
        <f t="shared" si="206"/>
        <v/>
      </c>
      <c r="Q484" s="2">
        <f t="shared" si="184"/>
        <v>30.960000000000036</v>
      </c>
      <c r="R484" s="2">
        <f t="shared" si="184"/>
        <v>30.960000000000036</v>
      </c>
    </row>
    <row r="485" spans="1:18" x14ac:dyDescent="0.25">
      <c r="A485" s="57"/>
      <c r="B485" s="46" t="s">
        <v>72</v>
      </c>
      <c r="C485">
        <v>31.25</v>
      </c>
      <c r="D485" s="47">
        <v>31.01</v>
      </c>
      <c r="E485" s="2"/>
      <c r="F485" s="2"/>
      <c r="G485" s="2">
        <f t="shared" si="204"/>
        <v>0.23999999999999844</v>
      </c>
      <c r="H485" s="2">
        <f t="shared" si="182"/>
        <v>31.25</v>
      </c>
      <c r="I485" s="2">
        <f t="shared" si="182"/>
        <v>31.25</v>
      </c>
      <c r="J485" s="2" t="str">
        <f t="shared" si="196"/>
        <v/>
      </c>
      <c r="K485" s="2">
        <f t="shared" si="197"/>
        <v>0</v>
      </c>
      <c r="L485" s="2">
        <f t="shared" si="198"/>
        <v>0</v>
      </c>
      <c r="M485" s="2" t="str">
        <f t="shared" si="205"/>
        <v/>
      </c>
      <c r="N485" s="2">
        <f t="shared" si="205"/>
        <v>31.25</v>
      </c>
      <c r="O485" s="2">
        <f t="shared" si="205"/>
        <v>31.25</v>
      </c>
      <c r="P485" s="2" t="str">
        <f t="shared" si="206"/>
        <v/>
      </c>
      <c r="Q485" s="2">
        <f t="shared" si="184"/>
        <v>31.25</v>
      </c>
      <c r="R485" s="2">
        <f t="shared" si="184"/>
        <v>31.25</v>
      </c>
    </row>
    <row r="486" spans="1:18" x14ac:dyDescent="0.25">
      <c r="A486" s="57"/>
      <c r="B486" s="46" t="s">
        <v>73</v>
      </c>
      <c r="C486">
        <v>30.950000000000045</v>
      </c>
      <c r="D486" s="47">
        <v>31.24</v>
      </c>
      <c r="E486" s="2"/>
      <c r="F486" s="2"/>
      <c r="G486" s="2">
        <f t="shared" si="204"/>
        <v>-0.28999999999995296</v>
      </c>
      <c r="H486" s="2">
        <f t="shared" si="182"/>
        <v>30.950000000000045</v>
      </c>
      <c r="I486" s="2">
        <f t="shared" si="182"/>
        <v>30.950000000000045</v>
      </c>
      <c r="J486" s="2" t="str">
        <f t="shared" si="196"/>
        <v/>
      </c>
      <c r="K486" s="2">
        <f t="shared" si="197"/>
        <v>0</v>
      </c>
      <c r="L486" s="2">
        <f t="shared" si="198"/>
        <v>0</v>
      </c>
      <c r="M486" s="2" t="str">
        <f t="shared" si="205"/>
        <v/>
      </c>
      <c r="N486" s="2">
        <f t="shared" si="205"/>
        <v>30.950000000000045</v>
      </c>
      <c r="O486" s="2">
        <f t="shared" si="205"/>
        <v>30.950000000000045</v>
      </c>
      <c r="P486" s="2" t="str">
        <f t="shared" si="206"/>
        <v/>
      </c>
      <c r="Q486" s="2">
        <f t="shared" si="184"/>
        <v>30.950000000000045</v>
      </c>
      <c r="R486" s="2">
        <f t="shared" si="184"/>
        <v>30.950000000000045</v>
      </c>
    </row>
    <row r="487" spans="1:18" x14ac:dyDescent="0.25">
      <c r="A487" s="57"/>
      <c r="B487" s="46" t="s">
        <v>74</v>
      </c>
      <c r="C487">
        <v>31.259999999999991</v>
      </c>
      <c r="D487" s="47">
        <v>30.85</v>
      </c>
      <c r="E487" s="2"/>
      <c r="F487" s="2"/>
      <c r="G487" s="2">
        <f t="shared" si="204"/>
        <v>0.40999999999998948</v>
      </c>
      <c r="H487" s="2">
        <f t="shared" si="182"/>
        <v>31.259999999999991</v>
      </c>
      <c r="I487" s="2">
        <f t="shared" si="182"/>
        <v>31.259999999999991</v>
      </c>
      <c r="J487" s="2" t="str">
        <f t="shared" si="196"/>
        <v/>
      </c>
      <c r="K487" s="2">
        <f t="shared" si="197"/>
        <v>0</v>
      </c>
      <c r="L487" s="2">
        <f t="shared" si="198"/>
        <v>0</v>
      </c>
      <c r="M487" s="2" t="str">
        <f t="shared" si="205"/>
        <v/>
      </c>
      <c r="N487" s="2">
        <f t="shared" si="205"/>
        <v>31.259999999999991</v>
      </c>
      <c r="O487" s="2">
        <f t="shared" si="205"/>
        <v>31.259999999999991</v>
      </c>
      <c r="P487" s="2" t="str">
        <f t="shared" si="206"/>
        <v/>
      </c>
      <c r="Q487" s="2">
        <f t="shared" si="184"/>
        <v>31.259999999999991</v>
      </c>
      <c r="R487" s="2">
        <f t="shared" si="184"/>
        <v>31.259999999999991</v>
      </c>
    </row>
    <row r="488" spans="1:18" x14ac:dyDescent="0.25">
      <c r="A488" s="57"/>
      <c r="B488" s="46" t="s">
        <v>75</v>
      </c>
      <c r="C488">
        <v>30.139999999999873</v>
      </c>
      <c r="D488" s="47">
        <v>30.27</v>
      </c>
      <c r="E488" s="2"/>
      <c r="F488" s="2"/>
      <c r="G488" s="2">
        <f t="shared" si="204"/>
        <v>-0.1300000000001269</v>
      </c>
      <c r="H488" s="2">
        <f t="shared" si="182"/>
        <v>30.139999999999873</v>
      </c>
      <c r="I488" s="2">
        <f t="shared" si="182"/>
        <v>30.139999999999873</v>
      </c>
      <c r="J488" s="2">
        <f t="shared" si="196"/>
        <v>30.27</v>
      </c>
      <c r="K488" s="2">
        <f t="shared" si="197"/>
        <v>0</v>
      </c>
      <c r="L488" s="2">
        <f t="shared" si="198"/>
        <v>0</v>
      </c>
      <c r="M488" s="2">
        <f t="shared" si="205"/>
        <v>0.1300000000001269</v>
      </c>
      <c r="N488" s="2">
        <f t="shared" si="205"/>
        <v>30.139999999999873</v>
      </c>
      <c r="O488" s="2">
        <f t="shared" si="205"/>
        <v>30.139999999999873</v>
      </c>
      <c r="P488" s="2">
        <f t="shared" si="206"/>
        <v>30.204999999999934</v>
      </c>
      <c r="Q488" s="2">
        <f t="shared" si="184"/>
        <v>30.139999999999873</v>
      </c>
      <c r="R488" s="2">
        <f t="shared" si="184"/>
        <v>30.139999999999873</v>
      </c>
    </row>
    <row r="489" spans="1:18" x14ac:dyDescent="0.25">
      <c r="A489" s="57"/>
      <c r="B489" s="46" t="s">
        <v>76</v>
      </c>
      <c r="C489">
        <v>31.259999999999991</v>
      </c>
      <c r="D489" s="47">
        <v>31.25</v>
      </c>
      <c r="E489" s="2"/>
      <c r="F489" s="2"/>
      <c r="G489" s="2">
        <f t="shared" si="204"/>
        <v>9.9999999999909051E-3</v>
      </c>
      <c r="H489" s="2">
        <f t="shared" si="182"/>
        <v>31.259999999999991</v>
      </c>
      <c r="I489" s="2">
        <f t="shared" si="182"/>
        <v>31.259999999999991</v>
      </c>
      <c r="J489" s="2">
        <f t="shared" si="196"/>
        <v>31.25</v>
      </c>
      <c r="K489" s="2">
        <f t="shared" si="197"/>
        <v>0</v>
      </c>
      <c r="L489" s="2">
        <f t="shared" si="198"/>
        <v>0</v>
      </c>
      <c r="M489" s="2">
        <f t="shared" si="205"/>
        <v>9.9999999999909051E-3</v>
      </c>
      <c r="N489" s="2">
        <f t="shared" si="205"/>
        <v>31.259999999999991</v>
      </c>
      <c r="O489" s="2">
        <f t="shared" si="205"/>
        <v>31.259999999999991</v>
      </c>
      <c r="P489" s="2">
        <f t="shared" si="206"/>
        <v>31.254999999999995</v>
      </c>
      <c r="Q489" s="2">
        <f t="shared" si="184"/>
        <v>31.259999999999991</v>
      </c>
      <c r="R489" s="2">
        <f t="shared" si="184"/>
        <v>31.259999999999991</v>
      </c>
    </row>
    <row r="490" spans="1:18" x14ac:dyDescent="0.25">
      <c r="A490" s="57"/>
      <c r="B490" s="46" t="s">
        <v>77</v>
      </c>
      <c r="C490">
        <v>28.490000000000009</v>
      </c>
      <c r="D490" s="47">
        <v>28.94</v>
      </c>
      <c r="E490" s="2"/>
      <c r="F490" s="2"/>
      <c r="G490" s="2">
        <f t="shared" si="204"/>
        <v>-0.44999999999999218</v>
      </c>
      <c r="H490" s="2">
        <f t="shared" si="182"/>
        <v>28.490000000000009</v>
      </c>
      <c r="I490" s="2">
        <f t="shared" si="182"/>
        <v>28.490000000000009</v>
      </c>
      <c r="J490" s="2" t="str">
        <f t="shared" si="196"/>
        <v/>
      </c>
      <c r="K490" s="2" t="str">
        <f t="shared" si="197"/>
        <v/>
      </c>
      <c r="L490" s="2" t="str">
        <f t="shared" si="198"/>
        <v/>
      </c>
      <c r="M490" s="2" t="str">
        <f t="shared" si="205"/>
        <v/>
      </c>
      <c r="N490" s="2" t="str">
        <f t="shared" si="205"/>
        <v/>
      </c>
      <c r="O490" s="2" t="str">
        <f t="shared" si="205"/>
        <v/>
      </c>
      <c r="P490" s="2" t="str">
        <f t="shared" si="206"/>
        <v/>
      </c>
      <c r="Q490" s="2" t="str">
        <f t="shared" si="184"/>
        <v/>
      </c>
      <c r="R490" s="2" t="str">
        <f t="shared" si="184"/>
        <v/>
      </c>
    </row>
    <row r="491" spans="1:18" x14ac:dyDescent="0.25">
      <c r="A491" s="55">
        <v>9</v>
      </c>
      <c r="B491" s="45" t="s">
        <v>18</v>
      </c>
      <c r="C491">
        <v>30.06</v>
      </c>
      <c r="D491" s="47">
        <v>29.83</v>
      </c>
      <c r="E491" s="8"/>
      <c r="F491" s="2"/>
      <c r="G491" s="2">
        <f>$C491-D491</f>
        <v>0.23000000000000043</v>
      </c>
      <c r="H491" s="2">
        <f t="shared" ref="H491:I554" si="207">$C491-E491</f>
        <v>30.06</v>
      </c>
      <c r="I491" s="2">
        <f t="shared" si="207"/>
        <v>30.06</v>
      </c>
      <c r="J491" s="2">
        <f t="shared" si="196"/>
        <v>29.83</v>
      </c>
      <c r="K491" s="2">
        <f t="shared" si="197"/>
        <v>0</v>
      </c>
      <c r="L491" s="2">
        <f t="shared" si="198"/>
        <v>0</v>
      </c>
      <c r="M491" s="2">
        <f>IF(J491&lt;&gt;"",ABS(J491-$C491),"")</f>
        <v>0.23000000000000043</v>
      </c>
      <c r="N491" s="2">
        <f>IF(K491&lt;&gt;"",ABS(K491-$C491),"")</f>
        <v>30.06</v>
      </c>
      <c r="O491" s="2">
        <f>IF(L491&lt;&gt;"",ABS(L491-$C491),"")</f>
        <v>30.06</v>
      </c>
      <c r="P491" s="2">
        <f>IF(J491&lt;&gt;"",AVERAGE($C491,D491),"")</f>
        <v>29.945</v>
      </c>
      <c r="Q491" s="2">
        <f t="shared" ref="Q491:R554" si="208">IF(K491&lt;&gt;"",AVERAGE($C491,E491),"")</f>
        <v>30.06</v>
      </c>
      <c r="R491" s="2">
        <f t="shared" si="208"/>
        <v>30.06</v>
      </c>
    </row>
    <row r="492" spans="1:18" x14ac:dyDescent="0.25">
      <c r="A492" s="55"/>
      <c r="B492" s="45" t="s">
        <v>19</v>
      </c>
      <c r="C492">
        <v>31.2</v>
      </c>
      <c r="D492" s="47">
        <v>31.51</v>
      </c>
      <c r="E492" s="2"/>
      <c r="F492" s="2"/>
      <c r="G492" s="2">
        <f t="shared" ref="G492:G497" si="209">$C492-D492</f>
        <v>-0.31000000000000227</v>
      </c>
      <c r="H492" s="2">
        <f t="shared" si="207"/>
        <v>31.2</v>
      </c>
      <c r="I492" s="2">
        <f t="shared" si="207"/>
        <v>31.2</v>
      </c>
      <c r="J492" s="2" t="str">
        <f t="shared" si="196"/>
        <v/>
      </c>
      <c r="K492" s="2">
        <f t="shared" si="197"/>
        <v>0</v>
      </c>
      <c r="L492" s="2">
        <f t="shared" si="198"/>
        <v>0</v>
      </c>
      <c r="M492" s="2" t="str">
        <f t="shared" ref="M492:O497" si="210">IF(J492&lt;&gt;"",ABS(J492-$C492),"")</f>
        <v/>
      </c>
      <c r="N492" s="2">
        <f t="shared" si="210"/>
        <v>31.2</v>
      </c>
      <c r="O492" s="2">
        <f t="shared" si="210"/>
        <v>31.2</v>
      </c>
      <c r="P492" s="2" t="str">
        <f t="shared" ref="P492:P497" si="211">IF(J492&lt;&gt;"",AVERAGE($C492,D492),"")</f>
        <v/>
      </c>
      <c r="Q492" s="2">
        <f t="shared" si="208"/>
        <v>31.2</v>
      </c>
      <c r="R492" s="2">
        <f t="shared" si="208"/>
        <v>31.2</v>
      </c>
    </row>
    <row r="493" spans="1:18" x14ac:dyDescent="0.25">
      <c r="A493" s="55"/>
      <c r="B493" s="45" t="s">
        <v>20</v>
      </c>
      <c r="C493">
        <v>32.199999999999996</v>
      </c>
      <c r="D493" s="47">
        <v>32.090000000000003</v>
      </c>
      <c r="E493" s="2"/>
      <c r="F493" s="2"/>
      <c r="G493" s="2">
        <f t="shared" si="209"/>
        <v>0.10999999999999233</v>
      </c>
      <c r="H493" s="2">
        <f t="shared" si="207"/>
        <v>32.199999999999996</v>
      </c>
      <c r="I493" s="2">
        <f t="shared" si="207"/>
        <v>32.199999999999996</v>
      </c>
      <c r="J493" s="2">
        <f t="shared" si="196"/>
        <v>32.090000000000003</v>
      </c>
      <c r="K493" s="2">
        <f t="shared" si="197"/>
        <v>0</v>
      </c>
      <c r="L493" s="2">
        <f t="shared" si="198"/>
        <v>0</v>
      </c>
      <c r="M493" s="2">
        <f t="shared" si="210"/>
        <v>0.10999999999999233</v>
      </c>
      <c r="N493" s="2">
        <f t="shared" si="210"/>
        <v>32.199999999999996</v>
      </c>
      <c r="O493" s="2">
        <f t="shared" si="210"/>
        <v>32.199999999999996</v>
      </c>
      <c r="P493" s="2">
        <f t="shared" si="211"/>
        <v>32.144999999999996</v>
      </c>
      <c r="Q493" s="2">
        <f t="shared" si="208"/>
        <v>32.199999999999996</v>
      </c>
      <c r="R493" s="2">
        <f t="shared" si="208"/>
        <v>32.199999999999996</v>
      </c>
    </row>
    <row r="494" spans="1:18" x14ac:dyDescent="0.25">
      <c r="A494" s="55"/>
      <c r="B494" s="45" t="s">
        <v>21</v>
      </c>
      <c r="C494">
        <v>32.010000000000005</v>
      </c>
      <c r="D494" s="47">
        <v>31.95</v>
      </c>
      <c r="E494" s="2"/>
      <c r="F494" s="2"/>
      <c r="G494" s="2">
        <f t="shared" si="209"/>
        <v>6.0000000000005826E-2</v>
      </c>
      <c r="H494" s="2">
        <f t="shared" si="207"/>
        <v>32.010000000000005</v>
      </c>
      <c r="I494" s="2">
        <f t="shared" si="207"/>
        <v>32.010000000000005</v>
      </c>
      <c r="J494" s="2">
        <f t="shared" si="196"/>
        <v>31.95</v>
      </c>
      <c r="K494" s="2">
        <f t="shared" si="197"/>
        <v>0</v>
      </c>
      <c r="L494" s="2">
        <f t="shared" si="198"/>
        <v>0</v>
      </c>
      <c r="M494" s="2">
        <f t="shared" si="210"/>
        <v>6.0000000000005826E-2</v>
      </c>
      <c r="N494" s="2">
        <f t="shared" si="210"/>
        <v>32.010000000000005</v>
      </c>
      <c r="O494" s="2">
        <f t="shared" si="210"/>
        <v>32.010000000000005</v>
      </c>
      <c r="P494" s="2">
        <f t="shared" si="211"/>
        <v>31.980000000000004</v>
      </c>
      <c r="Q494" s="2">
        <f t="shared" si="208"/>
        <v>32.010000000000005</v>
      </c>
      <c r="R494" s="2">
        <f t="shared" si="208"/>
        <v>32.010000000000005</v>
      </c>
    </row>
    <row r="495" spans="1:18" x14ac:dyDescent="0.25">
      <c r="A495" s="55"/>
      <c r="B495" s="45" t="s">
        <v>22</v>
      </c>
      <c r="C495">
        <v>31.919999999999987</v>
      </c>
      <c r="D495" s="47">
        <v>31.96</v>
      </c>
      <c r="E495" s="2"/>
      <c r="F495" s="2"/>
      <c r="G495" s="2">
        <f t="shared" si="209"/>
        <v>-4.0000000000013358E-2</v>
      </c>
      <c r="H495" s="2">
        <f t="shared" si="207"/>
        <v>31.919999999999987</v>
      </c>
      <c r="I495" s="2">
        <f t="shared" si="207"/>
        <v>31.919999999999987</v>
      </c>
      <c r="J495" s="2">
        <f t="shared" si="196"/>
        <v>31.96</v>
      </c>
      <c r="K495" s="2">
        <f t="shared" si="197"/>
        <v>0</v>
      </c>
      <c r="L495" s="2">
        <f t="shared" si="198"/>
        <v>0</v>
      </c>
      <c r="M495" s="2">
        <f t="shared" si="210"/>
        <v>4.0000000000013358E-2</v>
      </c>
      <c r="N495" s="2">
        <f t="shared" si="210"/>
        <v>31.919999999999987</v>
      </c>
      <c r="O495" s="2">
        <f t="shared" si="210"/>
        <v>31.919999999999987</v>
      </c>
      <c r="P495" s="2">
        <f t="shared" si="211"/>
        <v>31.939999999999994</v>
      </c>
      <c r="Q495" s="2">
        <f t="shared" si="208"/>
        <v>31.919999999999987</v>
      </c>
      <c r="R495" s="2">
        <f t="shared" si="208"/>
        <v>31.919999999999987</v>
      </c>
    </row>
    <row r="496" spans="1:18" x14ac:dyDescent="0.25">
      <c r="A496" s="55"/>
      <c r="B496" s="45" t="s">
        <v>23</v>
      </c>
      <c r="C496">
        <v>31.930000000000007</v>
      </c>
      <c r="D496" s="47">
        <v>31.93</v>
      </c>
      <c r="E496" s="2"/>
      <c r="F496" s="2"/>
      <c r="G496" s="2">
        <f t="shared" si="209"/>
        <v>0</v>
      </c>
      <c r="H496" s="2">
        <f t="shared" si="207"/>
        <v>31.930000000000007</v>
      </c>
      <c r="I496" s="2">
        <f t="shared" si="207"/>
        <v>31.930000000000007</v>
      </c>
      <c r="J496" s="2">
        <f t="shared" si="196"/>
        <v>31.93</v>
      </c>
      <c r="K496" s="2">
        <f t="shared" si="197"/>
        <v>0</v>
      </c>
      <c r="L496" s="2">
        <f t="shared" si="198"/>
        <v>0</v>
      </c>
      <c r="M496" s="2">
        <f t="shared" si="210"/>
        <v>7.1054273576010019E-15</v>
      </c>
      <c r="N496" s="2">
        <f t="shared" si="210"/>
        <v>31.930000000000007</v>
      </c>
      <c r="O496" s="2">
        <f t="shared" si="210"/>
        <v>31.930000000000007</v>
      </c>
      <c r="P496" s="2">
        <f t="shared" si="211"/>
        <v>31.930000000000003</v>
      </c>
      <c r="Q496" s="2">
        <f t="shared" si="208"/>
        <v>31.930000000000007</v>
      </c>
      <c r="R496" s="2">
        <f t="shared" si="208"/>
        <v>31.930000000000007</v>
      </c>
    </row>
    <row r="497" spans="1:18" x14ac:dyDescent="0.25">
      <c r="A497" s="55"/>
      <c r="B497" s="45" t="s">
        <v>24</v>
      </c>
      <c r="C497">
        <v>32.06</v>
      </c>
      <c r="D497" s="47">
        <v>32.049999999999997</v>
      </c>
      <c r="E497" s="2"/>
      <c r="F497" s="2"/>
      <c r="G497" s="2">
        <f t="shared" si="209"/>
        <v>1.0000000000005116E-2</v>
      </c>
      <c r="H497" s="2">
        <f t="shared" si="207"/>
        <v>32.06</v>
      </c>
      <c r="I497" s="2">
        <f t="shared" si="207"/>
        <v>32.06</v>
      </c>
      <c r="J497" s="2">
        <f t="shared" si="196"/>
        <v>32.049999999999997</v>
      </c>
      <c r="K497" s="2">
        <f t="shared" si="197"/>
        <v>0</v>
      </c>
      <c r="L497" s="2">
        <f t="shared" si="198"/>
        <v>0</v>
      </c>
      <c r="M497" s="2">
        <f t="shared" si="210"/>
        <v>1.0000000000005116E-2</v>
      </c>
      <c r="N497" s="2">
        <f t="shared" si="210"/>
        <v>32.06</v>
      </c>
      <c r="O497" s="2">
        <f t="shared" si="210"/>
        <v>32.06</v>
      </c>
      <c r="P497" s="2">
        <f t="shared" si="211"/>
        <v>32.055</v>
      </c>
      <c r="Q497" s="2">
        <f t="shared" si="208"/>
        <v>32.06</v>
      </c>
      <c r="R497" s="2">
        <f t="shared" si="208"/>
        <v>32.06</v>
      </c>
    </row>
    <row r="498" spans="1:18" x14ac:dyDescent="0.25">
      <c r="A498" s="55"/>
      <c r="B498" s="45" t="s">
        <v>25</v>
      </c>
      <c r="C498">
        <v>32.069999999999993</v>
      </c>
      <c r="D498" s="47">
        <v>31.98</v>
      </c>
      <c r="E498" s="8"/>
      <c r="F498" s="2"/>
      <c r="G498" s="2">
        <f>$C498-D498</f>
        <v>8.9999999999992752E-2</v>
      </c>
      <c r="H498" s="2">
        <f t="shared" si="207"/>
        <v>32.069999999999993</v>
      </c>
      <c r="I498" s="2">
        <f t="shared" si="207"/>
        <v>32.069999999999993</v>
      </c>
      <c r="J498" s="2">
        <f t="shared" si="196"/>
        <v>31.98</v>
      </c>
      <c r="K498" s="2">
        <f t="shared" si="197"/>
        <v>0</v>
      </c>
      <c r="L498" s="2">
        <f t="shared" si="198"/>
        <v>0</v>
      </c>
      <c r="M498" s="2">
        <f>IF(J498&lt;&gt;"",ABS(J498-$C498),"")</f>
        <v>8.9999999999992752E-2</v>
      </c>
      <c r="N498" s="2">
        <f>IF(K498&lt;&gt;"",ABS(K498-$C498),"")</f>
        <v>32.069999999999993</v>
      </c>
      <c r="O498" s="2">
        <f>IF(L498&lt;&gt;"",ABS(L498-$C498),"")</f>
        <v>32.069999999999993</v>
      </c>
      <c r="P498" s="2">
        <f>IF(J498&lt;&gt;"",AVERAGE($C498,D498),"")</f>
        <v>32.024999999999999</v>
      </c>
      <c r="Q498" s="2">
        <f t="shared" si="208"/>
        <v>32.069999999999993</v>
      </c>
      <c r="R498" s="2">
        <f t="shared" si="208"/>
        <v>32.069999999999993</v>
      </c>
    </row>
    <row r="499" spans="1:18" x14ac:dyDescent="0.25">
      <c r="A499" s="55"/>
      <c r="B499" s="45" t="s">
        <v>26</v>
      </c>
      <c r="C499">
        <v>32.25</v>
      </c>
      <c r="D499" s="47">
        <v>32.28</v>
      </c>
      <c r="E499" s="2"/>
      <c r="F499" s="2"/>
      <c r="G499" s="2">
        <f t="shared" ref="G499:G500" si="212">$C499-D499</f>
        <v>-3.0000000000001137E-2</v>
      </c>
      <c r="H499" s="2">
        <f t="shared" si="207"/>
        <v>32.25</v>
      </c>
      <c r="I499" s="2">
        <f t="shared" si="207"/>
        <v>32.25</v>
      </c>
      <c r="J499" s="2">
        <f t="shared" si="196"/>
        <v>32.28</v>
      </c>
      <c r="K499" s="2">
        <f t="shared" si="197"/>
        <v>0</v>
      </c>
      <c r="L499" s="2">
        <f t="shared" si="198"/>
        <v>0</v>
      </c>
      <c r="M499" s="2">
        <f t="shared" ref="M499:O500" si="213">IF(J499&lt;&gt;"",ABS(J499-$C499),"")</f>
        <v>3.0000000000001137E-2</v>
      </c>
      <c r="N499" s="2">
        <f t="shared" si="213"/>
        <v>32.25</v>
      </c>
      <c r="O499" s="2">
        <f t="shared" si="213"/>
        <v>32.25</v>
      </c>
      <c r="P499" s="2">
        <f t="shared" ref="P499:P500" si="214">IF(J499&lt;&gt;"",AVERAGE($C499,D499),"")</f>
        <v>32.265000000000001</v>
      </c>
      <c r="Q499" s="2">
        <f t="shared" si="208"/>
        <v>32.25</v>
      </c>
      <c r="R499" s="2">
        <f t="shared" si="208"/>
        <v>32.25</v>
      </c>
    </row>
    <row r="500" spans="1:18" x14ac:dyDescent="0.25">
      <c r="A500" s="55"/>
      <c r="B500" s="45" t="s">
        <v>27</v>
      </c>
      <c r="C500">
        <v>32.06</v>
      </c>
      <c r="D500" s="47">
        <v>32.07</v>
      </c>
      <c r="E500" s="2"/>
      <c r="F500" s="2"/>
      <c r="G500" s="2">
        <f t="shared" si="212"/>
        <v>-9.9999999999980105E-3</v>
      </c>
      <c r="H500" s="2">
        <f t="shared" si="207"/>
        <v>32.06</v>
      </c>
      <c r="I500" s="2">
        <f t="shared" si="207"/>
        <v>32.06</v>
      </c>
      <c r="J500" s="2">
        <f t="shared" si="196"/>
        <v>32.07</v>
      </c>
      <c r="K500" s="2">
        <f t="shared" si="197"/>
        <v>0</v>
      </c>
      <c r="L500" s="2">
        <f t="shared" si="198"/>
        <v>0</v>
      </c>
      <c r="M500" s="2">
        <f t="shared" si="213"/>
        <v>9.9999999999980105E-3</v>
      </c>
      <c r="N500" s="2">
        <f t="shared" si="213"/>
        <v>32.06</v>
      </c>
      <c r="O500" s="2">
        <f t="shared" si="213"/>
        <v>32.06</v>
      </c>
      <c r="P500" s="2">
        <f t="shared" si="214"/>
        <v>32.064999999999998</v>
      </c>
      <c r="Q500" s="2">
        <f t="shared" si="208"/>
        <v>32.06</v>
      </c>
      <c r="R500" s="2">
        <f t="shared" si="208"/>
        <v>32.06</v>
      </c>
    </row>
    <row r="501" spans="1:18" x14ac:dyDescent="0.25">
      <c r="A501" s="55"/>
      <c r="B501" s="45" t="s">
        <v>28</v>
      </c>
      <c r="C501">
        <v>31.900000000000034</v>
      </c>
      <c r="D501" s="47">
        <v>31.9</v>
      </c>
      <c r="E501" s="8"/>
      <c r="F501" s="2"/>
      <c r="G501" s="2">
        <f>$C501-D501</f>
        <v>3.5527136788005009E-14</v>
      </c>
      <c r="H501" s="2">
        <f t="shared" si="207"/>
        <v>31.900000000000034</v>
      </c>
      <c r="I501" s="2">
        <f t="shared" si="207"/>
        <v>31.900000000000034</v>
      </c>
      <c r="J501" s="2">
        <f t="shared" si="196"/>
        <v>31.9</v>
      </c>
      <c r="K501" s="2">
        <f t="shared" si="197"/>
        <v>0</v>
      </c>
      <c r="L501" s="2">
        <f t="shared" si="198"/>
        <v>0</v>
      </c>
      <c r="M501" s="2">
        <f t="shared" ref="M501:O502" si="215">IF(J501&lt;&gt;"",ABS(J501-$C501),"")</f>
        <v>3.5527136788005009E-14</v>
      </c>
      <c r="N501" s="2">
        <f t="shared" si="215"/>
        <v>31.900000000000034</v>
      </c>
      <c r="O501" s="2">
        <f t="shared" si="215"/>
        <v>31.900000000000034</v>
      </c>
      <c r="P501" s="2">
        <f>IF(J501&lt;&gt;"",AVERAGE($C501,D501),"")</f>
        <v>31.900000000000016</v>
      </c>
      <c r="Q501" s="2">
        <f t="shared" si="208"/>
        <v>31.900000000000034</v>
      </c>
      <c r="R501" s="2">
        <f t="shared" si="208"/>
        <v>31.900000000000034</v>
      </c>
    </row>
    <row r="502" spans="1:18" x14ac:dyDescent="0.25">
      <c r="A502" s="55"/>
      <c r="B502" s="45" t="s">
        <v>29</v>
      </c>
      <c r="C502">
        <v>31.92999999999995</v>
      </c>
      <c r="D502" s="47">
        <v>31.84</v>
      </c>
      <c r="E502" s="8"/>
      <c r="F502" s="2"/>
      <c r="G502" s="2">
        <f>$C502-D502</f>
        <v>8.999999999995012E-2</v>
      </c>
      <c r="H502" s="2">
        <f t="shared" si="207"/>
        <v>31.92999999999995</v>
      </c>
      <c r="I502" s="2">
        <f t="shared" si="207"/>
        <v>31.92999999999995</v>
      </c>
      <c r="J502" s="2">
        <f t="shared" si="196"/>
        <v>31.84</v>
      </c>
      <c r="K502" s="2">
        <f t="shared" si="197"/>
        <v>0</v>
      </c>
      <c r="L502" s="2">
        <f t="shared" si="198"/>
        <v>0</v>
      </c>
      <c r="M502" s="2">
        <f t="shared" si="215"/>
        <v>8.999999999995012E-2</v>
      </c>
      <c r="N502" s="2">
        <f t="shared" si="215"/>
        <v>31.92999999999995</v>
      </c>
      <c r="O502" s="2">
        <f t="shared" si="215"/>
        <v>31.92999999999995</v>
      </c>
      <c r="P502" s="2">
        <f>IF(J502&lt;&gt;"",AVERAGE($C502,D502),"")</f>
        <v>31.884999999999977</v>
      </c>
      <c r="Q502" s="2">
        <f t="shared" si="208"/>
        <v>31.92999999999995</v>
      </c>
      <c r="R502" s="2">
        <f t="shared" si="208"/>
        <v>31.92999999999995</v>
      </c>
    </row>
    <row r="503" spans="1:18" x14ac:dyDescent="0.25">
      <c r="A503" s="55"/>
      <c r="B503" s="45" t="s">
        <v>30</v>
      </c>
      <c r="C503">
        <v>31.870000000000005</v>
      </c>
      <c r="D503" s="47">
        <v>31.88</v>
      </c>
      <c r="E503" s="2"/>
      <c r="F503" s="2"/>
      <c r="G503" s="2">
        <f t="shared" ref="G503:G508" si="216">$C503-D503</f>
        <v>-9.9999999999944578E-3</v>
      </c>
      <c r="H503" s="2">
        <f t="shared" si="207"/>
        <v>31.870000000000005</v>
      </c>
      <c r="I503" s="2">
        <f t="shared" si="207"/>
        <v>31.870000000000005</v>
      </c>
      <c r="J503" s="2">
        <f t="shared" si="196"/>
        <v>31.88</v>
      </c>
      <c r="K503" s="2">
        <f t="shared" si="197"/>
        <v>0</v>
      </c>
      <c r="L503" s="2">
        <f t="shared" si="198"/>
        <v>0</v>
      </c>
      <c r="M503" s="2">
        <f t="shared" ref="M503:O508" si="217">IF(J503&lt;&gt;"",ABS(J503-$C503),"")</f>
        <v>9.9999999999944578E-3</v>
      </c>
      <c r="N503" s="2">
        <f t="shared" si="217"/>
        <v>31.870000000000005</v>
      </c>
      <c r="O503" s="2">
        <f t="shared" si="217"/>
        <v>31.870000000000005</v>
      </c>
      <c r="P503" s="2">
        <f t="shared" ref="P503:P508" si="218">IF(J503&lt;&gt;"",AVERAGE($C503,D503),"")</f>
        <v>31.875</v>
      </c>
      <c r="Q503" s="2">
        <f t="shared" si="208"/>
        <v>31.870000000000005</v>
      </c>
      <c r="R503" s="2">
        <f t="shared" si="208"/>
        <v>31.870000000000005</v>
      </c>
    </row>
    <row r="504" spans="1:18" x14ac:dyDescent="0.25">
      <c r="A504" s="55"/>
      <c r="B504" s="45" t="s">
        <v>31</v>
      </c>
      <c r="C504">
        <v>31.900000000000034</v>
      </c>
      <c r="D504" s="47">
        <v>31.97</v>
      </c>
      <c r="E504" s="2"/>
      <c r="F504" s="2"/>
      <c r="G504" s="2">
        <f t="shared" si="216"/>
        <v>-6.9999999999964757E-2</v>
      </c>
      <c r="H504" s="2">
        <f t="shared" si="207"/>
        <v>31.900000000000034</v>
      </c>
      <c r="I504" s="2">
        <f t="shared" si="207"/>
        <v>31.900000000000034</v>
      </c>
      <c r="J504" s="2">
        <f t="shared" si="196"/>
        <v>31.97</v>
      </c>
      <c r="K504" s="2">
        <f t="shared" si="197"/>
        <v>0</v>
      </c>
      <c r="L504" s="2">
        <f t="shared" si="198"/>
        <v>0</v>
      </c>
      <c r="M504" s="2">
        <f t="shared" si="217"/>
        <v>6.9999999999964757E-2</v>
      </c>
      <c r="N504" s="2">
        <f t="shared" si="217"/>
        <v>31.900000000000034</v>
      </c>
      <c r="O504" s="2">
        <f t="shared" si="217"/>
        <v>31.900000000000034</v>
      </c>
      <c r="P504" s="2">
        <f t="shared" si="218"/>
        <v>31.935000000000016</v>
      </c>
      <c r="Q504" s="2">
        <f t="shared" si="208"/>
        <v>31.900000000000034</v>
      </c>
      <c r="R504" s="2">
        <f t="shared" si="208"/>
        <v>31.900000000000034</v>
      </c>
    </row>
    <row r="505" spans="1:18" x14ac:dyDescent="0.25">
      <c r="A505" s="55"/>
      <c r="B505" s="45" t="s">
        <v>32</v>
      </c>
      <c r="C505">
        <v>31.810000000000002</v>
      </c>
      <c r="D505" s="47">
        <v>31.79</v>
      </c>
      <c r="E505" s="2"/>
      <c r="F505" s="2"/>
      <c r="G505" s="2">
        <f t="shared" si="216"/>
        <v>2.0000000000003126E-2</v>
      </c>
      <c r="H505" s="2">
        <f t="shared" si="207"/>
        <v>31.810000000000002</v>
      </c>
      <c r="I505" s="2">
        <f t="shared" si="207"/>
        <v>31.810000000000002</v>
      </c>
      <c r="J505" s="2">
        <f t="shared" si="196"/>
        <v>31.79</v>
      </c>
      <c r="K505" s="2">
        <f t="shared" si="197"/>
        <v>0</v>
      </c>
      <c r="L505" s="2">
        <f t="shared" si="198"/>
        <v>0</v>
      </c>
      <c r="M505" s="2">
        <f t="shared" si="217"/>
        <v>2.0000000000003126E-2</v>
      </c>
      <c r="N505" s="2">
        <f t="shared" si="217"/>
        <v>31.810000000000002</v>
      </c>
      <c r="O505" s="2">
        <f t="shared" si="217"/>
        <v>31.810000000000002</v>
      </c>
      <c r="P505" s="2">
        <f t="shared" si="218"/>
        <v>31.8</v>
      </c>
      <c r="Q505" s="2">
        <f t="shared" si="208"/>
        <v>31.810000000000002</v>
      </c>
      <c r="R505" s="2">
        <f t="shared" si="208"/>
        <v>31.810000000000002</v>
      </c>
    </row>
    <row r="506" spans="1:18" x14ac:dyDescent="0.25">
      <c r="A506" s="55"/>
      <c r="B506" s="45" t="s">
        <v>33</v>
      </c>
      <c r="C506">
        <v>31.699999999999989</v>
      </c>
      <c r="D506" s="47">
        <v>31.73</v>
      </c>
      <c r="E506" s="2"/>
      <c r="F506" s="2"/>
      <c r="G506" s="2">
        <f t="shared" si="216"/>
        <v>-3.0000000000011795E-2</v>
      </c>
      <c r="H506" s="2">
        <f t="shared" si="207"/>
        <v>31.699999999999989</v>
      </c>
      <c r="I506" s="2">
        <f t="shared" si="207"/>
        <v>31.699999999999989</v>
      </c>
      <c r="J506" s="2">
        <f t="shared" si="196"/>
        <v>31.73</v>
      </c>
      <c r="K506" s="2">
        <f t="shared" si="197"/>
        <v>0</v>
      </c>
      <c r="L506" s="2">
        <f t="shared" si="198"/>
        <v>0</v>
      </c>
      <c r="M506" s="2">
        <f t="shared" si="217"/>
        <v>3.0000000000011795E-2</v>
      </c>
      <c r="N506" s="2">
        <f t="shared" si="217"/>
        <v>31.699999999999989</v>
      </c>
      <c r="O506" s="2">
        <f t="shared" si="217"/>
        <v>31.699999999999989</v>
      </c>
      <c r="P506" s="2">
        <f t="shared" si="218"/>
        <v>31.714999999999996</v>
      </c>
      <c r="Q506" s="2">
        <f t="shared" si="208"/>
        <v>31.699999999999989</v>
      </c>
      <c r="R506" s="2">
        <f t="shared" si="208"/>
        <v>31.699999999999989</v>
      </c>
    </row>
    <row r="507" spans="1:18" x14ac:dyDescent="0.25">
      <c r="A507" s="55"/>
      <c r="B507" s="45" t="s">
        <v>34</v>
      </c>
      <c r="C507">
        <v>32.100000000000023</v>
      </c>
      <c r="D507" s="47">
        <v>32.08</v>
      </c>
      <c r="E507" s="2"/>
      <c r="F507" s="2"/>
      <c r="G507" s="2">
        <f t="shared" si="216"/>
        <v>2.0000000000024443E-2</v>
      </c>
      <c r="H507" s="2">
        <f t="shared" si="207"/>
        <v>32.100000000000023</v>
      </c>
      <c r="I507" s="2">
        <f t="shared" si="207"/>
        <v>32.100000000000023</v>
      </c>
      <c r="J507" s="2">
        <f t="shared" si="196"/>
        <v>32.08</v>
      </c>
      <c r="K507" s="2">
        <f t="shared" si="197"/>
        <v>0</v>
      </c>
      <c r="L507" s="2">
        <f t="shared" si="198"/>
        <v>0</v>
      </c>
      <c r="M507" s="2">
        <f t="shared" si="217"/>
        <v>2.0000000000024443E-2</v>
      </c>
      <c r="N507" s="2">
        <f t="shared" si="217"/>
        <v>32.100000000000023</v>
      </c>
      <c r="O507" s="2">
        <f t="shared" si="217"/>
        <v>32.100000000000023</v>
      </c>
      <c r="P507" s="2">
        <f t="shared" si="218"/>
        <v>32.090000000000011</v>
      </c>
      <c r="Q507" s="2">
        <f t="shared" si="208"/>
        <v>32.100000000000023</v>
      </c>
      <c r="R507" s="2">
        <f t="shared" si="208"/>
        <v>32.100000000000023</v>
      </c>
    </row>
    <row r="508" spans="1:18" x14ac:dyDescent="0.25">
      <c r="A508" s="55"/>
      <c r="B508" s="45" t="s">
        <v>35</v>
      </c>
      <c r="C508">
        <v>31.970000000000027</v>
      </c>
      <c r="D508" s="47">
        <v>32.14</v>
      </c>
      <c r="E508" s="2"/>
      <c r="F508" s="2"/>
      <c r="G508" s="2">
        <f t="shared" si="216"/>
        <v>-0.16999999999997328</v>
      </c>
      <c r="H508" s="2">
        <f t="shared" si="207"/>
        <v>31.970000000000027</v>
      </c>
      <c r="I508" s="2">
        <f t="shared" si="207"/>
        <v>31.970000000000027</v>
      </c>
      <c r="J508" s="2">
        <f t="shared" si="196"/>
        <v>32.14</v>
      </c>
      <c r="K508" s="2">
        <f t="shared" si="197"/>
        <v>0</v>
      </c>
      <c r="L508" s="2">
        <f t="shared" si="198"/>
        <v>0</v>
      </c>
      <c r="M508" s="2">
        <f t="shared" si="217"/>
        <v>0.16999999999997328</v>
      </c>
      <c r="N508" s="2">
        <f t="shared" si="217"/>
        <v>31.970000000000027</v>
      </c>
      <c r="O508" s="2">
        <f t="shared" si="217"/>
        <v>31.970000000000027</v>
      </c>
      <c r="P508" s="2">
        <f t="shared" si="218"/>
        <v>32.055000000000014</v>
      </c>
      <c r="Q508" s="2">
        <f t="shared" si="208"/>
        <v>31.970000000000027</v>
      </c>
      <c r="R508" s="2">
        <f t="shared" si="208"/>
        <v>31.970000000000027</v>
      </c>
    </row>
    <row r="509" spans="1:18" x14ac:dyDescent="0.25">
      <c r="A509" s="55"/>
      <c r="B509" s="45" t="s">
        <v>36</v>
      </c>
      <c r="C509">
        <v>31.879999999999995</v>
      </c>
      <c r="D509" s="47">
        <v>31.87</v>
      </c>
      <c r="E509" s="8"/>
      <c r="F509" s="2"/>
      <c r="G509" s="2">
        <f>$C509-D509</f>
        <v>9.9999999999944578E-3</v>
      </c>
      <c r="H509" s="2">
        <f t="shared" si="207"/>
        <v>31.879999999999995</v>
      </c>
      <c r="I509" s="2">
        <f t="shared" si="207"/>
        <v>31.879999999999995</v>
      </c>
      <c r="J509" s="2">
        <f t="shared" si="196"/>
        <v>31.87</v>
      </c>
      <c r="K509" s="2">
        <f t="shared" si="197"/>
        <v>0</v>
      </c>
      <c r="L509" s="2">
        <f t="shared" si="198"/>
        <v>0</v>
      </c>
      <c r="M509" s="2">
        <f>IF(J509&lt;&gt;"",ABS(J509-$C509),"")</f>
        <v>9.9999999999944578E-3</v>
      </c>
      <c r="N509" s="2">
        <f>IF(K509&lt;&gt;"",ABS(K509-$C509),"")</f>
        <v>31.879999999999995</v>
      </c>
      <c r="O509" s="2">
        <f>IF(L509&lt;&gt;"",ABS(L509-$C509),"")</f>
        <v>31.879999999999995</v>
      </c>
      <c r="P509" s="2">
        <f>IF(J509&lt;&gt;"",AVERAGE($C509,D509),"")</f>
        <v>31.875</v>
      </c>
      <c r="Q509" s="2">
        <f t="shared" si="208"/>
        <v>31.879999999999995</v>
      </c>
      <c r="R509" s="2">
        <f t="shared" si="208"/>
        <v>31.879999999999995</v>
      </c>
    </row>
    <row r="510" spans="1:18" x14ac:dyDescent="0.25">
      <c r="A510" s="55"/>
      <c r="B510" s="45" t="s">
        <v>37</v>
      </c>
      <c r="C510">
        <v>32</v>
      </c>
      <c r="D510" s="47">
        <v>32.020000000000003</v>
      </c>
      <c r="E510" s="2"/>
      <c r="F510" s="2"/>
      <c r="G510" s="2">
        <f t="shared" ref="G510:G517" si="219">$C510-D510</f>
        <v>-2.0000000000003126E-2</v>
      </c>
      <c r="H510" s="2">
        <f t="shared" si="207"/>
        <v>32</v>
      </c>
      <c r="I510" s="2">
        <f t="shared" si="207"/>
        <v>32</v>
      </c>
      <c r="J510" s="2">
        <f t="shared" si="196"/>
        <v>32.020000000000003</v>
      </c>
      <c r="K510" s="2">
        <f t="shared" si="197"/>
        <v>0</v>
      </c>
      <c r="L510" s="2">
        <f t="shared" si="198"/>
        <v>0</v>
      </c>
      <c r="M510" s="2">
        <f t="shared" ref="M510:O517" si="220">IF(J510&lt;&gt;"",ABS(J510-$C510),"")</f>
        <v>2.0000000000003126E-2</v>
      </c>
      <c r="N510" s="2">
        <f t="shared" si="220"/>
        <v>32</v>
      </c>
      <c r="O510" s="2">
        <f t="shared" si="220"/>
        <v>32</v>
      </c>
      <c r="P510" s="2">
        <f t="shared" ref="P510:P517" si="221">IF(J510&lt;&gt;"",AVERAGE($C510,D510),"")</f>
        <v>32.010000000000005</v>
      </c>
      <c r="Q510" s="2">
        <f t="shared" si="208"/>
        <v>32</v>
      </c>
      <c r="R510" s="2">
        <f t="shared" si="208"/>
        <v>32</v>
      </c>
    </row>
    <row r="511" spans="1:18" x14ac:dyDescent="0.25">
      <c r="A511" s="55"/>
      <c r="B511" s="45" t="s">
        <v>38</v>
      </c>
      <c r="C511">
        <v>31.759999999999991</v>
      </c>
      <c r="D511" s="47">
        <v>31.78</v>
      </c>
      <c r="E511" s="2"/>
      <c r="F511" s="2"/>
      <c r="G511" s="2">
        <f t="shared" si="219"/>
        <v>-2.0000000000010232E-2</v>
      </c>
      <c r="H511" s="2">
        <f t="shared" si="207"/>
        <v>31.759999999999991</v>
      </c>
      <c r="I511" s="2">
        <f t="shared" si="207"/>
        <v>31.759999999999991</v>
      </c>
      <c r="J511" s="2">
        <f t="shared" si="196"/>
        <v>31.78</v>
      </c>
      <c r="K511" s="2">
        <f t="shared" si="197"/>
        <v>0</v>
      </c>
      <c r="L511" s="2">
        <f t="shared" si="198"/>
        <v>0</v>
      </c>
      <c r="M511" s="2">
        <f t="shared" si="220"/>
        <v>2.0000000000010232E-2</v>
      </c>
      <c r="N511" s="2">
        <f t="shared" si="220"/>
        <v>31.759999999999991</v>
      </c>
      <c r="O511" s="2">
        <f t="shared" si="220"/>
        <v>31.759999999999991</v>
      </c>
      <c r="P511" s="2">
        <f t="shared" si="221"/>
        <v>31.769999999999996</v>
      </c>
      <c r="Q511" s="2">
        <f t="shared" si="208"/>
        <v>31.759999999999991</v>
      </c>
      <c r="R511" s="2">
        <f t="shared" si="208"/>
        <v>31.759999999999991</v>
      </c>
    </row>
    <row r="512" spans="1:18" x14ac:dyDescent="0.25">
      <c r="A512" s="55"/>
      <c r="B512" s="45" t="s">
        <v>39</v>
      </c>
      <c r="C512">
        <v>32.289999999999964</v>
      </c>
      <c r="D512" s="47">
        <v>32.130000000000003</v>
      </c>
      <c r="E512" s="2"/>
      <c r="F512" s="2"/>
      <c r="G512" s="2">
        <f t="shared" si="219"/>
        <v>0.15999999999996106</v>
      </c>
      <c r="H512" s="2">
        <f t="shared" si="207"/>
        <v>32.289999999999964</v>
      </c>
      <c r="I512" s="2">
        <f t="shared" si="207"/>
        <v>32.289999999999964</v>
      </c>
      <c r="J512" s="2">
        <f t="shared" si="196"/>
        <v>32.130000000000003</v>
      </c>
      <c r="K512" s="2">
        <f t="shared" si="197"/>
        <v>0</v>
      </c>
      <c r="L512" s="2">
        <f t="shared" si="198"/>
        <v>0</v>
      </c>
      <c r="M512" s="2">
        <f t="shared" si="220"/>
        <v>0.15999999999996106</v>
      </c>
      <c r="N512" s="2">
        <f t="shared" si="220"/>
        <v>32.289999999999964</v>
      </c>
      <c r="O512" s="2">
        <f t="shared" si="220"/>
        <v>32.289999999999964</v>
      </c>
      <c r="P512" s="2">
        <f t="shared" si="221"/>
        <v>32.20999999999998</v>
      </c>
      <c r="Q512" s="2">
        <f t="shared" si="208"/>
        <v>32.289999999999964</v>
      </c>
      <c r="R512" s="2">
        <f t="shared" si="208"/>
        <v>32.289999999999964</v>
      </c>
    </row>
    <row r="513" spans="1:18" x14ac:dyDescent="0.25">
      <c r="A513" s="55"/>
      <c r="B513" s="45" t="s">
        <v>40</v>
      </c>
      <c r="C513">
        <v>32.159999999999968</v>
      </c>
      <c r="D513" s="47">
        <v>32.200000000000003</v>
      </c>
      <c r="E513" s="2"/>
      <c r="F513" s="2"/>
      <c r="G513" s="2">
        <f t="shared" si="219"/>
        <v>-4.0000000000034674E-2</v>
      </c>
      <c r="H513" s="2">
        <f t="shared" si="207"/>
        <v>32.159999999999968</v>
      </c>
      <c r="I513" s="2">
        <f t="shared" si="207"/>
        <v>32.159999999999968</v>
      </c>
      <c r="J513" s="2">
        <f t="shared" si="196"/>
        <v>32.200000000000003</v>
      </c>
      <c r="K513" s="2">
        <f t="shared" si="197"/>
        <v>0</v>
      </c>
      <c r="L513" s="2">
        <f t="shared" si="198"/>
        <v>0</v>
      </c>
      <c r="M513" s="2">
        <f t="shared" si="220"/>
        <v>4.0000000000034674E-2</v>
      </c>
      <c r="N513" s="2">
        <f t="shared" si="220"/>
        <v>32.159999999999968</v>
      </c>
      <c r="O513" s="2">
        <f t="shared" si="220"/>
        <v>32.159999999999968</v>
      </c>
      <c r="P513" s="2">
        <f t="shared" si="221"/>
        <v>32.179999999999986</v>
      </c>
      <c r="Q513" s="2">
        <f t="shared" si="208"/>
        <v>32.159999999999968</v>
      </c>
      <c r="R513" s="2">
        <f t="shared" si="208"/>
        <v>32.159999999999968</v>
      </c>
    </row>
    <row r="514" spans="1:18" x14ac:dyDescent="0.25">
      <c r="A514" s="55"/>
      <c r="B514" s="45" t="s">
        <v>41</v>
      </c>
      <c r="C514">
        <v>32.440000000000055</v>
      </c>
      <c r="D514" s="47">
        <v>32.35</v>
      </c>
      <c r="E514" s="2"/>
      <c r="F514" s="2"/>
      <c r="G514" s="2">
        <f t="shared" si="219"/>
        <v>9.0000000000053149E-2</v>
      </c>
      <c r="H514" s="2">
        <f t="shared" si="207"/>
        <v>32.440000000000055</v>
      </c>
      <c r="I514" s="2">
        <f t="shared" si="207"/>
        <v>32.440000000000055</v>
      </c>
      <c r="J514" s="2">
        <f t="shared" si="196"/>
        <v>32.35</v>
      </c>
      <c r="K514" s="2">
        <f t="shared" si="197"/>
        <v>0</v>
      </c>
      <c r="L514" s="2">
        <f t="shared" si="198"/>
        <v>0</v>
      </c>
      <c r="M514" s="2">
        <f t="shared" si="220"/>
        <v>9.0000000000053149E-2</v>
      </c>
      <c r="N514" s="2">
        <f t="shared" si="220"/>
        <v>32.440000000000055</v>
      </c>
      <c r="O514" s="2">
        <f t="shared" si="220"/>
        <v>32.440000000000055</v>
      </c>
      <c r="P514" s="2">
        <f t="shared" si="221"/>
        <v>32.395000000000024</v>
      </c>
      <c r="Q514" s="2">
        <f t="shared" si="208"/>
        <v>32.440000000000055</v>
      </c>
      <c r="R514" s="2">
        <f t="shared" si="208"/>
        <v>32.440000000000055</v>
      </c>
    </row>
    <row r="515" spans="1:18" x14ac:dyDescent="0.25">
      <c r="A515" s="55"/>
      <c r="B515" s="45" t="s">
        <v>42</v>
      </c>
      <c r="C515">
        <v>32.230000000000018</v>
      </c>
      <c r="D515" s="47">
        <v>32.46</v>
      </c>
      <c r="E515" s="2"/>
      <c r="F515" s="2"/>
      <c r="G515" s="2">
        <f t="shared" si="219"/>
        <v>-0.22999999999998266</v>
      </c>
      <c r="H515" s="2">
        <f t="shared" si="207"/>
        <v>32.230000000000018</v>
      </c>
      <c r="I515" s="2">
        <f t="shared" si="207"/>
        <v>32.230000000000018</v>
      </c>
      <c r="J515" s="2">
        <f t="shared" si="196"/>
        <v>32.46</v>
      </c>
      <c r="K515" s="2">
        <f t="shared" si="197"/>
        <v>0</v>
      </c>
      <c r="L515" s="2">
        <f t="shared" si="198"/>
        <v>0</v>
      </c>
      <c r="M515" s="2">
        <f t="shared" si="220"/>
        <v>0.22999999999998266</v>
      </c>
      <c r="N515" s="2">
        <f t="shared" si="220"/>
        <v>32.230000000000018</v>
      </c>
      <c r="O515" s="2">
        <f t="shared" si="220"/>
        <v>32.230000000000018</v>
      </c>
      <c r="P515" s="2">
        <f t="shared" si="221"/>
        <v>32.345000000000013</v>
      </c>
      <c r="Q515" s="2">
        <f t="shared" si="208"/>
        <v>32.230000000000018</v>
      </c>
      <c r="R515" s="2">
        <f t="shared" si="208"/>
        <v>32.230000000000018</v>
      </c>
    </row>
    <row r="516" spans="1:18" x14ac:dyDescent="0.25">
      <c r="A516" s="55"/>
      <c r="B516" s="45" t="s">
        <v>43</v>
      </c>
      <c r="C516">
        <v>32.389999999999986</v>
      </c>
      <c r="D516" s="47">
        <v>32.24</v>
      </c>
      <c r="E516" s="2"/>
      <c r="F516" s="2"/>
      <c r="G516" s="2">
        <f t="shared" si="219"/>
        <v>0.14999999999998437</v>
      </c>
      <c r="H516" s="2">
        <f t="shared" si="207"/>
        <v>32.389999999999986</v>
      </c>
      <c r="I516" s="2">
        <f t="shared" si="207"/>
        <v>32.389999999999986</v>
      </c>
      <c r="J516" s="2">
        <f t="shared" si="196"/>
        <v>32.24</v>
      </c>
      <c r="K516" s="2">
        <f t="shared" si="197"/>
        <v>0</v>
      </c>
      <c r="L516" s="2">
        <f t="shared" si="198"/>
        <v>0</v>
      </c>
      <c r="M516" s="2">
        <f t="shared" si="220"/>
        <v>0.14999999999998437</v>
      </c>
      <c r="N516" s="2">
        <f t="shared" si="220"/>
        <v>32.389999999999986</v>
      </c>
      <c r="O516" s="2">
        <f t="shared" si="220"/>
        <v>32.389999999999986</v>
      </c>
      <c r="P516" s="2">
        <f t="shared" si="221"/>
        <v>32.314999999999998</v>
      </c>
      <c r="Q516" s="2">
        <f t="shared" si="208"/>
        <v>32.389999999999986</v>
      </c>
      <c r="R516" s="2">
        <f t="shared" si="208"/>
        <v>32.389999999999986</v>
      </c>
    </row>
    <row r="517" spans="1:18" x14ac:dyDescent="0.25">
      <c r="A517" s="55"/>
      <c r="B517" s="45" t="s">
        <v>44</v>
      </c>
      <c r="C517">
        <v>32.309999999999945</v>
      </c>
      <c r="D517" s="47">
        <v>32.42</v>
      </c>
      <c r="E517" s="2"/>
      <c r="F517" s="2"/>
      <c r="G517" s="2">
        <f t="shared" si="219"/>
        <v>-0.11000000000005627</v>
      </c>
      <c r="H517" s="2">
        <f t="shared" si="207"/>
        <v>32.309999999999945</v>
      </c>
      <c r="I517" s="2">
        <f t="shared" si="207"/>
        <v>32.309999999999945</v>
      </c>
      <c r="J517" s="2">
        <f t="shared" si="196"/>
        <v>32.42</v>
      </c>
      <c r="K517" s="2">
        <f t="shared" si="197"/>
        <v>0</v>
      </c>
      <c r="L517" s="2">
        <f t="shared" si="198"/>
        <v>0</v>
      </c>
      <c r="M517" s="2">
        <f t="shared" si="220"/>
        <v>0.11000000000005627</v>
      </c>
      <c r="N517" s="2">
        <f t="shared" si="220"/>
        <v>32.309999999999945</v>
      </c>
      <c r="O517" s="2">
        <f t="shared" si="220"/>
        <v>32.309999999999945</v>
      </c>
      <c r="P517" s="2">
        <f t="shared" si="221"/>
        <v>32.364999999999974</v>
      </c>
      <c r="Q517" s="2">
        <f t="shared" si="208"/>
        <v>32.309999999999945</v>
      </c>
      <c r="R517" s="2">
        <f t="shared" si="208"/>
        <v>32.309999999999945</v>
      </c>
    </row>
    <row r="518" spans="1:18" x14ac:dyDescent="0.25">
      <c r="A518" s="55"/>
      <c r="B518" s="45" t="s">
        <v>45</v>
      </c>
      <c r="C518">
        <v>32.680000000000064</v>
      </c>
      <c r="D518" s="47">
        <v>32.47</v>
      </c>
      <c r="E518" s="8"/>
      <c r="F518" s="2"/>
      <c r="G518" s="2">
        <f>$C518-D518</f>
        <v>0.2100000000000648</v>
      </c>
      <c r="H518" s="2">
        <f t="shared" si="207"/>
        <v>32.680000000000064</v>
      </c>
      <c r="I518" s="2">
        <f t="shared" si="207"/>
        <v>32.680000000000064</v>
      </c>
      <c r="J518" s="2">
        <f t="shared" si="196"/>
        <v>32.47</v>
      </c>
      <c r="K518" s="2">
        <f t="shared" si="197"/>
        <v>0</v>
      </c>
      <c r="L518" s="2">
        <f t="shared" si="198"/>
        <v>0</v>
      </c>
      <c r="M518" s="2">
        <f>IF(J518&lt;&gt;"",ABS(J518-$C518),"")</f>
        <v>0.2100000000000648</v>
      </c>
      <c r="N518" s="2">
        <f>IF(K518&lt;&gt;"",ABS(K518-$C518),"")</f>
        <v>32.680000000000064</v>
      </c>
      <c r="O518" s="2">
        <f>IF(L518&lt;&gt;"",ABS(L518-$C518),"")</f>
        <v>32.680000000000064</v>
      </c>
      <c r="P518" s="2">
        <f>IF(J518&lt;&gt;"",AVERAGE($C518,D518),"")</f>
        <v>32.575000000000031</v>
      </c>
      <c r="Q518" s="2">
        <f t="shared" si="208"/>
        <v>32.680000000000064</v>
      </c>
      <c r="R518" s="2">
        <f t="shared" si="208"/>
        <v>32.680000000000064</v>
      </c>
    </row>
    <row r="519" spans="1:18" x14ac:dyDescent="0.25">
      <c r="A519" s="55"/>
      <c r="B519" s="45" t="s">
        <v>46</v>
      </c>
      <c r="C519">
        <v>32.289999999999964</v>
      </c>
      <c r="D519" s="47">
        <v>32.35</v>
      </c>
      <c r="E519" s="2"/>
      <c r="F519" s="2"/>
      <c r="G519" s="2">
        <f t="shared" ref="G519:G525" si="222">$C519-D519</f>
        <v>-6.0000000000037801E-2</v>
      </c>
      <c r="H519" s="2">
        <f t="shared" si="207"/>
        <v>32.289999999999964</v>
      </c>
      <c r="I519" s="2">
        <f t="shared" si="207"/>
        <v>32.289999999999964</v>
      </c>
      <c r="J519" s="2">
        <f t="shared" si="196"/>
        <v>32.35</v>
      </c>
      <c r="K519" s="2">
        <f t="shared" si="197"/>
        <v>0</v>
      </c>
      <c r="L519" s="2">
        <f t="shared" si="198"/>
        <v>0</v>
      </c>
      <c r="M519" s="2">
        <f t="shared" ref="M519:O525" si="223">IF(J519&lt;&gt;"",ABS(J519-$C519),"")</f>
        <v>6.0000000000037801E-2</v>
      </c>
      <c r="N519" s="2">
        <f t="shared" si="223"/>
        <v>32.289999999999964</v>
      </c>
      <c r="O519" s="2">
        <f t="shared" si="223"/>
        <v>32.289999999999964</v>
      </c>
      <c r="P519" s="2">
        <f t="shared" ref="P519:P525" si="224">IF(J519&lt;&gt;"",AVERAGE($C519,D519),"")</f>
        <v>32.319999999999979</v>
      </c>
      <c r="Q519" s="2">
        <f t="shared" si="208"/>
        <v>32.289999999999964</v>
      </c>
      <c r="R519" s="2">
        <f t="shared" si="208"/>
        <v>32.289999999999964</v>
      </c>
    </row>
    <row r="520" spans="1:18" x14ac:dyDescent="0.25">
      <c r="A520" s="55"/>
      <c r="B520" s="45" t="s">
        <v>47</v>
      </c>
      <c r="C520">
        <v>32.039999999999964</v>
      </c>
      <c r="D520" s="47">
        <v>32.159999999999997</v>
      </c>
      <c r="E520" s="2"/>
      <c r="F520" s="2"/>
      <c r="G520" s="2">
        <f t="shared" si="222"/>
        <v>-0.12000000000003297</v>
      </c>
      <c r="H520" s="2">
        <f t="shared" si="207"/>
        <v>32.039999999999964</v>
      </c>
      <c r="I520" s="2">
        <f t="shared" si="207"/>
        <v>32.039999999999964</v>
      </c>
      <c r="J520" s="2">
        <f t="shared" si="196"/>
        <v>32.159999999999997</v>
      </c>
      <c r="K520" s="2">
        <f t="shared" si="197"/>
        <v>0</v>
      </c>
      <c r="L520" s="2">
        <f t="shared" si="198"/>
        <v>0</v>
      </c>
      <c r="M520" s="2">
        <f t="shared" si="223"/>
        <v>0.12000000000003297</v>
      </c>
      <c r="N520" s="2">
        <f t="shared" si="223"/>
        <v>32.039999999999964</v>
      </c>
      <c r="O520" s="2">
        <f t="shared" si="223"/>
        <v>32.039999999999964</v>
      </c>
      <c r="P520" s="2">
        <f t="shared" si="224"/>
        <v>32.09999999999998</v>
      </c>
      <c r="Q520" s="2">
        <f t="shared" si="208"/>
        <v>32.039999999999964</v>
      </c>
      <c r="R520" s="2">
        <f t="shared" si="208"/>
        <v>32.039999999999964</v>
      </c>
    </row>
    <row r="521" spans="1:18" x14ac:dyDescent="0.25">
      <c r="A521" s="55"/>
      <c r="B521" s="45" t="s">
        <v>48</v>
      </c>
      <c r="C521">
        <v>32.700000000000045</v>
      </c>
      <c r="D521" s="47">
        <v>32.71</v>
      </c>
      <c r="E521" s="2"/>
      <c r="F521" s="2"/>
      <c r="G521" s="2">
        <f t="shared" si="222"/>
        <v>-9.9999999999553779E-3</v>
      </c>
      <c r="H521" s="2">
        <f t="shared" si="207"/>
        <v>32.700000000000045</v>
      </c>
      <c r="I521" s="2">
        <f t="shared" si="207"/>
        <v>32.700000000000045</v>
      </c>
      <c r="J521" s="2">
        <f t="shared" si="196"/>
        <v>32.71</v>
      </c>
      <c r="K521" s="2">
        <f t="shared" si="197"/>
        <v>0</v>
      </c>
      <c r="L521" s="2">
        <f t="shared" si="198"/>
        <v>0</v>
      </c>
      <c r="M521" s="2">
        <f t="shared" si="223"/>
        <v>9.9999999999553779E-3</v>
      </c>
      <c r="N521" s="2">
        <f t="shared" si="223"/>
        <v>32.700000000000045</v>
      </c>
      <c r="O521" s="2">
        <f t="shared" si="223"/>
        <v>32.700000000000045</v>
      </c>
      <c r="P521" s="2">
        <f t="shared" si="224"/>
        <v>32.705000000000027</v>
      </c>
      <c r="Q521" s="2">
        <f t="shared" si="208"/>
        <v>32.700000000000045</v>
      </c>
      <c r="R521" s="2">
        <f t="shared" si="208"/>
        <v>32.700000000000045</v>
      </c>
    </row>
    <row r="522" spans="1:18" x14ac:dyDescent="0.25">
      <c r="A522" s="55"/>
      <c r="B522" s="45" t="s">
        <v>49</v>
      </c>
      <c r="C522">
        <v>32.729999999999905</v>
      </c>
      <c r="D522" s="47">
        <v>32.68</v>
      </c>
      <c r="E522" s="2"/>
      <c r="F522" s="2"/>
      <c r="G522" s="2">
        <f t="shared" si="222"/>
        <v>4.9999999999904787E-2</v>
      </c>
      <c r="H522" s="2">
        <f t="shared" si="207"/>
        <v>32.729999999999905</v>
      </c>
      <c r="I522" s="2">
        <f t="shared" si="207"/>
        <v>32.729999999999905</v>
      </c>
      <c r="J522" s="2">
        <f t="shared" si="196"/>
        <v>32.68</v>
      </c>
      <c r="K522" s="2">
        <f t="shared" si="197"/>
        <v>0</v>
      </c>
      <c r="L522" s="2">
        <f t="shared" si="198"/>
        <v>0</v>
      </c>
      <c r="M522" s="2">
        <f t="shared" si="223"/>
        <v>4.9999999999904787E-2</v>
      </c>
      <c r="N522" s="2">
        <f t="shared" si="223"/>
        <v>32.729999999999905</v>
      </c>
      <c r="O522" s="2">
        <f t="shared" si="223"/>
        <v>32.729999999999905</v>
      </c>
      <c r="P522" s="2">
        <f t="shared" si="224"/>
        <v>32.704999999999956</v>
      </c>
      <c r="Q522" s="2">
        <f t="shared" si="208"/>
        <v>32.729999999999905</v>
      </c>
      <c r="R522" s="2">
        <f t="shared" si="208"/>
        <v>32.729999999999905</v>
      </c>
    </row>
    <row r="523" spans="1:18" x14ac:dyDescent="0.25">
      <c r="A523" s="55"/>
      <c r="B523" s="45" t="s">
        <v>50</v>
      </c>
      <c r="C523">
        <v>32</v>
      </c>
      <c r="D523" s="47">
        <v>31.95</v>
      </c>
      <c r="E523" s="2"/>
      <c r="F523" s="2"/>
      <c r="G523" s="2">
        <f t="shared" si="222"/>
        <v>5.0000000000000711E-2</v>
      </c>
      <c r="H523" s="2">
        <f t="shared" si="207"/>
        <v>32</v>
      </c>
      <c r="I523" s="2">
        <f t="shared" si="207"/>
        <v>32</v>
      </c>
      <c r="J523" s="2">
        <f t="shared" ref="J523:J586" si="225">IF(AND(G523&gt;G$5,G523&lt;G$6),D523,"")</f>
        <v>31.95</v>
      </c>
      <c r="K523" s="2">
        <f t="shared" ref="K523:K586" si="226">IF(AND(H523&gt;H$5,H523&lt;H$6),E523,"")</f>
        <v>0</v>
      </c>
      <c r="L523" s="2">
        <f t="shared" ref="L523:L586" si="227">IF(AND(I523&gt;I$5,I523&lt;I$6),F523,"")</f>
        <v>0</v>
      </c>
      <c r="M523" s="2">
        <f t="shared" si="223"/>
        <v>5.0000000000000711E-2</v>
      </c>
      <c r="N523" s="2">
        <f t="shared" si="223"/>
        <v>32</v>
      </c>
      <c r="O523" s="2">
        <f t="shared" si="223"/>
        <v>32</v>
      </c>
      <c r="P523" s="2">
        <f t="shared" si="224"/>
        <v>31.975000000000001</v>
      </c>
      <c r="Q523" s="2">
        <f t="shared" si="208"/>
        <v>32</v>
      </c>
      <c r="R523" s="2">
        <f t="shared" si="208"/>
        <v>32</v>
      </c>
    </row>
    <row r="524" spans="1:18" x14ac:dyDescent="0.25">
      <c r="A524" s="55"/>
      <c r="B524" s="45" t="s">
        <v>51</v>
      </c>
      <c r="C524">
        <v>32.340000000000146</v>
      </c>
      <c r="D524" s="47">
        <v>32.450000000000003</v>
      </c>
      <c r="E524" s="2"/>
      <c r="F524" s="2"/>
      <c r="G524" s="2">
        <f t="shared" si="222"/>
        <v>-0.10999999999985732</v>
      </c>
      <c r="H524" s="2">
        <f t="shared" si="207"/>
        <v>32.340000000000146</v>
      </c>
      <c r="I524" s="2">
        <f t="shared" si="207"/>
        <v>32.340000000000146</v>
      </c>
      <c r="J524" s="2">
        <f t="shared" si="225"/>
        <v>32.450000000000003</v>
      </c>
      <c r="K524" s="2">
        <f t="shared" si="226"/>
        <v>0</v>
      </c>
      <c r="L524" s="2">
        <f t="shared" si="227"/>
        <v>0</v>
      </c>
      <c r="M524" s="2">
        <f t="shared" si="223"/>
        <v>0.10999999999985732</v>
      </c>
      <c r="N524" s="2">
        <f t="shared" si="223"/>
        <v>32.340000000000146</v>
      </c>
      <c r="O524" s="2">
        <f t="shared" si="223"/>
        <v>32.340000000000146</v>
      </c>
      <c r="P524" s="2">
        <f t="shared" si="224"/>
        <v>32.395000000000074</v>
      </c>
      <c r="Q524" s="2">
        <f t="shared" si="208"/>
        <v>32.340000000000146</v>
      </c>
      <c r="R524" s="2">
        <f t="shared" si="208"/>
        <v>32.340000000000146</v>
      </c>
    </row>
    <row r="525" spans="1:18" x14ac:dyDescent="0.25">
      <c r="A525" s="55"/>
      <c r="B525" s="45" t="s">
        <v>52</v>
      </c>
      <c r="C525">
        <v>32.529999999999973</v>
      </c>
      <c r="D525" s="47">
        <v>32.26</v>
      </c>
      <c r="E525" s="2"/>
      <c r="F525" s="2"/>
      <c r="G525" s="2">
        <f t="shared" si="222"/>
        <v>0.2699999999999747</v>
      </c>
      <c r="H525" s="2">
        <f t="shared" si="207"/>
        <v>32.529999999999973</v>
      </c>
      <c r="I525" s="2">
        <f t="shared" si="207"/>
        <v>32.529999999999973</v>
      </c>
      <c r="J525" s="2" t="str">
        <f t="shared" si="225"/>
        <v/>
      </c>
      <c r="K525" s="2">
        <f t="shared" si="226"/>
        <v>0</v>
      </c>
      <c r="L525" s="2">
        <f t="shared" si="227"/>
        <v>0</v>
      </c>
      <c r="M525" s="2" t="str">
        <f t="shared" si="223"/>
        <v/>
      </c>
      <c r="N525" s="2">
        <f t="shared" si="223"/>
        <v>32.529999999999973</v>
      </c>
      <c r="O525" s="2">
        <f t="shared" si="223"/>
        <v>32.529999999999973</v>
      </c>
      <c r="P525" s="2" t="str">
        <f t="shared" si="224"/>
        <v/>
      </c>
      <c r="Q525" s="2">
        <f t="shared" si="208"/>
        <v>32.529999999999973</v>
      </c>
      <c r="R525" s="2">
        <f t="shared" si="208"/>
        <v>32.529999999999973</v>
      </c>
    </row>
    <row r="526" spans="1:18" x14ac:dyDescent="0.25">
      <c r="A526" s="55"/>
      <c r="B526" s="45" t="s">
        <v>53</v>
      </c>
      <c r="C526">
        <v>32.529999999999973</v>
      </c>
      <c r="D526" s="47">
        <v>32.54</v>
      </c>
      <c r="E526" s="8"/>
      <c r="F526" s="2"/>
      <c r="G526" s="2">
        <f>$C526-D526</f>
        <v>-1.0000000000026432E-2</v>
      </c>
      <c r="H526" s="2">
        <f t="shared" si="207"/>
        <v>32.529999999999973</v>
      </c>
      <c r="I526" s="2">
        <f t="shared" si="207"/>
        <v>32.529999999999973</v>
      </c>
      <c r="J526" s="2">
        <f t="shared" si="225"/>
        <v>32.54</v>
      </c>
      <c r="K526" s="2">
        <f t="shared" si="226"/>
        <v>0</v>
      </c>
      <c r="L526" s="2">
        <f t="shared" si="227"/>
        <v>0</v>
      </c>
      <c r="M526" s="2">
        <f>IF(J526&lt;&gt;"",ABS(J526-$C526),"")</f>
        <v>1.0000000000026432E-2</v>
      </c>
      <c r="N526" s="2">
        <f>IF(K526&lt;&gt;"",ABS(K526-$C526),"")</f>
        <v>32.529999999999973</v>
      </c>
      <c r="O526" s="2">
        <f>IF(L526&lt;&gt;"",ABS(L526-$C526),"")</f>
        <v>32.529999999999973</v>
      </c>
      <c r="P526" s="2">
        <f>IF(J526&lt;&gt;"",AVERAGE($C526,D526),"")</f>
        <v>32.534999999999982</v>
      </c>
      <c r="Q526" s="2">
        <f t="shared" si="208"/>
        <v>32.529999999999973</v>
      </c>
      <c r="R526" s="2">
        <f t="shared" si="208"/>
        <v>32.529999999999973</v>
      </c>
    </row>
    <row r="527" spans="1:18" x14ac:dyDescent="0.25">
      <c r="A527" s="55"/>
      <c r="B527" s="45" t="s">
        <v>54</v>
      </c>
      <c r="C527">
        <v>32.240000000000009</v>
      </c>
      <c r="D527" s="47">
        <v>32.549999999999997</v>
      </c>
      <c r="E527" s="2"/>
      <c r="F527" s="2"/>
      <c r="G527" s="2">
        <f t="shared" ref="G527:G538" si="228">$C527-D527</f>
        <v>-0.30999999999998806</v>
      </c>
      <c r="H527" s="2">
        <f t="shared" si="207"/>
        <v>32.240000000000009</v>
      </c>
      <c r="I527" s="2">
        <f t="shared" si="207"/>
        <v>32.240000000000009</v>
      </c>
      <c r="J527" s="2" t="str">
        <f t="shared" si="225"/>
        <v/>
      </c>
      <c r="K527" s="2">
        <f t="shared" si="226"/>
        <v>0</v>
      </c>
      <c r="L527" s="2">
        <f t="shared" si="227"/>
        <v>0</v>
      </c>
      <c r="M527" s="2" t="str">
        <f t="shared" ref="M527:O538" si="229">IF(J527&lt;&gt;"",ABS(J527-$C527),"")</f>
        <v/>
      </c>
      <c r="N527" s="2">
        <f t="shared" si="229"/>
        <v>32.240000000000009</v>
      </c>
      <c r="O527" s="2">
        <f t="shared" si="229"/>
        <v>32.240000000000009</v>
      </c>
      <c r="P527" s="2" t="str">
        <f t="shared" ref="P527:P538" si="230">IF(J527&lt;&gt;"",AVERAGE($C527,D527),"")</f>
        <v/>
      </c>
      <c r="Q527" s="2">
        <f t="shared" si="208"/>
        <v>32.240000000000009</v>
      </c>
      <c r="R527" s="2">
        <f t="shared" si="208"/>
        <v>32.240000000000009</v>
      </c>
    </row>
    <row r="528" spans="1:18" x14ac:dyDescent="0.25">
      <c r="A528" s="55"/>
      <c r="B528" s="45" t="s">
        <v>55</v>
      </c>
      <c r="C528">
        <v>32.230000000000018</v>
      </c>
      <c r="D528" s="47">
        <v>32.15</v>
      </c>
      <c r="E528" s="2"/>
      <c r="F528" s="2"/>
      <c r="G528" s="2">
        <f t="shared" si="228"/>
        <v>8.0000000000019611E-2</v>
      </c>
      <c r="H528" s="2">
        <f t="shared" si="207"/>
        <v>32.230000000000018</v>
      </c>
      <c r="I528" s="2">
        <f t="shared" si="207"/>
        <v>32.230000000000018</v>
      </c>
      <c r="J528" s="2">
        <f t="shared" si="225"/>
        <v>32.15</v>
      </c>
      <c r="K528" s="2">
        <f t="shared" si="226"/>
        <v>0</v>
      </c>
      <c r="L528" s="2">
        <f t="shared" si="227"/>
        <v>0</v>
      </c>
      <c r="M528" s="2">
        <f t="shared" si="229"/>
        <v>8.0000000000019611E-2</v>
      </c>
      <c r="N528" s="2">
        <f t="shared" si="229"/>
        <v>32.230000000000018</v>
      </c>
      <c r="O528" s="2">
        <f t="shared" si="229"/>
        <v>32.230000000000018</v>
      </c>
      <c r="P528" s="2">
        <f t="shared" si="230"/>
        <v>32.190000000000012</v>
      </c>
      <c r="Q528" s="2">
        <f t="shared" si="208"/>
        <v>32.230000000000018</v>
      </c>
      <c r="R528" s="2">
        <f t="shared" si="208"/>
        <v>32.230000000000018</v>
      </c>
    </row>
    <row r="529" spans="1:18" x14ac:dyDescent="0.25">
      <c r="A529" s="55"/>
      <c r="B529" s="45" t="s">
        <v>56</v>
      </c>
      <c r="C529">
        <v>32.480000000000018</v>
      </c>
      <c r="D529" s="47">
        <v>32.49</v>
      </c>
      <c r="E529" s="2"/>
      <c r="F529" s="2"/>
      <c r="G529" s="2">
        <f t="shared" si="228"/>
        <v>-9.9999999999837996E-3</v>
      </c>
      <c r="H529" s="2">
        <f t="shared" si="207"/>
        <v>32.480000000000018</v>
      </c>
      <c r="I529" s="2">
        <f t="shared" si="207"/>
        <v>32.480000000000018</v>
      </c>
      <c r="J529" s="2">
        <f t="shared" si="225"/>
        <v>32.49</v>
      </c>
      <c r="K529" s="2">
        <f t="shared" si="226"/>
        <v>0</v>
      </c>
      <c r="L529" s="2">
        <f t="shared" si="227"/>
        <v>0</v>
      </c>
      <c r="M529" s="2">
        <f t="shared" si="229"/>
        <v>9.9999999999837996E-3</v>
      </c>
      <c r="N529" s="2">
        <f t="shared" si="229"/>
        <v>32.480000000000018</v>
      </c>
      <c r="O529" s="2">
        <f t="shared" si="229"/>
        <v>32.480000000000018</v>
      </c>
      <c r="P529" s="2">
        <f t="shared" si="230"/>
        <v>32.485000000000014</v>
      </c>
      <c r="Q529" s="2">
        <f t="shared" si="208"/>
        <v>32.480000000000018</v>
      </c>
      <c r="R529" s="2">
        <f t="shared" si="208"/>
        <v>32.480000000000018</v>
      </c>
    </row>
    <row r="530" spans="1:18" x14ac:dyDescent="0.25">
      <c r="A530" s="55"/>
      <c r="B530" s="45" t="s">
        <v>57</v>
      </c>
      <c r="C530">
        <v>32.759999999999991</v>
      </c>
      <c r="D530" s="47">
        <v>32.700000000000003</v>
      </c>
      <c r="E530" s="2"/>
      <c r="F530" s="2"/>
      <c r="G530" s="2">
        <f t="shared" si="228"/>
        <v>5.9999999999988063E-2</v>
      </c>
      <c r="H530" s="2">
        <f t="shared" si="207"/>
        <v>32.759999999999991</v>
      </c>
      <c r="I530" s="2">
        <f t="shared" si="207"/>
        <v>32.759999999999991</v>
      </c>
      <c r="J530" s="2">
        <f t="shared" si="225"/>
        <v>32.700000000000003</v>
      </c>
      <c r="K530" s="2">
        <f t="shared" si="226"/>
        <v>0</v>
      </c>
      <c r="L530" s="2">
        <f t="shared" si="227"/>
        <v>0</v>
      </c>
      <c r="M530" s="2">
        <f t="shared" si="229"/>
        <v>5.9999999999988063E-2</v>
      </c>
      <c r="N530" s="2">
        <f t="shared" si="229"/>
        <v>32.759999999999991</v>
      </c>
      <c r="O530" s="2">
        <f t="shared" si="229"/>
        <v>32.759999999999991</v>
      </c>
      <c r="P530" s="2">
        <f t="shared" si="230"/>
        <v>32.729999999999997</v>
      </c>
      <c r="Q530" s="2">
        <f t="shared" si="208"/>
        <v>32.759999999999991</v>
      </c>
      <c r="R530" s="2">
        <f t="shared" si="208"/>
        <v>32.759999999999991</v>
      </c>
    </row>
    <row r="531" spans="1:18" x14ac:dyDescent="0.25">
      <c r="A531" s="55"/>
      <c r="B531" s="45" t="s">
        <v>58</v>
      </c>
      <c r="C531">
        <v>32.200000000000045</v>
      </c>
      <c r="D531" s="47">
        <v>32.270000000000003</v>
      </c>
      <c r="E531" s="2"/>
      <c r="F531" s="2"/>
      <c r="G531" s="2">
        <f t="shared" si="228"/>
        <v>-6.9999999999957652E-2</v>
      </c>
      <c r="H531" s="2">
        <f t="shared" si="207"/>
        <v>32.200000000000045</v>
      </c>
      <c r="I531" s="2">
        <f t="shared" si="207"/>
        <v>32.200000000000045</v>
      </c>
      <c r="J531" s="2">
        <f t="shared" si="225"/>
        <v>32.270000000000003</v>
      </c>
      <c r="K531" s="2">
        <f t="shared" si="226"/>
        <v>0</v>
      </c>
      <c r="L531" s="2">
        <f t="shared" si="227"/>
        <v>0</v>
      </c>
      <c r="M531" s="2">
        <f t="shared" si="229"/>
        <v>6.9999999999957652E-2</v>
      </c>
      <c r="N531" s="2">
        <f t="shared" si="229"/>
        <v>32.200000000000045</v>
      </c>
      <c r="O531" s="2">
        <f t="shared" si="229"/>
        <v>32.200000000000045</v>
      </c>
      <c r="P531" s="2">
        <f t="shared" si="230"/>
        <v>32.235000000000028</v>
      </c>
      <c r="Q531" s="2">
        <f t="shared" si="208"/>
        <v>32.200000000000045</v>
      </c>
      <c r="R531" s="2">
        <f t="shared" si="208"/>
        <v>32.200000000000045</v>
      </c>
    </row>
    <row r="532" spans="1:18" x14ac:dyDescent="0.25">
      <c r="A532" s="55"/>
      <c r="B532" s="45" t="s">
        <v>59</v>
      </c>
      <c r="C532">
        <v>32.429999999999836</v>
      </c>
      <c r="D532" s="47">
        <v>32.44</v>
      </c>
      <c r="E532" s="2"/>
      <c r="F532" s="2"/>
      <c r="G532" s="2">
        <f t="shared" si="228"/>
        <v>-1.0000000000161435E-2</v>
      </c>
      <c r="H532" s="2">
        <f t="shared" si="207"/>
        <v>32.429999999999836</v>
      </c>
      <c r="I532" s="2">
        <f t="shared" si="207"/>
        <v>32.429999999999836</v>
      </c>
      <c r="J532" s="2">
        <f t="shared" si="225"/>
        <v>32.44</v>
      </c>
      <c r="K532" s="2">
        <f t="shared" si="226"/>
        <v>0</v>
      </c>
      <c r="L532" s="2">
        <f t="shared" si="227"/>
        <v>0</v>
      </c>
      <c r="M532" s="2">
        <f t="shared" si="229"/>
        <v>1.0000000000161435E-2</v>
      </c>
      <c r="N532" s="2">
        <f t="shared" si="229"/>
        <v>32.429999999999836</v>
      </c>
      <c r="O532" s="2">
        <f t="shared" si="229"/>
        <v>32.429999999999836</v>
      </c>
      <c r="P532" s="2">
        <f t="shared" si="230"/>
        <v>32.434999999999917</v>
      </c>
      <c r="Q532" s="2">
        <f t="shared" si="208"/>
        <v>32.429999999999836</v>
      </c>
      <c r="R532" s="2">
        <f t="shared" si="208"/>
        <v>32.429999999999836</v>
      </c>
    </row>
    <row r="533" spans="1:18" x14ac:dyDescent="0.25">
      <c r="A533" s="55"/>
      <c r="B533" s="45" t="s">
        <v>60</v>
      </c>
      <c r="C533">
        <v>32.930000000000064</v>
      </c>
      <c r="D533" s="47">
        <v>32.909999999999997</v>
      </c>
      <c r="E533" s="2"/>
      <c r="F533" s="2"/>
      <c r="G533" s="2">
        <f t="shared" si="228"/>
        <v>2.0000000000067075E-2</v>
      </c>
      <c r="H533" s="2">
        <f t="shared" si="207"/>
        <v>32.930000000000064</v>
      </c>
      <c r="I533" s="2">
        <f t="shared" si="207"/>
        <v>32.930000000000064</v>
      </c>
      <c r="J533" s="2">
        <f t="shared" si="225"/>
        <v>32.909999999999997</v>
      </c>
      <c r="K533" s="2">
        <f t="shared" si="226"/>
        <v>0</v>
      </c>
      <c r="L533" s="2">
        <f t="shared" si="227"/>
        <v>0</v>
      </c>
      <c r="M533" s="2">
        <f t="shared" si="229"/>
        <v>2.0000000000067075E-2</v>
      </c>
      <c r="N533" s="2">
        <f t="shared" si="229"/>
        <v>32.930000000000064</v>
      </c>
      <c r="O533" s="2">
        <f t="shared" si="229"/>
        <v>32.930000000000064</v>
      </c>
      <c r="P533" s="2">
        <f t="shared" si="230"/>
        <v>32.92000000000003</v>
      </c>
      <c r="Q533" s="2">
        <f t="shared" si="208"/>
        <v>32.930000000000064</v>
      </c>
      <c r="R533" s="2">
        <f t="shared" si="208"/>
        <v>32.930000000000064</v>
      </c>
    </row>
    <row r="534" spans="1:18" x14ac:dyDescent="0.25">
      <c r="A534" s="55"/>
      <c r="B534" s="45" t="s">
        <v>61</v>
      </c>
      <c r="C534">
        <v>32.569999999999936</v>
      </c>
      <c r="D534" s="47">
        <v>32.56</v>
      </c>
      <c r="E534" s="2"/>
      <c r="F534" s="2"/>
      <c r="G534" s="2">
        <f t="shared" si="228"/>
        <v>9.9999999999340616E-3</v>
      </c>
      <c r="H534" s="2">
        <f t="shared" si="207"/>
        <v>32.569999999999936</v>
      </c>
      <c r="I534" s="2">
        <f t="shared" si="207"/>
        <v>32.569999999999936</v>
      </c>
      <c r="J534" s="2">
        <f t="shared" si="225"/>
        <v>32.56</v>
      </c>
      <c r="K534" s="2">
        <f t="shared" si="226"/>
        <v>0</v>
      </c>
      <c r="L534" s="2">
        <f t="shared" si="227"/>
        <v>0</v>
      </c>
      <c r="M534" s="2">
        <f t="shared" si="229"/>
        <v>9.9999999999340616E-3</v>
      </c>
      <c r="N534" s="2">
        <f t="shared" si="229"/>
        <v>32.569999999999936</v>
      </c>
      <c r="O534" s="2">
        <f t="shared" si="229"/>
        <v>32.569999999999936</v>
      </c>
      <c r="P534" s="2">
        <f t="shared" si="230"/>
        <v>32.564999999999969</v>
      </c>
      <c r="Q534" s="2">
        <f t="shared" si="208"/>
        <v>32.569999999999936</v>
      </c>
      <c r="R534" s="2">
        <f t="shared" si="208"/>
        <v>32.569999999999936</v>
      </c>
    </row>
    <row r="535" spans="1:18" x14ac:dyDescent="0.25">
      <c r="A535" s="55"/>
      <c r="B535" s="45" t="s">
        <v>62</v>
      </c>
      <c r="C535">
        <v>32.720000000000027</v>
      </c>
      <c r="D535" s="47">
        <v>32.75</v>
      </c>
      <c r="E535" s="2"/>
      <c r="F535" s="2"/>
      <c r="G535" s="2">
        <f t="shared" si="228"/>
        <v>-2.9999999999972715E-2</v>
      </c>
      <c r="H535" s="2">
        <f t="shared" si="207"/>
        <v>32.720000000000027</v>
      </c>
      <c r="I535" s="2">
        <f t="shared" si="207"/>
        <v>32.720000000000027</v>
      </c>
      <c r="J535" s="2">
        <f t="shared" si="225"/>
        <v>32.75</v>
      </c>
      <c r="K535" s="2">
        <f t="shared" si="226"/>
        <v>0</v>
      </c>
      <c r="L535" s="2">
        <f t="shared" si="227"/>
        <v>0</v>
      </c>
      <c r="M535" s="2">
        <f t="shared" si="229"/>
        <v>2.9999999999972715E-2</v>
      </c>
      <c r="N535" s="2">
        <f t="shared" si="229"/>
        <v>32.720000000000027</v>
      </c>
      <c r="O535" s="2">
        <f t="shared" si="229"/>
        <v>32.720000000000027</v>
      </c>
      <c r="P535" s="2">
        <f t="shared" si="230"/>
        <v>32.735000000000014</v>
      </c>
      <c r="Q535" s="2">
        <f t="shared" si="208"/>
        <v>32.720000000000027</v>
      </c>
      <c r="R535" s="2">
        <f t="shared" si="208"/>
        <v>32.720000000000027</v>
      </c>
    </row>
    <row r="536" spans="1:18" x14ac:dyDescent="0.25">
      <c r="A536" s="55"/>
      <c r="B536" s="45" t="s">
        <v>63</v>
      </c>
      <c r="C536">
        <v>32.620000000000118</v>
      </c>
      <c r="D536" s="47">
        <v>32.54</v>
      </c>
      <c r="E536" s="2"/>
      <c r="F536" s="2"/>
      <c r="G536" s="2">
        <f t="shared" si="228"/>
        <v>8.0000000000119087E-2</v>
      </c>
      <c r="H536" s="2">
        <f t="shared" si="207"/>
        <v>32.620000000000118</v>
      </c>
      <c r="I536" s="2">
        <f t="shared" si="207"/>
        <v>32.620000000000118</v>
      </c>
      <c r="J536" s="2">
        <f t="shared" si="225"/>
        <v>32.54</v>
      </c>
      <c r="K536" s="2">
        <f t="shared" si="226"/>
        <v>0</v>
      </c>
      <c r="L536" s="2">
        <f t="shared" si="227"/>
        <v>0</v>
      </c>
      <c r="M536" s="2">
        <f t="shared" si="229"/>
        <v>8.0000000000119087E-2</v>
      </c>
      <c r="N536" s="2">
        <f t="shared" si="229"/>
        <v>32.620000000000118</v>
      </c>
      <c r="O536" s="2">
        <f t="shared" si="229"/>
        <v>32.620000000000118</v>
      </c>
      <c r="P536" s="2">
        <f t="shared" si="230"/>
        <v>32.580000000000055</v>
      </c>
      <c r="Q536" s="2">
        <f t="shared" si="208"/>
        <v>32.620000000000118</v>
      </c>
      <c r="R536" s="2">
        <f t="shared" si="208"/>
        <v>32.620000000000118</v>
      </c>
    </row>
    <row r="537" spans="1:18" x14ac:dyDescent="0.25">
      <c r="A537" s="55"/>
      <c r="B537" s="45" t="s">
        <v>64</v>
      </c>
      <c r="C537">
        <v>32.519999999999982</v>
      </c>
      <c r="D537" s="47">
        <v>32.57</v>
      </c>
      <c r="E537" s="2"/>
      <c r="F537" s="2"/>
      <c r="G537" s="2">
        <f t="shared" si="228"/>
        <v>-5.0000000000018474E-2</v>
      </c>
      <c r="H537" s="2">
        <f t="shared" si="207"/>
        <v>32.519999999999982</v>
      </c>
      <c r="I537" s="2">
        <f t="shared" si="207"/>
        <v>32.519999999999982</v>
      </c>
      <c r="J537" s="2">
        <f t="shared" si="225"/>
        <v>32.57</v>
      </c>
      <c r="K537" s="2">
        <f t="shared" si="226"/>
        <v>0</v>
      </c>
      <c r="L537" s="2">
        <f t="shared" si="227"/>
        <v>0</v>
      </c>
      <c r="M537" s="2">
        <f t="shared" si="229"/>
        <v>5.0000000000018474E-2</v>
      </c>
      <c r="N537" s="2">
        <f t="shared" si="229"/>
        <v>32.519999999999982</v>
      </c>
      <c r="O537" s="2">
        <f t="shared" si="229"/>
        <v>32.519999999999982</v>
      </c>
      <c r="P537" s="2">
        <f t="shared" si="230"/>
        <v>32.544999999999987</v>
      </c>
      <c r="Q537" s="2">
        <f t="shared" si="208"/>
        <v>32.519999999999982</v>
      </c>
      <c r="R537" s="2">
        <f t="shared" si="208"/>
        <v>32.519999999999982</v>
      </c>
    </row>
    <row r="538" spans="1:18" x14ac:dyDescent="0.25">
      <c r="A538" s="55"/>
      <c r="B538" s="45" t="s">
        <v>65</v>
      </c>
      <c r="C538">
        <v>32.710000000000036</v>
      </c>
      <c r="D538" s="47">
        <v>32.76</v>
      </c>
      <c r="E538" s="2"/>
      <c r="F538" s="2"/>
      <c r="G538" s="2">
        <f t="shared" si="228"/>
        <v>-4.9999999999961631E-2</v>
      </c>
      <c r="H538" s="2">
        <f t="shared" si="207"/>
        <v>32.710000000000036</v>
      </c>
      <c r="I538" s="2">
        <f t="shared" si="207"/>
        <v>32.710000000000036</v>
      </c>
      <c r="J538" s="2">
        <f t="shared" si="225"/>
        <v>32.76</v>
      </c>
      <c r="K538" s="2">
        <f t="shared" si="226"/>
        <v>0</v>
      </c>
      <c r="L538" s="2">
        <f t="shared" si="227"/>
        <v>0</v>
      </c>
      <c r="M538" s="2">
        <f t="shared" si="229"/>
        <v>4.9999999999961631E-2</v>
      </c>
      <c r="N538" s="2">
        <f t="shared" si="229"/>
        <v>32.710000000000036</v>
      </c>
      <c r="O538" s="2">
        <f t="shared" si="229"/>
        <v>32.710000000000036</v>
      </c>
      <c r="P538" s="2">
        <f t="shared" si="230"/>
        <v>32.735000000000014</v>
      </c>
      <c r="Q538" s="2">
        <f t="shared" si="208"/>
        <v>32.710000000000036</v>
      </c>
      <c r="R538" s="2">
        <f t="shared" si="208"/>
        <v>32.710000000000036</v>
      </c>
    </row>
    <row r="539" spans="1:18" x14ac:dyDescent="0.25">
      <c r="A539" s="55"/>
      <c r="B539" s="45" t="s">
        <v>66</v>
      </c>
      <c r="C539">
        <v>32.629999999999882</v>
      </c>
      <c r="D539" s="47">
        <v>32.729999999999997</v>
      </c>
      <c r="E539" s="8"/>
      <c r="F539" s="2"/>
      <c r="G539" s="2">
        <f>$C539-D539</f>
        <v>-0.10000000000011511</v>
      </c>
      <c r="H539" s="2">
        <f t="shared" si="207"/>
        <v>32.629999999999882</v>
      </c>
      <c r="I539" s="2">
        <f t="shared" si="207"/>
        <v>32.629999999999882</v>
      </c>
      <c r="J539" s="2">
        <f t="shared" si="225"/>
        <v>32.729999999999997</v>
      </c>
      <c r="K539" s="2">
        <f t="shared" si="226"/>
        <v>0</v>
      </c>
      <c r="L539" s="2">
        <f t="shared" si="227"/>
        <v>0</v>
      </c>
      <c r="M539" s="2">
        <f>IF(J539&lt;&gt;"",ABS(J539-$C539),"")</f>
        <v>0.10000000000011511</v>
      </c>
      <c r="N539" s="2">
        <f>IF(K539&lt;&gt;"",ABS(K539-$C539),"")</f>
        <v>32.629999999999882</v>
      </c>
      <c r="O539" s="2">
        <f>IF(L539&lt;&gt;"",ABS(L539-$C539),"")</f>
        <v>32.629999999999882</v>
      </c>
      <c r="P539" s="2">
        <f>IF(J539&lt;&gt;"",AVERAGE($C539,D539),"")</f>
        <v>32.679999999999936</v>
      </c>
      <c r="Q539" s="2">
        <f t="shared" si="208"/>
        <v>32.629999999999882</v>
      </c>
      <c r="R539" s="2">
        <f t="shared" si="208"/>
        <v>32.629999999999882</v>
      </c>
    </row>
    <row r="540" spans="1:18" x14ac:dyDescent="0.25">
      <c r="A540" s="55"/>
      <c r="B540" s="45" t="s">
        <v>67</v>
      </c>
      <c r="C540">
        <v>33.190000000000055</v>
      </c>
      <c r="D540" s="47">
        <v>33.17</v>
      </c>
      <c r="E540" s="2"/>
      <c r="F540" s="2"/>
      <c r="G540" s="2">
        <f t="shared" ref="G540:G550" si="231">$C540-D540</f>
        <v>2.0000000000052864E-2</v>
      </c>
      <c r="H540" s="2">
        <f t="shared" si="207"/>
        <v>33.190000000000055</v>
      </c>
      <c r="I540" s="2">
        <f t="shared" si="207"/>
        <v>33.190000000000055</v>
      </c>
      <c r="J540" s="2">
        <f t="shared" si="225"/>
        <v>33.17</v>
      </c>
      <c r="K540" s="2">
        <f t="shared" si="226"/>
        <v>0</v>
      </c>
      <c r="L540" s="2">
        <f t="shared" si="227"/>
        <v>0</v>
      </c>
      <c r="M540" s="2">
        <f t="shared" ref="M540:O550" si="232">IF(J540&lt;&gt;"",ABS(J540-$C540),"")</f>
        <v>2.0000000000052864E-2</v>
      </c>
      <c r="N540" s="2">
        <f t="shared" si="232"/>
        <v>33.190000000000055</v>
      </c>
      <c r="O540" s="2">
        <f t="shared" si="232"/>
        <v>33.190000000000055</v>
      </c>
      <c r="P540" s="2">
        <f t="shared" ref="P540:P550" si="233">IF(J540&lt;&gt;"",AVERAGE($C540,D540),"")</f>
        <v>33.180000000000028</v>
      </c>
      <c r="Q540" s="2">
        <f t="shared" si="208"/>
        <v>33.190000000000055</v>
      </c>
      <c r="R540" s="2">
        <f t="shared" si="208"/>
        <v>33.190000000000055</v>
      </c>
    </row>
    <row r="541" spans="1:18" x14ac:dyDescent="0.25">
      <c r="A541" s="55"/>
      <c r="B541" s="45" t="s">
        <v>68</v>
      </c>
      <c r="C541">
        <v>32.470000000000027</v>
      </c>
      <c r="D541" s="47">
        <v>32.18</v>
      </c>
      <c r="E541" s="2"/>
      <c r="F541" s="2"/>
      <c r="G541" s="2">
        <f t="shared" si="231"/>
        <v>0.29000000000002757</v>
      </c>
      <c r="H541" s="2">
        <f t="shared" si="207"/>
        <v>32.470000000000027</v>
      </c>
      <c r="I541" s="2">
        <f t="shared" si="207"/>
        <v>32.470000000000027</v>
      </c>
      <c r="J541" s="2" t="str">
        <f t="shared" si="225"/>
        <v/>
      </c>
      <c r="K541" s="2">
        <f t="shared" si="226"/>
        <v>0</v>
      </c>
      <c r="L541" s="2">
        <f t="shared" si="227"/>
        <v>0</v>
      </c>
      <c r="M541" s="2" t="str">
        <f t="shared" si="232"/>
        <v/>
      </c>
      <c r="N541" s="2">
        <f t="shared" si="232"/>
        <v>32.470000000000027</v>
      </c>
      <c r="O541" s="2">
        <f t="shared" si="232"/>
        <v>32.470000000000027</v>
      </c>
      <c r="P541" s="2" t="str">
        <f t="shared" si="233"/>
        <v/>
      </c>
      <c r="Q541" s="2">
        <f t="shared" si="208"/>
        <v>32.470000000000027</v>
      </c>
      <c r="R541" s="2">
        <f t="shared" si="208"/>
        <v>32.470000000000027</v>
      </c>
    </row>
    <row r="542" spans="1:18" x14ac:dyDescent="0.25">
      <c r="A542" s="55"/>
      <c r="B542" s="45" t="s">
        <v>69</v>
      </c>
      <c r="C542">
        <v>32.799999999999955</v>
      </c>
      <c r="D542" s="47">
        <v>33.049999999999997</v>
      </c>
      <c r="E542" s="2"/>
      <c r="F542" s="2"/>
      <c r="G542" s="2">
        <f t="shared" si="231"/>
        <v>-0.25000000000004263</v>
      </c>
      <c r="H542" s="2">
        <f t="shared" si="207"/>
        <v>32.799999999999955</v>
      </c>
      <c r="I542" s="2">
        <f t="shared" si="207"/>
        <v>32.799999999999955</v>
      </c>
      <c r="J542" s="2" t="str">
        <f t="shared" si="225"/>
        <v/>
      </c>
      <c r="K542" s="2">
        <f t="shared" si="226"/>
        <v>0</v>
      </c>
      <c r="L542" s="2">
        <f t="shared" si="227"/>
        <v>0</v>
      </c>
      <c r="M542" s="2" t="str">
        <f t="shared" si="232"/>
        <v/>
      </c>
      <c r="N542" s="2">
        <f t="shared" si="232"/>
        <v>32.799999999999955</v>
      </c>
      <c r="O542" s="2">
        <f t="shared" si="232"/>
        <v>32.799999999999955</v>
      </c>
      <c r="P542" s="2" t="str">
        <f t="shared" si="233"/>
        <v/>
      </c>
      <c r="Q542" s="2">
        <f t="shared" si="208"/>
        <v>32.799999999999955</v>
      </c>
      <c r="R542" s="2">
        <f t="shared" si="208"/>
        <v>32.799999999999955</v>
      </c>
    </row>
    <row r="543" spans="1:18" x14ac:dyDescent="0.25">
      <c r="A543" s="55"/>
      <c r="B543" s="45" t="s">
        <v>70</v>
      </c>
      <c r="C543">
        <v>32.700000000000045</v>
      </c>
      <c r="D543" s="47">
        <v>32.67</v>
      </c>
      <c r="E543" s="2"/>
      <c r="F543" s="2"/>
      <c r="G543" s="2">
        <f t="shared" si="231"/>
        <v>3.0000000000043769E-2</v>
      </c>
      <c r="H543" s="2">
        <f t="shared" si="207"/>
        <v>32.700000000000045</v>
      </c>
      <c r="I543" s="2">
        <f t="shared" si="207"/>
        <v>32.700000000000045</v>
      </c>
      <c r="J543" s="2">
        <f t="shared" si="225"/>
        <v>32.67</v>
      </c>
      <c r="K543" s="2">
        <f t="shared" si="226"/>
        <v>0</v>
      </c>
      <c r="L543" s="2">
        <f t="shared" si="227"/>
        <v>0</v>
      </c>
      <c r="M543" s="2">
        <f t="shared" si="232"/>
        <v>3.0000000000043769E-2</v>
      </c>
      <c r="N543" s="2">
        <f t="shared" si="232"/>
        <v>32.700000000000045</v>
      </c>
      <c r="O543" s="2">
        <f t="shared" si="232"/>
        <v>32.700000000000045</v>
      </c>
      <c r="P543" s="2">
        <f t="shared" si="233"/>
        <v>32.685000000000024</v>
      </c>
      <c r="Q543" s="2">
        <f t="shared" si="208"/>
        <v>32.700000000000045</v>
      </c>
      <c r="R543" s="2">
        <f t="shared" si="208"/>
        <v>32.700000000000045</v>
      </c>
    </row>
    <row r="544" spans="1:18" x14ac:dyDescent="0.25">
      <c r="A544" s="55"/>
      <c r="B544" s="45" t="s">
        <v>71</v>
      </c>
      <c r="C544">
        <v>32.839999999999918</v>
      </c>
      <c r="D544" s="47">
        <v>32.799999999999997</v>
      </c>
      <c r="E544" s="2"/>
      <c r="F544" s="2"/>
      <c r="G544" s="2">
        <f t="shared" si="231"/>
        <v>3.9999999999920988E-2</v>
      </c>
      <c r="H544" s="2">
        <f t="shared" si="207"/>
        <v>32.839999999999918</v>
      </c>
      <c r="I544" s="2">
        <f t="shared" si="207"/>
        <v>32.839999999999918</v>
      </c>
      <c r="J544" s="2">
        <f t="shared" si="225"/>
        <v>32.799999999999997</v>
      </c>
      <c r="K544" s="2">
        <f t="shared" si="226"/>
        <v>0</v>
      </c>
      <c r="L544" s="2">
        <f t="shared" si="227"/>
        <v>0</v>
      </c>
      <c r="M544" s="2">
        <f t="shared" si="232"/>
        <v>3.9999999999920988E-2</v>
      </c>
      <c r="N544" s="2">
        <f t="shared" si="232"/>
        <v>32.839999999999918</v>
      </c>
      <c r="O544" s="2">
        <f t="shared" si="232"/>
        <v>32.839999999999918</v>
      </c>
      <c r="P544" s="2">
        <f t="shared" si="233"/>
        <v>32.819999999999958</v>
      </c>
      <c r="Q544" s="2">
        <f t="shared" si="208"/>
        <v>32.839999999999918</v>
      </c>
      <c r="R544" s="2">
        <f t="shared" si="208"/>
        <v>32.839999999999918</v>
      </c>
    </row>
    <row r="545" spans="1:18" x14ac:dyDescent="0.25">
      <c r="A545" s="55"/>
      <c r="B545" s="45" t="s">
        <v>72</v>
      </c>
      <c r="C545">
        <v>32.819999999999936</v>
      </c>
      <c r="D545" s="47">
        <v>32.85</v>
      </c>
      <c r="E545" s="2"/>
      <c r="F545" s="2"/>
      <c r="G545" s="2">
        <f t="shared" si="231"/>
        <v>-3.0000000000065086E-2</v>
      </c>
      <c r="H545" s="2">
        <f t="shared" si="207"/>
        <v>32.819999999999936</v>
      </c>
      <c r="I545" s="2">
        <f t="shared" si="207"/>
        <v>32.819999999999936</v>
      </c>
      <c r="J545" s="2">
        <f t="shared" si="225"/>
        <v>32.85</v>
      </c>
      <c r="K545" s="2">
        <f t="shared" si="226"/>
        <v>0</v>
      </c>
      <c r="L545" s="2">
        <f t="shared" si="227"/>
        <v>0</v>
      </c>
      <c r="M545" s="2">
        <f t="shared" si="232"/>
        <v>3.0000000000065086E-2</v>
      </c>
      <c r="N545" s="2">
        <f t="shared" si="232"/>
        <v>32.819999999999936</v>
      </c>
      <c r="O545" s="2">
        <f t="shared" si="232"/>
        <v>32.819999999999936</v>
      </c>
      <c r="P545" s="2">
        <f t="shared" si="233"/>
        <v>32.834999999999965</v>
      </c>
      <c r="Q545" s="2">
        <f t="shared" si="208"/>
        <v>32.819999999999936</v>
      </c>
      <c r="R545" s="2">
        <f t="shared" si="208"/>
        <v>32.819999999999936</v>
      </c>
    </row>
    <row r="546" spans="1:18" x14ac:dyDescent="0.25">
      <c r="A546" s="55"/>
      <c r="B546" s="45" t="s">
        <v>73</v>
      </c>
      <c r="C546">
        <v>32.7800000000002</v>
      </c>
      <c r="D546" s="47">
        <v>32.78</v>
      </c>
      <c r="E546" s="2"/>
      <c r="F546" s="2"/>
      <c r="G546" s="2">
        <f t="shared" si="231"/>
        <v>1.9895196601282805E-13</v>
      </c>
      <c r="H546" s="2">
        <f t="shared" si="207"/>
        <v>32.7800000000002</v>
      </c>
      <c r="I546" s="2">
        <f t="shared" si="207"/>
        <v>32.7800000000002</v>
      </c>
      <c r="J546" s="2">
        <f t="shared" si="225"/>
        <v>32.78</v>
      </c>
      <c r="K546" s="2">
        <f t="shared" si="226"/>
        <v>0</v>
      </c>
      <c r="L546" s="2">
        <f t="shared" si="227"/>
        <v>0</v>
      </c>
      <c r="M546" s="2">
        <f t="shared" si="232"/>
        <v>1.9895196601282805E-13</v>
      </c>
      <c r="N546" s="2">
        <f t="shared" si="232"/>
        <v>32.7800000000002</v>
      </c>
      <c r="O546" s="2">
        <f t="shared" si="232"/>
        <v>32.7800000000002</v>
      </c>
      <c r="P546" s="2">
        <f t="shared" si="233"/>
        <v>32.780000000000101</v>
      </c>
      <c r="Q546" s="2">
        <f t="shared" si="208"/>
        <v>32.7800000000002</v>
      </c>
      <c r="R546" s="2">
        <f t="shared" si="208"/>
        <v>32.7800000000002</v>
      </c>
    </row>
    <row r="547" spans="1:18" x14ac:dyDescent="0.25">
      <c r="A547" s="55"/>
      <c r="B547" s="45" t="s">
        <v>74</v>
      </c>
      <c r="C547">
        <v>32.459999999999809</v>
      </c>
      <c r="D547" s="47">
        <v>32.5</v>
      </c>
      <c r="E547" s="2"/>
      <c r="F547" s="2"/>
      <c r="G547" s="2">
        <f t="shared" si="231"/>
        <v>-4.0000000000190994E-2</v>
      </c>
      <c r="H547" s="2">
        <f t="shared" si="207"/>
        <v>32.459999999999809</v>
      </c>
      <c r="I547" s="2">
        <f t="shared" si="207"/>
        <v>32.459999999999809</v>
      </c>
      <c r="J547" s="2">
        <f t="shared" si="225"/>
        <v>32.5</v>
      </c>
      <c r="K547" s="2">
        <f t="shared" si="226"/>
        <v>0</v>
      </c>
      <c r="L547" s="2">
        <f t="shared" si="227"/>
        <v>0</v>
      </c>
      <c r="M547" s="2">
        <f t="shared" si="232"/>
        <v>4.0000000000190994E-2</v>
      </c>
      <c r="N547" s="2">
        <f t="shared" si="232"/>
        <v>32.459999999999809</v>
      </c>
      <c r="O547" s="2">
        <f t="shared" si="232"/>
        <v>32.459999999999809</v>
      </c>
      <c r="P547" s="2">
        <f t="shared" si="233"/>
        <v>32.479999999999905</v>
      </c>
      <c r="Q547" s="2">
        <f t="shared" si="208"/>
        <v>32.459999999999809</v>
      </c>
      <c r="R547" s="2">
        <f t="shared" si="208"/>
        <v>32.459999999999809</v>
      </c>
    </row>
    <row r="548" spans="1:18" x14ac:dyDescent="0.25">
      <c r="A548" s="55"/>
      <c r="B548" s="45" t="s">
        <v>75</v>
      </c>
      <c r="C548">
        <v>32.910000000000082</v>
      </c>
      <c r="D548" s="47">
        <v>32.75</v>
      </c>
      <c r="E548" s="2"/>
      <c r="F548" s="2"/>
      <c r="G548" s="2">
        <f t="shared" si="231"/>
        <v>0.16000000000008185</v>
      </c>
      <c r="H548" s="2">
        <f t="shared" si="207"/>
        <v>32.910000000000082</v>
      </c>
      <c r="I548" s="2">
        <f t="shared" si="207"/>
        <v>32.910000000000082</v>
      </c>
      <c r="J548" s="2">
        <f t="shared" si="225"/>
        <v>32.75</v>
      </c>
      <c r="K548" s="2">
        <f t="shared" si="226"/>
        <v>0</v>
      </c>
      <c r="L548" s="2">
        <f t="shared" si="227"/>
        <v>0</v>
      </c>
      <c r="M548" s="2">
        <f t="shared" si="232"/>
        <v>0.16000000000008185</v>
      </c>
      <c r="N548" s="2">
        <f t="shared" si="232"/>
        <v>32.910000000000082</v>
      </c>
      <c r="O548" s="2">
        <f t="shared" si="232"/>
        <v>32.910000000000082</v>
      </c>
      <c r="P548" s="2">
        <f t="shared" si="233"/>
        <v>32.830000000000041</v>
      </c>
      <c r="Q548" s="2">
        <f t="shared" si="208"/>
        <v>32.910000000000082</v>
      </c>
      <c r="R548" s="2">
        <f t="shared" si="208"/>
        <v>32.910000000000082</v>
      </c>
    </row>
    <row r="549" spans="1:18" x14ac:dyDescent="0.25">
      <c r="A549" s="55"/>
      <c r="B549" s="45" t="s">
        <v>76</v>
      </c>
      <c r="C549">
        <v>32.1400000000001</v>
      </c>
      <c r="D549" s="47">
        <v>32.24</v>
      </c>
      <c r="E549" s="2"/>
      <c r="F549" s="2"/>
      <c r="G549" s="2">
        <f t="shared" si="231"/>
        <v>-9.9999999999901945E-2</v>
      </c>
      <c r="H549" s="2">
        <f t="shared" si="207"/>
        <v>32.1400000000001</v>
      </c>
      <c r="I549" s="2">
        <f t="shared" si="207"/>
        <v>32.1400000000001</v>
      </c>
      <c r="J549" s="2">
        <f t="shared" si="225"/>
        <v>32.24</v>
      </c>
      <c r="K549" s="2">
        <f t="shared" si="226"/>
        <v>0</v>
      </c>
      <c r="L549" s="2">
        <f t="shared" si="227"/>
        <v>0</v>
      </c>
      <c r="M549" s="2">
        <f t="shared" si="232"/>
        <v>9.9999999999901945E-2</v>
      </c>
      <c r="N549" s="2">
        <f t="shared" si="232"/>
        <v>32.1400000000001</v>
      </c>
      <c r="O549" s="2">
        <f t="shared" si="232"/>
        <v>32.1400000000001</v>
      </c>
      <c r="P549" s="2">
        <f t="shared" si="233"/>
        <v>32.190000000000055</v>
      </c>
      <c r="Q549" s="2">
        <f t="shared" si="208"/>
        <v>32.1400000000001</v>
      </c>
      <c r="R549" s="2">
        <f t="shared" si="208"/>
        <v>32.1400000000001</v>
      </c>
    </row>
    <row r="550" spans="1:18" x14ac:dyDescent="0.25">
      <c r="A550" s="55"/>
      <c r="B550" s="45" t="s">
        <v>77</v>
      </c>
      <c r="C550">
        <v>31.329999999999927</v>
      </c>
      <c r="D550" s="47">
        <v>30.83</v>
      </c>
      <c r="E550" s="2"/>
      <c r="F550" s="2"/>
      <c r="G550" s="2">
        <f t="shared" si="231"/>
        <v>0.49999999999992895</v>
      </c>
      <c r="H550" s="2">
        <f t="shared" si="207"/>
        <v>31.329999999999927</v>
      </c>
      <c r="I550" s="2">
        <f t="shared" si="207"/>
        <v>31.329999999999927</v>
      </c>
      <c r="J550" s="2" t="str">
        <f t="shared" si="225"/>
        <v/>
      </c>
      <c r="K550" s="2">
        <f t="shared" si="226"/>
        <v>0</v>
      </c>
      <c r="L550" s="2">
        <f t="shared" si="227"/>
        <v>0</v>
      </c>
      <c r="M550" s="2" t="str">
        <f t="shared" si="232"/>
        <v/>
      </c>
      <c r="N550" s="2">
        <f t="shared" si="232"/>
        <v>31.329999999999927</v>
      </c>
      <c r="O550" s="2">
        <f t="shared" si="232"/>
        <v>31.329999999999927</v>
      </c>
      <c r="P550" s="2" t="str">
        <f t="shared" si="233"/>
        <v/>
      </c>
      <c r="Q550" s="2">
        <f t="shared" si="208"/>
        <v>31.329999999999927</v>
      </c>
      <c r="R550" s="2">
        <f t="shared" si="208"/>
        <v>31.329999999999927</v>
      </c>
    </row>
    <row r="551" spans="1:18" x14ac:dyDescent="0.25">
      <c r="A551" s="57">
        <v>10</v>
      </c>
      <c r="B551" s="46" t="s">
        <v>18</v>
      </c>
      <c r="C551">
        <v>33.96</v>
      </c>
      <c r="D551" s="47">
        <v>34.14</v>
      </c>
      <c r="E551" s="8"/>
      <c r="F551" s="2"/>
      <c r="G551" s="2">
        <f>$C551-D551</f>
        <v>-0.17999999999999972</v>
      </c>
      <c r="H551" s="2">
        <f t="shared" si="207"/>
        <v>33.96</v>
      </c>
      <c r="I551" s="2">
        <f t="shared" si="207"/>
        <v>33.96</v>
      </c>
      <c r="J551" s="2">
        <f t="shared" si="225"/>
        <v>34.14</v>
      </c>
      <c r="K551" s="2">
        <f t="shared" si="226"/>
        <v>0</v>
      </c>
      <c r="L551" s="2">
        <f t="shared" si="227"/>
        <v>0</v>
      </c>
      <c r="M551" s="2">
        <f>IF(J551&lt;&gt;"",ABS(J551-$C551),"")</f>
        <v>0.17999999999999972</v>
      </c>
      <c r="N551" s="2">
        <f>IF(K551&lt;&gt;"",ABS(K551-$C551),"")</f>
        <v>33.96</v>
      </c>
      <c r="O551" s="2">
        <f>IF(L551&lt;&gt;"",ABS(L551-$C551),"")</f>
        <v>33.96</v>
      </c>
      <c r="P551" s="2">
        <f>IF(J551&lt;&gt;"",AVERAGE($C551,D551),"")</f>
        <v>34.049999999999997</v>
      </c>
      <c r="Q551" s="2">
        <f t="shared" si="208"/>
        <v>33.96</v>
      </c>
      <c r="R551" s="2">
        <f t="shared" si="208"/>
        <v>33.96</v>
      </c>
    </row>
    <row r="552" spans="1:18" x14ac:dyDescent="0.25">
      <c r="A552" s="57"/>
      <c r="B552" s="46" t="s">
        <v>19</v>
      </c>
      <c r="C552">
        <v>34.85</v>
      </c>
      <c r="D552" s="47">
        <v>34.950000000000003</v>
      </c>
      <c r="E552" s="2"/>
      <c r="F552" s="2"/>
      <c r="G552" s="2">
        <f t="shared" ref="G552:I610" si="234">$C552-D552</f>
        <v>-0.10000000000000142</v>
      </c>
      <c r="H552" s="2">
        <f t="shared" si="207"/>
        <v>34.85</v>
      </c>
      <c r="I552" s="2">
        <f t="shared" si="207"/>
        <v>34.85</v>
      </c>
      <c r="J552" s="2">
        <f t="shared" si="225"/>
        <v>34.950000000000003</v>
      </c>
      <c r="K552" s="2">
        <f t="shared" si="226"/>
        <v>0</v>
      </c>
      <c r="L552" s="2">
        <f t="shared" si="227"/>
        <v>0</v>
      </c>
      <c r="M552" s="2">
        <f t="shared" ref="M552:O557" si="235">IF(J552&lt;&gt;"",ABS(J552-$C552),"")</f>
        <v>0.10000000000000142</v>
      </c>
      <c r="N552" s="2">
        <f t="shared" si="235"/>
        <v>34.85</v>
      </c>
      <c r="O552" s="2">
        <f t="shared" si="235"/>
        <v>34.85</v>
      </c>
      <c r="P552" s="2">
        <f t="shared" ref="P552:R610" si="236">IF(J552&lt;&gt;"",AVERAGE($C552,D552),"")</f>
        <v>34.900000000000006</v>
      </c>
      <c r="Q552" s="2">
        <f t="shared" si="208"/>
        <v>34.85</v>
      </c>
      <c r="R552" s="2">
        <f t="shared" si="208"/>
        <v>34.85</v>
      </c>
    </row>
    <row r="553" spans="1:18" x14ac:dyDescent="0.25">
      <c r="A553" s="57"/>
      <c r="B553" s="46" t="s">
        <v>20</v>
      </c>
      <c r="C553">
        <v>35.06</v>
      </c>
      <c r="D553" s="47">
        <v>34.950000000000003</v>
      </c>
      <c r="E553" s="2"/>
      <c r="F553" s="2"/>
      <c r="G553" s="2">
        <f t="shared" si="234"/>
        <v>0.10999999999999943</v>
      </c>
      <c r="H553" s="2">
        <f t="shared" si="207"/>
        <v>35.06</v>
      </c>
      <c r="I553" s="2">
        <f t="shared" si="207"/>
        <v>35.06</v>
      </c>
      <c r="J553" s="2">
        <f t="shared" si="225"/>
        <v>34.950000000000003</v>
      </c>
      <c r="K553" s="2">
        <f t="shared" si="226"/>
        <v>0</v>
      </c>
      <c r="L553" s="2">
        <f t="shared" si="227"/>
        <v>0</v>
      </c>
      <c r="M553" s="2">
        <f t="shared" si="235"/>
        <v>0.10999999999999943</v>
      </c>
      <c r="N553" s="2">
        <f t="shared" si="235"/>
        <v>35.06</v>
      </c>
      <c r="O553" s="2">
        <f t="shared" si="235"/>
        <v>35.06</v>
      </c>
      <c r="P553" s="2">
        <f t="shared" si="236"/>
        <v>35.005000000000003</v>
      </c>
      <c r="Q553" s="2">
        <f t="shared" si="208"/>
        <v>35.06</v>
      </c>
      <c r="R553" s="2">
        <f t="shared" si="208"/>
        <v>35.06</v>
      </c>
    </row>
    <row r="554" spans="1:18" x14ac:dyDescent="0.25">
      <c r="A554" s="57"/>
      <c r="B554" s="46" t="s">
        <v>21</v>
      </c>
      <c r="C554">
        <v>35.19</v>
      </c>
      <c r="D554" s="47">
        <v>35.15</v>
      </c>
      <c r="E554" s="2"/>
      <c r="F554" s="2"/>
      <c r="G554" s="2">
        <f t="shared" si="234"/>
        <v>3.9999999999999147E-2</v>
      </c>
      <c r="H554" s="2">
        <f t="shared" si="207"/>
        <v>35.19</v>
      </c>
      <c r="I554" s="2">
        <f t="shared" si="207"/>
        <v>35.19</v>
      </c>
      <c r="J554" s="2">
        <f t="shared" si="225"/>
        <v>35.15</v>
      </c>
      <c r="K554" s="2">
        <f t="shared" si="226"/>
        <v>0</v>
      </c>
      <c r="L554" s="2">
        <f t="shared" si="227"/>
        <v>0</v>
      </c>
      <c r="M554" s="2">
        <f t="shared" si="235"/>
        <v>3.9999999999999147E-2</v>
      </c>
      <c r="N554" s="2">
        <f t="shared" si="235"/>
        <v>35.19</v>
      </c>
      <c r="O554" s="2">
        <f t="shared" si="235"/>
        <v>35.19</v>
      </c>
      <c r="P554" s="2">
        <f t="shared" si="236"/>
        <v>35.17</v>
      </c>
      <c r="Q554" s="2">
        <f t="shared" si="208"/>
        <v>35.19</v>
      </c>
      <c r="R554" s="2">
        <f t="shared" si="208"/>
        <v>35.19</v>
      </c>
    </row>
    <row r="555" spans="1:18" x14ac:dyDescent="0.25">
      <c r="A555" s="57"/>
      <c r="B555" s="46" t="s">
        <v>22</v>
      </c>
      <c r="C555">
        <v>34.599999999999994</v>
      </c>
      <c r="D555" s="47">
        <v>34.72</v>
      </c>
      <c r="E555" s="2"/>
      <c r="F555" s="2"/>
      <c r="G555" s="2">
        <f t="shared" si="234"/>
        <v>-0.12000000000000455</v>
      </c>
      <c r="H555" s="2">
        <f t="shared" si="234"/>
        <v>34.599999999999994</v>
      </c>
      <c r="I555" s="2">
        <f t="shared" si="234"/>
        <v>34.599999999999994</v>
      </c>
      <c r="J555" s="2">
        <f t="shared" si="225"/>
        <v>34.72</v>
      </c>
      <c r="K555" s="2">
        <f t="shared" si="226"/>
        <v>0</v>
      </c>
      <c r="L555" s="2">
        <f t="shared" si="227"/>
        <v>0</v>
      </c>
      <c r="M555" s="2">
        <f t="shared" si="235"/>
        <v>0.12000000000000455</v>
      </c>
      <c r="N555" s="2">
        <f t="shared" si="235"/>
        <v>34.599999999999994</v>
      </c>
      <c r="O555" s="2">
        <f t="shared" si="235"/>
        <v>34.599999999999994</v>
      </c>
      <c r="P555" s="2">
        <f t="shared" si="236"/>
        <v>34.659999999999997</v>
      </c>
      <c r="Q555" s="2">
        <f t="shared" si="236"/>
        <v>34.599999999999994</v>
      </c>
      <c r="R555" s="2">
        <f t="shared" si="236"/>
        <v>34.599999999999994</v>
      </c>
    </row>
    <row r="556" spans="1:18" x14ac:dyDescent="0.25">
      <c r="A556" s="57"/>
      <c r="B556" s="46" t="s">
        <v>23</v>
      </c>
      <c r="C556">
        <v>34.77000000000001</v>
      </c>
      <c r="D556" s="47">
        <v>34.83</v>
      </c>
      <c r="E556" s="2"/>
      <c r="F556" s="2"/>
      <c r="G556" s="2">
        <f t="shared" si="234"/>
        <v>-5.9999999999988063E-2</v>
      </c>
      <c r="H556" s="2">
        <f t="shared" si="234"/>
        <v>34.77000000000001</v>
      </c>
      <c r="I556" s="2">
        <f t="shared" si="234"/>
        <v>34.77000000000001</v>
      </c>
      <c r="J556" s="2">
        <f t="shared" si="225"/>
        <v>34.83</v>
      </c>
      <c r="K556" s="2">
        <f t="shared" si="226"/>
        <v>0</v>
      </c>
      <c r="L556" s="2">
        <f t="shared" si="227"/>
        <v>0</v>
      </c>
      <c r="M556" s="2">
        <f t="shared" si="235"/>
        <v>5.9999999999988063E-2</v>
      </c>
      <c r="N556" s="2">
        <f t="shared" si="235"/>
        <v>34.77000000000001</v>
      </c>
      <c r="O556" s="2">
        <f t="shared" si="235"/>
        <v>34.77000000000001</v>
      </c>
      <c r="P556" s="2">
        <f t="shared" si="236"/>
        <v>34.800000000000004</v>
      </c>
      <c r="Q556" s="2">
        <f t="shared" si="236"/>
        <v>34.77000000000001</v>
      </c>
      <c r="R556" s="2">
        <f t="shared" si="236"/>
        <v>34.77000000000001</v>
      </c>
    </row>
    <row r="557" spans="1:18" x14ac:dyDescent="0.25">
      <c r="A557" s="57"/>
      <c r="B557" s="46" t="s">
        <v>24</v>
      </c>
      <c r="C557">
        <v>34.989999999999981</v>
      </c>
      <c r="D557" s="47">
        <v>34.89</v>
      </c>
      <c r="E557" s="2"/>
      <c r="F557" s="2"/>
      <c r="G557" s="2">
        <f t="shared" si="234"/>
        <v>9.9999999999980105E-2</v>
      </c>
      <c r="H557" s="2">
        <f t="shared" si="234"/>
        <v>34.989999999999981</v>
      </c>
      <c r="I557" s="2">
        <f t="shared" si="234"/>
        <v>34.989999999999981</v>
      </c>
      <c r="J557" s="2">
        <f t="shared" si="225"/>
        <v>34.89</v>
      </c>
      <c r="K557" s="2">
        <f t="shared" si="226"/>
        <v>0</v>
      </c>
      <c r="L557" s="2">
        <f t="shared" si="227"/>
        <v>0</v>
      </c>
      <c r="M557" s="2">
        <f t="shared" si="235"/>
        <v>9.9999999999980105E-2</v>
      </c>
      <c r="N557" s="2">
        <f t="shared" si="235"/>
        <v>34.989999999999981</v>
      </c>
      <c r="O557" s="2">
        <f t="shared" si="235"/>
        <v>34.989999999999981</v>
      </c>
      <c r="P557" s="2">
        <f t="shared" si="236"/>
        <v>34.939999999999991</v>
      </c>
      <c r="Q557" s="2">
        <f t="shared" si="236"/>
        <v>34.989999999999981</v>
      </c>
      <c r="R557" s="2">
        <f t="shared" si="236"/>
        <v>34.989999999999981</v>
      </c>
    </row>
    <row r="558" spans="1:18" x14ac:dyDescent="0.25">
      <c r="A558" s="57"/>
      <c r="B558" s="46" t="s">
        <v>25</v>
      </c>
      <c r="C558">
        <v>35.080000000000013</v>
      </c>
      <c r="D558" s="47">
        <v>35.1</v>
      </c>
      <c r="E558" s="8"/>
      <c r="F558" s="2"/>
      <c r="G558" s="2">
        <f>$C558-D558</f>
        <v>-1.9999999999988916E-2</v>
      </c>
      <c r="H558" s="2">
        <f t="shared" si="234"/>
        <v>35.080000000000013</v>
      </c>
      <c r="I558" s="2">
        <f t="shared" si="234"/>
        <v>35.080000000000013</v>
      </c>
      <c r="J558" s="2">
        <f t="shared" si="225"/>
        <v>35.1</v>
      </c>
      <c r="K558" s="2">
        <f t="shared" si="226"/>
        <v>0</v>
      </c>
      <c r="L558" s="2">
        <f t="shared" si="227"/>
        <v>0</v>
      </c>
      <c r="M558" s="2">
        <f>IF(J558&lt;&gt;"",ABS(J558-$C558),"")</f>
        <v>1.9999999999988916E-2</v>
      </c>
      <c r="N558" s="2">
        <f>IF(K558&lt;&gt;"",ABS(K558-$C558),"")</f>
        <v>35.080000000000013</v>
      </c>
      <c r="O558" s="2">
        <f>IF(L558&lt;&gt;"",ABS(L558-$C558),"")</f>
        <v>35.080000000000013</v>
      </c>
      <c r="P558" s="2">
        <f>IF(J558&lt;&gt;"",AVERAGE($C558,D558),"")</f>
        <v>35.090000000000003</v>
      </c>
      <c r="Q558" s="2">
        <f t="shared" si="236"/>
        <v>35.080000000000013</v>
      </c>
      <c r="R558" s="2">
        <f t="shared" si="236"/>
        <v>35.080000000000013</v>
      </c>
    </row>
    <row r="559" spans="1:18" x14ac:dyDescent="0.25">
      <c r="A559" s="57"/>
      <c r="B559" s="46" t="s">
        <v>26</v>
      </c>
      <c r="C559">
        <v>34.920000000000016</v>
      </c>
      <c r="D559" s="47">
        <v>34.950000000000003</v>
      </c>
      <c r="E559" s="2"/>
      <c r="F559" s="2"/>
      <c r="G559" s="2">
        <f t="shared" ref="G559:G560" si="237">$C559-D559</f>
        <v>-2.9999999999986926E-2</v>
      </c>
      <c r="H559" s="2">
        <f t="shared" si="234"/>
        <v>34.920000000000016</v>
      </c>
      <c r="I559" s="2">
        <f t="shared" si="234"/>
        <v>34.920000000000016</v>
      </c>
      <c r="J559" s="2">
        <f t="shared" si="225"/>
        <v>34.950000000000003</v>
      </c>
      <c r="K559" s="2">
        <f t="shared" si="226"/>
        <v>0</v>
      </c>
      <c r="L559" s="2">
        <f t="shared" si="227"/>
        <v>0</v>
      </c>
      <c r="M559" s="2">
        <f t="shared" ref="M559:O560" si="238">IF(J559&lt;&gt;"",ABS(J559-$C559),"")</f>
        <v>2.9999999999986926E-2</v>
      </c>
      <c r="N559" s="2">
        <f t="shared" si="238"/>
        <v>34.920000000000016</v>
      </c>
      <c r="O559" s="2">
        <f t="shared" si="238"/>
        <v>34.920000000000016</v>
      </c>
      <c r="P559" s="2">
        <f t="shared" ref="P559:P560" si="239">IF(J559&lt;&gt;"",AVERAGE($C559,D559),"")</f>
        <v>34.935000000000009</v>
      </c>
      <c r="Q559" s="2">
        <f t="shared" si="236"/>
        <v>34.920000000000016</v>
      </c>
      <c r="R559" s="2">
        <f t="shared" si="236"/>
        <v>34.920000000000016</v>
      </c>
    </row>
    <row r="560" spans="1:18" x14ac:dyDescent="0.25">
      <c r="A560" s="57"/>
      <c r="B560" s="46" t="s">
        <v>27</v>
      </c>
      <c r="C560">
        <v>35.050000000000011</v>
      </c>
      <c r="D560" s="47">
        <v>35.08</v>
      </c>
      <c r="E560" s="2"/>
      <c r="F560" s="2"/>
      <c r="G560" s="2">
        <f t="shared" si="237"/>
        <v>-2.9999999999986926E-2</v>
      </c>
      <c r="H560" s="2">
        <f t="shared" si="234"/>
        <v>35.050000000000011</v>
      </c>
      <c r="I560" s="2">
        <f t="shared" si="234"/>
        <v>35.050000000000011</v>
      </c>
      <c r="J560" s="2">
        <f t="shared" si="225"/>
        <v>35.08</v>
      </c>
      <c r="K560" s="2">
        <f t="shared" si="226"/>
        <v>0</v>
      </c>
      <c r="L560" s="2">
        <f t="shared" si="227"/>
        <v>0</v>
      </c>
      <c r="M560" s="2">
        <f t="shared" si="238"/>
        <v>2.9999999999986926E-2</v>
      </c>
      <c r="N560" s="2">
        <f t="shared" si="238"/>
        <v>35.050000000000011</v>
      </c>
      <c r="O560" s="2">
        <f t="shared" si="238"/>
        <v>35.050000000000011</v>
      </c>
      <c r="P560" s="2">
        <f t="shared" si="239"/>
        <v>35.065000000000005</v>
      </c>
      <c r="Q560" s="2">
        <f t="shared" si="236"/>
        <v>35.050000000000011</v>
      </c>
      <c r="R560" s="2">
        <f t="shared" si="236"/>
        <v>35.050000000000011</v>
      </c>
    </row>
    <row r="561" spans="1:18" x14ac:dyDescent="0.25">
      <c r="A561" s="57"/>
      <c r="B561" s="46" t="s">
        <v>28</v>
      </c>
      <c r="C561">
        <v>35.239999999999952</v>
      </c>
      <c r="D561" s="47">
        <v>35.15</v>
      </c>
      <c r="E561" s="8"/>
      <c r="F561" s="2"/>
      <c r="G561" s="2">
        <f>$C561-D561</f>
        <v>8.9999999999953673E-2</v>
      </c>
      <c r="H561" s="2">
        <f t="shared" si="234"/>
        <v>35.239999999999952</v>
      </c>
      <c r="I561" s="2">
        <f t="shared" si="234"/>
        <v>35.239999999999952</v>
      </c>
      <c r="J561" s="2">
        <f t="shared" si="225"/>
        <v>35.15</v>
      </c>
      <c r="K561" s="2">
        <f t="shared" si="226"/>
        <v>0</v>
      </c>
      <c r="L561" s="2">
        <f t="shared" si="227"/>
        <v>0</v>
      </c>
      <c r="M561" s="2">
        <f t="shared" ref="M561:O562" si="240">IF(J561&lt;&gt;"",ABS(J561-$C561),"")</f>
        <v>8.9999999999953673E-2</v>
      </c>
      <c r="N561" s="2">
        <f t="shared" si="240"/>
        <v>35.239999999999952</v>
      </c>
      <c r="O561" s="2">
        <f t="shared" si="240"/>
        <v>35.239999999999952</v>
      </c>
      <c r="P561" s="2">
        <f>IF(J561&lt;&gt;"",AVERAGE($C561,D561),"")</f>
        <v>35.194999999999979</v>
      </c>
      <c r="Q561" s="2">
        <f t="shared" si="236"/>
        <v>35.239999999999952</v>
      </c>
      <c r="R561" s="2">
        <f t="shared" si="236"/>
        <v>35.239999999999952</v>
      </c>
    </row>
    <row r="562" spans="1:18" x14ac:dyDescent="0.25">
      <c r="A562" s="57"/>
      <c r="B562" s="46" t="s">
        <v>29</v>
      </c>
      <c r="C562">
        <v>35.640000000000043</v>
      </c>
      <c r="D562" s="47">
        <v>35.71</v>
      </c>
      <c r="E562" s="8"/>
      <c r="F562" s="2"/>
      <c r="G562" s="2">
        <f>$C562-D562</f>
        <v>-6.9999999999957652E-2</v>
      </c>
      <c r="H562" s="2">
        <f t="shared" si="234"/>
        <v>35.640000000000043</v>
      </c>
      <c r="I562" s="2">
        <f t="shared" si="234"/>
        <v>35.640000000000043</v>
      </c>
      <c r="J562" s="2">
        <f t="shared" si="225"/>
        <v>35.71</v>
      </c>
      <c r="K562" s="2">
        <f t="shared" si="226"/>
        <v>0</v>
      </c>
      <c r="L562" s="2">
        <f t="shared" si="227"/>
        <v>0</v>
      </c>
      <c r="M562" s="2">
        <f t="shared" si="240"/>
        <v>6.9999999999957652E-2</v>
      </c>
      <c r="N562" s="2">
        <f t="shared" si="240"/>
        <v>35.640000000000043</v>
      </c>
      <c r="O562" s="2">
        <f t="shared" si="240"/>
        <v>35.640000000000043</v>
      </c>
      <c r="P562" s="2">
        <f>IF(J562&lt;&gt;"",AVERAGE($C562,D562),"")</f>
        <v>35.675000000000026</v>
      </c>
      <c r="Q562" s="2">
        <f t="shared" si="236"/>
        <v>35.640000000000043</v>
      </c>
      <c r="R562" s="2">
        <f t="shared" si="236"/>
        <v>35.640000000000043</v>
      </c>
    </row>
    <row r="563" spans="1:18" x14ac:dyDescent="0.25">
      <c r="A563" s="57"/>
      <c r="B563" s="46" t="s">
        <v>30</v>
      </c>
      <c r="C563">
        <v>35.699999999999989</v>
      </c>
      <c r="D563" s="47">
        <v>35.69</v>
      </c>
      <c r="E563" s="2"/>
      <c r="F563" s="2"/>
      <c r="G563" s="2">
        <f t="shared" ref="G563:G568" si="241">$C563-D563</f>
        <v>9.9999999999909051E-3</v>
      </c>
      <c r="H563" s="2">
        <f t="shared" si="234"/>
        <v>35.699999999999989</v>
      </c>
      <c r="I563" s="2">
        <f t="shared" si="234"/>
        <v>35.699999999999989</v>
      </c>
      <c r="J563" s="2">
        <f t="shared" si="225"/>
        <v>35.69</v>
      </c>
      <c r="K563" s="2">
        <f t="shared" si="226"/>
        <v>0</v>
      </c>
      <c r="L563" s="2">
        <f t="shared" si="227"/>
        <v>0</v>
      </c>
      <c r="M563" s="2">
        <f t="shared" ref="M563:O568" si="242">IF(J563&lt;&gt;"",ABS(J563-$C563),"")</f>
        <v>9.9999999999909051E-3</v>
      </c>
      <c r="N563" s="2">
        <f t="shared" si="242"/>
        <v>35.699999999999989</v>
      </c>
      <c r="O563" s="2">
        <f t="shared" si="242"/>
        <v>35.699999999999989</v>
      </c>
      <c r="P563" s="2">
        <f t="shared" ref="P563:P568" si="243">IF(J563&lt;&gt;"",AVERAGE($C563,D563),"")</f>
        <v>35.694999999999993</v>
      </c>
      <c r="Q563" s="2">
        <f t="shared" si="236"/>
        <v>35.699999999999989</v>
      </c>
      <c r="R563" s="2">
        <f t="shared" si="236"/>
        <v>35.699999999999989</v>
      </c>
    </row>
    <row r="564" spans="1:18" x14ac:dyDescent="0.25">
      <c r="A564" s="57"/>
      <c r="B564" s="46" t="s">
        <v>31</v>
      </c>
      <c r="C564">
        <v>35.699999999999989</v>
      </c>
      <c r="D564" s="47">
        <v>35.68</v>
      </c>
      <c r="E564" s="2"/>
      <c r="F564" s="2"/>
      <c r="G564" s="2">
        <f t="shared" si="241"/>
        <v>1.9999999999988916E-2</v>
      </c>
      <c r="H564" s="2">
        <f t="shared" si="234"/>
        <v>35.699999999999989</v>
      </c>
      <c r="I564" s="2">
        <f t="shared" si="234"/>
        <v>35.699999999999989</v>
      </c>
      <c r="J564" s="2">
        <f t="shared" si="225"/>
        <v>35.68</v>
      </c>
      <c r="K564" s="2">
        <f t="shared" si="226"/>
        <v>0</v>
      </c>
      <c r="L564" s="2">
        <f t="shared" si="227"/>
        <v>0</v>
      </c>
      <c r="M564" s="2">
        <f t="shared" si="242"/>
        <v>1.9999999999988916E-2</v>
      </c>
      <c r="N564" s="2">
        <f t="shared" si="242"/>
        <v>35.699999999999989</v>
      </c>
      <c r="O564" s="2">
        <f t="shared" si="242"/>
        <v>35.699999999999989</v>
      </c>
      <c r="P564" s="2">
        <f t="shared" si="243"/>
        <v>35.69</v>
      </c>
      <c r="Q564" s="2">
        <f t="shared" si="236"/>
        <v>35.699999999999989</v>
      </c>
      <c r="R564" s="2">
        <f t="shared" si="236"/>
        <v>35.699999999999989</v>
      </c>
    </row>
    <row r="565" spans="1:18" x14ac:dyDescent="0.25">
      <c r="A565" s="57"/>
      <c r="B565" s="46" t="s">
        <v>32</v>
      </c>
      <c r="C565">
        <v>35.649999999999977</v>
      </c>
      <c r="D565" s="47">
        <v>35.6</v>
      </c>
      <c r="E565" s="2"/>
      <c r="F565" s="2"/>
      <c r="G565" s="2">
        <f t="shared" si="241"/>
        <v>4.9999999999975842E-2</v>
      </c>
      <c r="H565" s="2">
        <f t="shared" si="234"/>
        <v>35.649999999999977</v>
      </c>
      <c r="I565" s="2">
        <f t="shared" si="234"/>
        <v>35.649999999999977</v>
      </c>
      <c r="J565" s="2">
        <f t="shared" si="225"/>
        <v>35.6</v>
      </c>
      <c r="K565" s="2">
        <f t="shared" si="226"/>
        <v>0</v>
      </c>
      <c r="L565" s="2">
        <f t="shared" si="227"/>
        <v>0</v>
      </c>
      <c r="M565" s="2">
        <f t="shared" si="242"/>
        <v>4.9999999999975842E-2</v>
      </c>
      <c r="N565" s="2">
        <f t="shared" si="242"/>
        <v>35.649999999999977</v>
      </c>
      <c r="O565" s="2">
        <f t="shared" si="242"/>
        <v>35.649999999999977</v>
      </c>
      <c r="P565" s="2">
        <f t="shared" si="243"/>
        <v>35.624999999999986</v>
      </c>
      <c r="Q565" s="2">
        <f t="shared" si="236"/>
        <v>35.649999999999977</v>
      </c>
      <c r="R565" s="2">
        <f t="shared" si="236"/>
        <v>35.649999999999977</v>
      </c>
    </row>
    <row r="566" spans="1:18" x14ac:dyDescent="0.25">
      <c r="A566" s="57"/>
      <c r="B566" s="46" t="s">
        <v>33</v>
      </c>
      <c r="C566">
        <v>35.480000000000018</v>
      </c>
      <c r="D566" s="47">
        <v>35.47</v>
      </c>
      <c r="E566" s="2"/>
      <c r="F566" s="2"/>
      <c r="G566" s="2">
        <f t="shared" si="241"/>
        <v>1.0000000000019327E-2</v>
      </c>
      <c r="H566" s="2">
        <f t="shared" si="234"/>
        <v>35.480000000000018</v>
      </c>
      <c r="I566" s="2">
        <f t="shared" si="234"/>
        <v>35.480000000000018</v>
      </c>
      <c r="J566" s="2">
        <f t="shared" si="225"/>
        <v>35.47</v>
      </c>
      <c r="K566" s="2">
        <f t="shared" si="226"/>
        <v>0</v>
      </c>
      <c r="L566" s="2">
        <f t="shared" si="227"/>
        <v>0</v>
      </c>
      <c r="M566" s="2">
        <f t="shared" si="242"/>
        <v>1.0000000000019327E-2</v>
      </c>
      <c r="N566" s="2">
        <f t="shared" si="242"/>
        <v>35.480000000000018</v>
      </c>
      <c r="O566" s="2">
        <f t="shared" si="242"/>
        <v>35.480000000000018</v>
      </c>
      <c r="P566" s="2">
        <f t="shared" si="243"/>
        <v>35.475000000000009</v>
      </c>
      <c r="Q566" s="2">
        <f t="shared" si="236"/>
        <v>35.480000000000018</v>
      </c>
      <c r="R566" s="2">
        <f t="shared" si="236"/>
        <v>35.480000000000018</v>
      </c>
    </row>
    <row r="567" spans="1:18" x14ac:dyDescent="0.25">
      <c r="A567" s="57"/>
      <c r="B567" s="46" t="s">
        <v>34</v>
      </c>
      <c r="C567">
        <v>35.610000000000014</v>
      </c>
      <c r="D567" s="47">
        <v>35.659999999999997</v>
      </c>
      <c r="E567" s="2"/>
      <c r="F567" s="2"/>
      <c r="G567" s="2">
        <f t="shared" si="241"/>
        <v>-4.9999999999982947E-2</v>
      </c>
      <c r="H567" s="2">
        <f t="shared" si="234"/>
        <v>35.610000000000014</v>
      </c>
      <c r="I567" s="2">
        <f t="shared" si="234"/>
        <v>35.610000000000014</v>
      </c>
      <c r="J567" s="2">
        <f t="shared" si="225"/>
        <v>35.659999999999997</v>
      </c>
      <c r="K567" s="2">
        <f t="shared" si="226"/>
        <v>0</v>
      </c>
      <c r="L567" s="2">
        <f t="shared" si="227"/>
        <v>0</v>
      </c>
      <c r="M567" s="2">
        <f t="shared" si="242"/>
        <v>4.9999999999982947E-2</v>
      </c>
      <c r="N567" s="2">
        <f t="shared" si="242"/>
        <v>35.610000000000014</v>
      </c>
      <c r="O567" s="2">
        <f t="shared" si="242"/>
        <v>35.610000000000014</v>
      </c>
      <c r="P567" s="2">
        <f t="shared" si="243"/>
        <v>35.635000000000005</v>
      </c>
      <c r="Q567" s="2">
        <f t="shared" si="236"/>
        <v>35.610000000000014</v>
      </c>
      <c r="R567" s="2">
        <f t="shared" si="236"/>
        <v>35.610000000000014</v>
      </c>
    </row>
    <row r="568" spans="1:18" x14ac:dyDescent="0.25">
      <c r="A568" s="57"/>
      <c r="B568" s="46" t="s">
        <v>35</v>
      </c>
      <c r="C568">
        <v>35.5</v>
      </c>
      <c r="D568" s="47">
        <v>35.42</v>
      </c>
      <c r="E568" s="2"/>
      <c r="F568" s="2"/>
      <c r="G568" s="2">
        <f t="shared" si="241"/>
        <v>7.9999999999998295E-2</v>
      </c>
      <c r="H568" s="2">
        <f t="shared" si="234"/>
        <v>35.5</v>
      </c>
      <c r="I568" s="2">
        <f t="shared" si="234"/>
        <v>35.5</v>
      </c>
      <c r="J568" s="2">
        <f t="shared" si="225"/>
        <v>35.42</v>
      </c>
      <c r="K568" s="2">
        <f t="shared" si="226"/>
        <v>0</v>
      </c>
      <c r="L568" s="2">
        <f t="shared" si="227"/>
        <v>0</v>
      </c>
      <c r="M568" s="2">
        <f t="shared" si="242"/>
        <v>7.9999999999998295E-2</v>
      </c>
      <c r="N568" s="2">
        <f t="shared" si="242"/>
        <v>35.5</v>
      </c>
      <c r="O568" s="2">
        <f t="shared" si="242"/>
        <v>35.5</v>
      </c>
      <c r="P568" s="2">
        <f t="shared" si="243"/>
        <v>35.46</v>
      </c>
      <c r="Q568" s="2">
        <f t="shared" si="236"/>
        <v>35.5</v>
      </c>
      <c r="R568" s="2">
        <f t="shared" si="236"/>
        <v>35.5</v>
      </c>
    </row>
    <row r="569" spans="1:18" x14ac:dyDescent="0.25">
      <c r="A569" s="57"/>
      <c r="B569" s="46" t="s">
        <v>36</v>
      </c>
      <c r="C569">
        <v>35.669999999999959</v>
      </c>
      <c r="D569" s="47">
        <v>35.700000000000003</v>
      </c>
      <c r="E569" s="8"/>
      <c r="F569" s="2"/>
      <c r="G569" s="2">
        <f>$C569-D569</f>
        <v>-3.0000000000043769E-2</v>
      </c>
      <c r="H569" s="2">
        <f t="shared" si="234"/>
        <v>35.669999999999959</v>
      </c>
      <c r="I569" s="2">
        <f t="shared" si="234"/>
        <v>35.669999999999959</v>
      </c>
      <c r="J569" s="2">
        <f t="shared" si="225"/>
        <v>35.700000000000003</v>
      </c>
      <c r="K569" s="2">
        <f t="shared" si="226"/>
        <v>0</v>
      </c>
      <c r="L569" s="2">
        <f t="shared" si="227"/>
        <v>0</v>
      </c>
      <c r="M569" s="2">
        <f>IF(J569&lt;&gt;"",ABS(J569-$C569),"")</f>
        <v>3.0000000000043769E-2</v>
      </c>
      <c r="N569" s="2">
        <f>IF(K569&lt;&gt;"",ABS(K569-$C569),"")</f>
        <v>35.669999999999959</v>
      </c>
      <c r="O569" s="2">
        <f>IF(L569&lt;&gt;"",ABS(L569-$C569),"")</f>
        <v>35.669999999999959</v>
      </c>
      <c r="P569" s="2">
        <f>IF(J569&lt;&gt;"",AVERAGE($C569,D569),"")</f>
        <v>35.684999999999981</v>
      </c>
      <c r="Q569" s="2">
        <f t="shared" si="236"/>
        <v>35.669999999999959</v>
      </c>
      <c r="R569" s="2">
        <f t="shared" si="236"/>
        <v>35.669999999999959</v>
      </c>
    </row>
    <row r="570" spans="1:18" x14ac:dyDescent="0.25">
      <c r="A570" s="57"/>
      <c r="B570" s="46" t="s">
        <v>37</v>
      </c>
      <c r="C570">
        <v>35.810000000000059</v>
      </c>
      <c r="D570" s="47">
        <v>35.79</v>
      </c>
      <c r="E570" s="2"/>
      <c r="F570" s="2"/>
      <c r="G570" s="2">
        <f t="shared" ref="G570:G577" si="244">$C570-D570</f>
        <v>2.000000000005997E-2</v>
      </c>
      <c r="H570" s="2">
        <f t="shared" si="234"/>
        <v>35.810000000000059</v>
      </c>
      <c r="I570" s="2">
        <f t="shared" si="234"/>
        <v>35.810000000000059</v>
      </c>
      <c r="J570" s="2">
        <f t="shared" si="225"/>
        <v>35.79</v>
      </c>
      <c r="K570" s="2">
        <f t="shared" si="226"/>
        <v>0</v>
      </c>
      <c r="L570" s="2">
        <f t="shared" si="227"/>
        <v>0</v>
      </c>
      <c r="M570" s="2">
        <f t="shared" ref="M570:O577" si="245">IF(J570&lt;&gt;"",ABS(J570-$C570),"")</f>
        <v>2.000000000005997E-2</v>
      </c>
      <c r="N570" s="2">
        <f t="shared" si="245"/>
        <v>35.810000000000059</v>
      </c>
      <c r="O570" s="2">
        <f t="shared" si="245"/>
        <v>35.810000000000059</v>
      </c>
      <c r="P570" s="2">
        <f t="shared" ref="P570:P577" si="246">IF(J570&lt;&gt;"",AVERAGE($C570,D570),"")</f>
        <v>35.800000000000026</v>
      </c>
      <c r="Q570" s="2">
        <f t="shared" si="236"/>
        <v>35.810000000000059</v>
      </c>
      <c r="R570" s="2">
        <f t="shared" si="236"/>
        <v>35.810000000000059</v>
      </c>
    </row>
    <row r="571" spans="1:18" x14ac:dyDescent="0.25">
      <c r="A571" s="57"/>
      <c r="B571" s="46" t="s">
        <v>38</v>
      </c>
      <c r="C571">
        <v>35.589999999999918</v>
      </c>
      <c r="D571" s="47">
        <v>35.630000000000003</v>
      </c>
      <c r="E571" s="2"/>
      <c r="F571" s="2"/>
      <c r="G571" s="2">
        <f t="shared" si="244"/>
        <v>-4.0000000000084412E-2</v>
      </c>
      <c r="H571" s="2">
        <f t="shared" si="234"/>
        <v>35.589999999999918</v>
      </c>
      <c r="I571" s="2">
        <f t="shared" si="234"/>
        <v>35.589999999999918</v>
      </c>
      <c r="J571" s="2">
        <f t="shared" si="225"/>
        <v>35.630000000000003</v>
      </c>
      <c r="K571" s="2">
        <f t="shared" si="226"/>
        <v>0</v>
      </c>
      <c r="L571" s="2">
        <f t="shared" si="227"/>
        <v>0</v>
      </c>
      <c r="M571" s="2">
        <f t="shared" si="245"/>
        <v>4.0000000000084412E-2</v>
      </c>
      <c r="N571" s="2">
        <f t="shared" si="245"/>
        <v>35.589999999999918</v>
      </c>
      <c r="O571" s="2">
        <f t="shared" si="245"/>
        <v>35.589999999999918</v>
      </c>
      <c r="P571" s="2">
        <f t="shared" si="246"/>
        <v>35.609999999999957</v>
      </c>
      <c r="Q571" s="2">
        <f t="shared" si="236"/>
        <v>35.589999999999918</v>
      </c>
      <c r="R571" s="2">
        <f t="shared" si="236"/>
        <v>35.589999999999918</v>
      </c>
    </row>
    <row r="572" spans="1:18" x14ac:dyDescent="0.25">
      <c r="A572" s="57"/>
      <c r="B572" s="46" t="s">
        <v>39</v>
      </c>
      <c r="C572">
        <v>35.880000000000109</v>
      </c>
      <c r="D572" s="47">
        <v>35.880000000000003</v>
      </c>
      <c r="E572" s="2"/>
      <c r="F572" s="2"/>
      <c r="G572" s="8">
        <f>$C572-D572</f>
        <v>1.0658141036401503E-13</v>
      </c>
      <c r="H572" s="2">
        <f t="shared" si="234"/>
        <v>35.880000000000109</v>
      </c>
      <c r="I572" s="2">
        <f t="shared" si="234"/>
        <v>35.880000000000109</v>
      </c>
      <c r="J572" s="2">
        <f t="shared" si="225"/>
        <v>35.880000000000003</v>
      </c>
      <c r="K572" s="2">
        <f t="shared" si="226"/>
        <v>0</v>
      </c>
      <c r="L572" s="2">
        <f t="shared" si="227"/>
        <v>0</v>
      </c>
      <c r="M572" s="2">
        <f t="shared" si="245"/>
        <v>1.0658141036401503E-13</v>
      </c>
      <c r="N572" s="2">
        <f t="shared" si="245"/>
        <v>35.880000000000109</v>
      </c>
      <c r="O572" s="2">
        <f t="shared" si="245"/>
        <v>35.880000000000109</v>
      </c>
      <c r="P572" s="2">
        <f t="shared" si="246"/>
        <v>35.880000000000052</v>
      </c>
      <c r="Q572" s="2">
        <f t="shared" si="236"/>
        <v>35.880000000000109</v>
      </c>
      <c r="R572" s="2">
        <f t="shared" si="236"/>
        <v>35.880000000000109</v>
      </c>
    </row>
    <row r="573" spans="1:18" x14ac:dyDescent="0.25">
      <c r="A573" s="57"/>
      <c r="B573" s="46" t="s">
        <v>40</v>
      </c>
      <c r="C573">
        <v>35.489999999999895</v>
      </c>
      <c r="D573" s="47">
        <v>35.53</v>
      </c>
      <c r="E573" s="2"/>
      <c r="F573" s="2"/>
      <c r="G573" s="2">
        <f t="shared" si="244"/>
        <v>-4.0000000000105729E-2</v>
      </c>
      <c r="H573" s="2">
        <f t="shared" si="234"/>
        <v>35.489999999999895</v>
      </c>
      <c r="I573" s="2">
        <f t="shared" si="234"/>
        <v>35.489999999999895</v>
      </c>
      <c r="J573" s="2">
        <f t="shared" si="225"/>
        <v>35.53</v>
      </c>
      <c r="K573" s="2">
        <f t="shared" si="226"/>
        <v>0</v>
      </c>
      <c r="L573" s="2">
        <f t="shared" si="227"/>
        <v>0</v>
      </c>
      <c r="M573" s="2">
        <f t="shared" si="245"/>
        <v>4.0000000000105729E-2</v>
      </c>
      <c r="N573" s="2">
        <f t="shared" si="245"/>
        <v>35.489999999999895</v>
      </c>
      <c r="O573" s="2">
        <f t="shared" si="245"/>
        <v>35.489999999999895</v>
      </c>
      <c r="P573" s="2">
        <f t="shared" si="246"/>
        <v>35.509999999999948</v>
      </c>
      <c r="Q573" s="2">
        <f t="shared" si="236"/>
        <v>35.489999999999895</v>
      </c>
      <c r="R573" s="2">
        <f t="shared" si="236"/>
        <v>35.489999999999895</v>
      </c>
    </row>
    <row r="574" spans="1:18" x14ac:dyDescent="0.25">
      <c r="A574" s="57"/>
      <c r="B574" s="46" t="s">
        <v>41</v>
      </c>
      <c r="C574">
        <v>36.020000000000095</v>
      </c>
      <c r="D574" s="47">
        <v>36.01</v>
      </c>
      <c r="E574" s="2"/>
      <c r="F574" s="2"/>
      <c r="G574" s="2">
        <f t="shared" si="244"/>
        <v>1.0000000000097486E-2</v>
      </c>
      <c r="H574" s="2">
        <f t="shared" si="234"/>
        <v>36.020000000000095</v>
      </c>
      <c r="I574" s="2">
        <f t="shared" si="234"/>
        <v>36.020000000000095</v>
      </c>
      <c r="J574" s="2">
        <f t="shared" si="225"/>
        <v>36.01</v>
      </c>
      <c r="K574" s="2" t="str">
        <f t="shared" si="226"/>
        <v/>
      </c>
      <c r="L574" s="2" t="str">
        <f t="shared" si="227"/>
        <v/>
      </c>
      <c r="M574" s="2">
        <f t="shared" si="245"/>
        <v>1.0000000000097486E-2</v>
      </c>
      <c r="N574" s="2" t="str">
        <f t="shared" si="245"/>
        <v/>
      </c>
      <c r="O574" s="2" t="str">
        <f t="shared" si="245"/>
        <v/>
      </c>
      <c r="P574" s="2">
        <f t="shared" si="246"/>
        <v>36.015000000000043</v>
      </c>
      <c r="Q574" s="2" t="str">
        <f t="shared" si="236"/>
        <v/>
      </c>
      <c r="R574" s="2" t="str">
        <f t="shared" si="236"/>
        <v/>
      </c>
    </row>
    <row r="575" spans="1:18" x14ac:dyDescent="0.25">
      <c r="A575" s="57"/>
      <c r="B575" s="46" t="s">
        <v>42</v>
      </c>
      <c r="C575">
        <v>36.169999999999959</v>
      </c>
      <c r="D575" s="47">
        <v>36.21</v>
      </c>
      <c r="E575" s="2"/>
      <c r="F575" s="2"/>
      <c r="G575" s="2">
        <f t="shared" si="244"/>
        <v>-4.000000000004178E-2</v>
      </c>
      <c r="H575" s="2">
        <f t="shared" si="234"/>
        <v>36.169999999999959</v>
      </c>
      <c r="I575" s="2">
        <f t="shared" si="234"/>
        <v>36.169999999999959</v>
      </c>
      <c r="J575" s="2">
        <f t="shared" si="225"/>
        <v>36.21</v>
      </c>
      <c r="K575" s="2" t="str">
        <f t="shared" si="226"/>
        <v/>
      </c>
      <c r="L575" s="2" t="str">
        <f t="shared" si="227"/>
        <v/>
      </c>
      <c r="M575" s="2">
        <f t="shared" si="245"/>
        <v>4.000000000004178E-2</v>
      </c>
      <c r="N575" s="2" t="str">
        <f t="shared" si="245"/>
        <v/>
      </c>
      <c r="O575" s="2" t="str">
        <f t="shared" si="245"/>
        <v/>
      </c>
      <c r="P575" s="2">
        <f t="shared" si="246"/>
        <v>36.189999999999984</v>
      </c>
      <c r="Q575" s="2" t="str">
        <f t="shared" si="236"/>
        <v/>
      </c>
      <c r="R575" s="2" t="str">
        <f t="shared" si="236"/>
        <v/>
      </c>
    </row>
    <row r="576" spans="1:18" x14ac:dyDescent="0.25">
      <c r="A576" s="57"/>
      <c r="B576" s="46" t="s">
        <v>43</v>
      </c>
      <c r="C576">
        <v>36.189999999999941</v>
      </c>
      <c r="D576" s="47">
        <v>36.119999999999997</v>
      </c>
      <c r="E576" s="2"/>
      <c r="F576" s="2"/>
      <c r="G576" s="2">
        <f t="shared" si="244"/>
        <v>6.9999999999943441E-2</v>
      </c>
      <c r="H576" s="2">
        <f t="shared" si="234"/>
        <v>36.189999999999941</v>
      </c>
      <c r="I576" s="2">
        <f t="shared" si="234"/>
        <v>36.189999999999941</v>
      </c>
      <c r="J576" s="2">
        <f t="shared" si="225"/>
        <v>36.119999999999997</v>
      </c>
      <c r="K576" s="2" t="str">
        <f t="shared" si="226"/>
        <v/>
      </c>
      <c r="L576" s="2" t="str">
        <f t="shared" si="227"/>
        <v/>
      </c>
      <c r="M576" s="2">
        <f t="shared" si="245"/>
        <v>6.9999999999943441E-2</v>
      </c>
      <c r="N576" s="2" t="str">
        <f t="shared" si="245"/>
        <v/>
      </c>
      <c r="O576" s="2" t="str">
        <f t="shared" si="245"/>
        <v/>
      </c>
      <c r="P576" s="2">
        <f t="shared" si="246"/>
        <v>36.154999999999973</v>
      </c>
      <c r="Q576" s="2" t="str">
        <f t="shared" si="236"/>
        <v/>
      </c>
      <c r="R576" s="2" t="str">
        <f t="shared" si="236"/>
        <v/>
      </c>
    </row>
    <row r="577" spans="1:18" x14ac:dyDescent="0.25">
      <c r="A577" s="57"/>
      <c r="B577" s="46" t="s">
        <v>44</v>
      </c>
      <c r="C577">
        <v>36.310000000000059</v>
      </c>
      <c r="D577" s="47">
        <v>36.340000000000003</v>
      </c>
      <c r="E577" s="2"/>
      <c r="F577" s="2"/>
      <c r="G577" s="2">
        <f t="shared" si="244"/>
        <v>-2.9999999999944293E-2</v>
      </c>
      <c r="H577" s="2">
        <f t="shared" si="234"/>
        <v>36.310000000000059</v>
      </c>
      <c r="I577" s="2">
        <f t="shared" si="234"/>
        <v>36.310000000000059</v>
      </c>
      <c r="J577" s="2">
        <f t="shared" si="225"/>
        <v>36.340000000000003</v>
      </c>
      <c r="K577" s="2" t="str">
        <f t="shared" si="226"/>
        <v/>
      </c>
      <c r="L577" s="2" t="str">
        <f t="shared" si="227"/>
        <v/>
      </c>
      <c r="M577" s="2">
        <f t="shared" si="245"/>
        <v>2.9999999999944293E-2</v>
      </c>
      <c r="N577" s="2" t="str">
        <f t="shared" si="245"/>
        <v/>
      </c>
      <c r="O577" s="2" t="str">
        <f t="shared" si="245"/>
        <v/>
      </c>
      <c r="P577" s="2">
        <f t="shared" si="246"/>
        <v>36.325000000000031</v>
      </c>
      <c r="Q577" s="2" t="str">
        <f t="shared" si="236"/>
        <v/>
      </c>
      <c r="R577" s="2" t="str">
        <f t="shared" si="236"/>
        <v/>
      </c>
    </row>
    <row r="578" spans="1:18" x14ac:dyDescent="0.25">
      <c r="A578" s="57"/>
      <c r="B578" s="46" t="s">
        <v>45</v>
      </c>
      <c r="C578">
        <v>36.100000000000023</v>
      </c>
      <c r="D578" s="47">
        <v>36.090000000000003</v>
      </c>
      <c r="E578" s="8"/>
      <c r="F578" s="2"/>
      <c r="G578" s="2">
        <f>$C578-D578</f>
        <v>1.0000000000019327E-2</v>
      </c>
      <c r="H578" s="2">
        <f t="shared" si="234"/>
        <v>36.100000000000023</v>
      </c>
      <c r="I578" s="2">
        <f t="shared" si="234"/>
        <v>36.100000000000023</v>
      </c>
      <c r="J578" s="2">
        <f t="shared" si="225"/>
        <v>36.090000000000003</v>
      </c>
      <c r="K578" s="2" t="str">
        <f t="shared" si="226"/>
        <v/>
      </c>
      <c r="L578" s="2" t="str">
        <f t="shared" si="227"/>
        <v/>
      </c>
      <c r="M578" s="2">
        <f>IF(J578&lt;&gt;"",ABS(J578-$C578),"")</f>
        <v>1.0000000000019327E-2</v>
      </c>
      <c r="N578" s="2" t="str">
        <f>IF(K578&lt;&gt;"",ABS(K578-$C578),"")</f>
        <v/>
      </c>
      <c r="O578" s="2" t="str">
        <f>IF(L578&lt;&gt;"",ABS(L578-$C578),"")</f>
        <v/>
      </c>
      <c r="P578" s="2">
        <f>IF(J578&lt;&gt;"",AVERAGE($C578,D578),"")</f>
        <v>36.095000000000013</v>
      </c>
      <c r="Q578" s="2" t="str">
        <f t="shared" si="236"/>
        <v/>
      </c>
      <c r="R578" s="2" t="str">
        <f t="shared" si="236"/>
        <v/>
      </c>
    </row>
    <row r="579" spans="1:18" x14ac:dyDescent="0.25">
      <c r="A579" s="57"/>
      <c r="B579" s="46" t="s">
        <v>46</v>
      </c>
      <c r="C579">
        <v>36.379999999999882</v>
      </c>
      <c r="D579" s="47">
        <v>36.35</v>
      </c>
      <c r="E579" s="2"/>
      <c r="F579" s="2"/>
      <c r="G579" s="2">
        <f t="shared" ref="G579:G585" si="247">$C579-D579</f>
        <v>2.9999999999880345E-2</v>
      </c>
      <c r="H579" s="2">
        <f t="shared" si="234"/>
        <v>36.379999999999882</v>
      </c>
      <c r="I579" s="2">
        <f t="shared" si="234"/>
        <v>36.379999999999882</v>
      </c>
      <c r="J579" s="2">
        <f t="shared" si="225"/>
        <v>36.35</v>
      </c>
      <c r="K579" s="2" t="str">
        <f t="shared" si="226"/>
        <v/>
      </c>
      <c r="L579" s="2" t="str">
        <f t="shared" si="227"/>
        <v/>
      </c>
      <c r="M579" s="2">
        <f t="shared" ref="M579:O585" si="248">IF(J579&lt;&gt;"",ABS(J579-$C579),"")</f>
        <v>2.9999999999880345E-2</v>
      </c>
      <c r="N579" s="2" t="str">
        <f t="shared" si="248"/>
        <v/>
      </c>
      <c r="O579" s="2" t="str">
        <f t="shared" si="248"/>
        <v/>
      </c>
      <c r="P579" s="2">
        <f t="shared" ref="P579:P585" si="249">IF(J579&lt;&gt;"",AVERAGE($C579,D579),"")</f>
        <v>36.364999999999938</v>
      </c>
      <c r="Q579" s="2" t="str">
        <f t="shared" si="236"/>
        <v/>
      </c>
      <c r="R579" s="2" t="str">
        <f t="shared" si="236"/>
        <v/>
      </c>
    </row>
    <row r="580" spans="1:18" x14ac:dyDescent="0.25">
      <c r="A580" s="57"/>
      <c r="B580" s="46" t="s">
        <v>47</v>
      </c>
      <c r="C580">
        <v>36.160000000000082</v>
      </c>
      <c r="D580" s="47">
        <v>36.159999999999997</v>
      </c>
      <c r="E580" s="2"/>
      <c r="F580" s="2"/>
      <c r="G580" s="8">
        <f>$C580-D580</f>
        <v>8.5265128291212022E-14</v>
      </c>
      <c r="H580" s="2">
        <f t="shared" si="234"/>
        <v>36.160000000000082</v>
      </c>
      <c r="I580" s="2">
        <f t="shared" si="234"/>
        <v>36.160000000000082</v>
      </c>
      <c r="J580" s="2">
        <f t="shared" si="225"/>
        <v>36.159999999999997</v>
      </c>
      <c r="K580" s="2" t="str">
        <f t="shared" si="226"/>
        <v/>
      </c>
      <c r="L580" s="2" t="str">
        <f t="shared" si="227"/>
        <v/>
      </c>
      <c r="M580" s="2">
        <f t="shared" si="248"/>
        <v>8.5265128291212022E-14</v>
      </c>
      <c r="N580" s="2" t="str">
        <f t="shared" si="248"/>
        <v/>
      </c>
      <c r="O580" s="2" t="str">
        <f t="shared" si="248"/>
        <v/>
      </c>
      <c r="P580" s="2">
        <f t="shared" si="249"/>
        <v>36.160000000000039</v>
      </c>
      <c r="Q580" s="2" t="str">
        <f t="shared" si="236"/>
        <v/>
      </c>
      <c r="R580" s="2" t="str">
        <f t="shared" si="236"/>
        <v/>
      </c>
    </row>
    <row r="581" spans="1:18" x14ac:dyDescent="0.25">
      <c r="A581" s="57"/>
      <c r="B581" s="46" t="s">
        <v>48</v>
      </c>
      <c r="C581">
        <v>36.240000000000009</v>
      </c>
      <c r="D581" s="47">
        <v>36.22</v>
      </c>
      <c r="E581" s="2"/>
      <c r="F581" s="2"/>
      <c r="G581" s="2">
        <f t="shared" si="247"/>
        <v>2.0000000000010232E-2</v>
      </c>
      <c r="H581" s="2">
        <f t="shared" si="234"/>
        <v>36.240000000000009</v>
      </c>
      <c r="I581" s="2">
        <f t="shared" si="234"/>
        <v>36.240000000000009</v>
      </c>
      <c r="J581" s="2">
        <f t="shared" si="225"/>
        <v>36.22</v>
      </c>
      <c r="K581" s="2" t="str">
        <f t="shared" si="226"/>
        <v/>
      </c>
      <c r="L581" s="2" t="str">
        <f t="shared" si="227"/>
        <v/>
      </c>
      <c r="M581" s="2">
        <f t="shared" si="248"/>
        <v>2.0000000000010232E-2</v>
      </c>
      <c r="N581" s="2" t="str">
        <f t="shared" si="248"/>
        <v/>
      </c>
      <c r="O581" s="2" t="str">
        <f t="shared" si="248"/>
        <v/>
      </c>
      <c r="P581" s="2">
        <f t="shared" si="249"/>
        <v>36.230000000000004</v>
      </c>
      <c r="Q581" s="2" t="str">
        <f t="shared" si="236"/>
        <v/>
      </c>
      <c r="R581" s="2" t="str">
        <f t="shared" si="236"/>
        <v/>
      </c>
    </row>
    <row r="582" spans="1:18" x14ac:dyDescent="0.25">
      <c r="A582" s="57"/>
      <c r="B582" s="46" t="s">
        <v>49</v>
      </c>
      <c r="C582">
        <v>35.930000000000064</v>
      </c>
      <c r="D582" s="47">
        <v>35.93</v>
      </c>
      <c r="E582" s="2"/>
      <c r="F582" s="2"/>
      <c r="G582" s="8">
        <f>$C582-D582</f>
        <v>6.3948846218409017E-14</v>
      </c>
      <c r="H582" s="2">
        <f t="shared" si="234"/>
        <v>35.930000000000064</v>
      </c>
      <c r="I582" s="2">
        <f t="shared" si="234"/>
        <v>35.930000000000064</v>
      </c>
      <c r="J582" s="2">
        <f t="shared" si="225"/>
        <v>35.93</v>
      </c>
      <c r="K582" s="2">
        <f t="shared" si="226"/>
        <v>0</v>
      </c>
      <c r="L582" s="2">
        <f t="shared" si="227"/>
        <v>0</v>
      </c>
      <c r="M582" s="2">
        <f t="shared" si="248"/>
        <v>6.3948846218409017E-14</v>
      </c>
      <c r="N582" s="2">
        <f t="shared" si="248"/>
        <v>35.930000000000064</v>
      </c>
      <c r="O582" s="2">
        <f t="shared" si="248"/>
        <v>35.930000000000064</v>
      </c>
      <c r="P582" s="2">
        <f t="shared" si="249"/>
        <v>35.930000000000035</v>
      </c>
      <c r="Q582" s="2">
        <f t="shared" si="236"/>
        <v>35.930000000000064</v>
      </c>
      <c r="R582" s="2">
        <f t="shared" si="236"/>
        <v>35.930000000000064</v>
      </c>
    </row>
    <row r="583" spans="1:18" x14ac:dyDescent="0.25">
      <c r="A583" s="57"/>
      <c r="B583" s="46" t="s">
        <v>50</v>
      </c>
      <c r="C583">
        <v>36.129999999999882</v>
      </c>
      <c r="D583" s="47">
        <v>36.17</v>
      </c>
      <c r="E583" s="2"/>
      <c r="F583" s="2"/>
      <c r="G583" s="2">
        <f t="shared" si="247"/>
        <v>-4.000000000011994E-2</v>
      </c>
      <c r="H583" s="2">
        <f t="shared" si="234"/>
        <v>36.129999999999882</v>
      </c>
      <c r="I583" s="2">
        <f t="shared" si="234"/>
        <v>36.129999999999882</v>
      </c>
      <c r="J583" s="2">
        <f t="shared" si="225"/>
        <v>36.17</v>
      </c>
      <c r="K583" s="2" t="str">
        <f t="shared" si="226"/>
        <v/>
      </c>
      <c r="L583" s="2" t="str">
        <f t="shared" si="227"/>
        <v/>
      </c>
      <c r="M583" s="2">
        <f t="shared" si="248"/>
        <v>4.000000000011994E-2</v>
      </c>
      <c r="N583" s="2" t="str">
        <f t="shared" si="248"/>
        <v/>
      </c>
      <c r="O583" s="2" t="str">
        <f t="shared" si="248"/>
        <v/>
      </c>
      <c r="P583" s="2">
        <f t="shared" si="249"/>
        <v>36.149999999999942</v>
      </c>
      <c r="Q583" s="2" t="str">
        <f t="shared" si="236"/>
        <v/>
      </c>
      <c r="R583" s="2" t="str">
        <f t="shared" si="236"/>
        <v/>
      </c>
    </row>
    <row r="584" spans="1:18" x14ac:dyDescent="0.25">
      <c r="A584" s="57"/>
      <c r="B584" s="46" t="s">
        <v>51</v>
      </c>
      <c r="C584">
        <v>36.110000000000127</v>
      </c>
      <c r="D584" s="47">
        <v>36.1</v>
      </c>
      <c r="E584" s="2"/>
      <c r="F584" s="2"/>
      <c r="G584" s="2">
        <f t="shared" si="247"/>
        <v>1.0000000000125908E-2</v>
      </c>
      <c r="H584" s="2">
        <f t="shared" si="234"/>
        <v>36.110000000000127</v>
      </c>
      <c r="I584" s="2">
        <f t="shared" si="234"/>
        <v>36.110000000000127</v>
      </c>
      <c r="J584" s="2">
        <f t="shared" si="225"/>
        <v>36.1</v>
      </c>
      <c r="K584" s="2" t="str">
        <f t="shared" si="226"/>
        <v/>
      </c>
      <c r="L584" s="2" t="str">
        <f t="shared" si="227"/>
        <v/>
      </c>
      <c r="M584" s="2">
        <f t="shared" si="248"/>
        <v>1.0000000000125908E-2</v>
      </c>
      <c r="N584" s="2" t="str">
        <f t="shared" si="248"/>
        <v/>
      </c>
      <c r="O584" s="2" t="str">
        <f t="shared" si="248"/>
        <v/>
      </c>
      <c r="P584" s="2">
        <f t="shared" si="249"/>
        <v>36.105000000000061</v>
      </c>
      <c r="Q584" s="2" t="str">
        <f t="shared" si="236"/>
        <v/>
      </c>
      <c r="R584" s="2" t="str">
        <f t="shared" si="236"/>
        <v/>
      </c>
    </row>
    <row r="585" spans="1:18" x14ac:dyDescent="0.25">
      <c r="A585" s="57"/>
      <c r="B585" s="46" t="s">
        <v>52</v>
      </c>
      <c r="C585">
        <v>36.129999999999882</v>
      </c>
      <c r="D585" s="47">
        <v>36.15</v>
      </c>
      <c r="E585" s="2"/>
      <c r="F585" s="2"/>
      <c r="G585" s="2">
        <f t="shared" si="247"/>
        <v>-2.0000000000116813E-2</v>
      </c>
      <c r="H585" s="2">
        <f t="shared" si="234"/>
        <v>36.129999999999882</v>
      </c>
      <c r="I585" s="2">
        <f t="shared" si="234"/>
        <v>36.129999999999882</v>
      </c>
      <c r="J585" s="2">
        <f t="shared" si="225"/>
        <v>36.15</v>
      </c>
      <c r="K585" s="2" t="str">
        <f t="shared" si="226"/>
        <v/>
      </c>
      <c r="L585" s="2" t="str">
        <f t="shared" si="227"/>
        <v/>
      </c>
      <c r="M585" s="2">
        <f t="shared" si="248"/>
        <v>2.0000000000116813E-2</v>
      </c>
      <c r="N585" s="2" t="str">
        <f t="shared" si="248"/>
        <v/>
      </c>
      <c r="O585" s="2" t="str">
        <f t="shared" si="248"/>
        <v/>
      </c>
      <c r="P585" s="2">
        <f t="shared" si="249"/>
        <v>36.139999999999944</v>
      </c>
      <c r="Q585" s="2" t="str">
        <f t="shared" si="236"/>
        <v/>
      </c>
      <c r="R585" s="2" t="str">
        <f t="shared" si="236"/>
        <v/>
      </c>
    </row>
    <row r="586" spans="1:18" x14ac:dyDescent="0.25">
      <c r="A586" s="57"/>
      <c r="B586" s="46" t="s">
        <v>53</v>
      </c>
      <c r="C586">
        <v>36.25</v>
      </c>
      <c r="D586" s="47">
        <v>36.22</v>
      </c>
      <c r="E586" s="8"/>
      <c r="F586" s="2"/>
      <c r="G586" s="2">
        <f>$C586-D586</f>
        <v>3.0000000000001137E-2</v>
      </c>
      <c r="H586" s="2">
        <f t="shared" si="234"/>
        <v>36.25</v>
      </c>
      <c r="I586" s="2">
        <f t="shared" si="234"/>
        <v>36.25</v>
      </c>
      <c r="J586" s="2">
        <f t="shared" si="225"/>
        <v>36.22</v>
      </c>
      <c r="K586" s="2" t="str">
        <f t="shared" si="226"/>
        <v/>
      </c>
      <c r="L586" s="2" t="str">
        <f t="shared" si="227"/>
        <v/>
      </c>
      <c r="M586" s="2">
        <f>IF(J586&lt;&gt;"",ABS(J586-$C586),"")</f>
        <v>3.0000000000001137E-2</v>
      </c>
      <c r="N586" s="2" t="str">
        <f>IF(K586&lt;&gt;"",ABS(K586-$C586),"")</f>
        <v/>
      </c>
      <c r="O586" s="2" t="str">
        <f>IF(L586&lt;&gt;"",ABS(L586-$C586),"")</f>
        <v/>
      </c>
      <c r="P586" s="2">
        <f>IF(J586&lt;&gt;"",AVERAGE($C586,D586),"")</f>
        <v>36.234999999999999</v>
      </c>
      <c r="Q586" s="2" t="str">
        <f t="shared" si="236"/>
        <v/>
      </c>
      <c r="R586" s="2" t="str">
        <f t="shared" si="236"/>
        <v/>
      </c>
    </row>
    <row r="587" spans="1:18" x14ac:dyDescent="0.25">
      <c r="A587" s="57"/>
      <c r="B587" s="46" t="s">
        <v>54</v>
      </c>
      <c r="C587">
        <v>36.580000000000155</v>
      </c>
      <c r="D587" s="47">
        <v>36.619999999999997</v>
      </c>
      <c r="E587" s="2"/>
      <c r="F587" s="2"/>
      <c r="G587" s="2">
        <f t="shared" ref="G587:G598" si="250">$C587-D587</f>
        <v>-3.9999999999842828E-2</v>
      </c>
      <c r="H587" s="2">
        <f t="shared" si="234"/>
        <v>36.580000000000155</v>
      </c>
      <c r="I587" s="2">
        <f t="shared" si="234"/>
        <v>36.580000000000155</v>
      </c>
      <c r="J587" s="2">
        <f t="shared" ref="J587:J650" si="251">IF(AND(G587&gt;G$5,G587&lt;G$6),D587,"")</f>
        <v>36.619999999999997</v>
      </c>
      <c r="K587" s="2" t="str">
        <f t="shared" ref="K587:K650" si="252">IF(AND(H587&gt;H$5,H587&lt;H$6),E587,"")</f>
        <v/>
      </c>
      <c r="L587" s="2" t="str">
        <f t="shared" ref="L587:L650" si="253">IF(AND(I587&gt;I$5,I587&lt;I$6),F587,"")</f>
        <v/>
      </c>
      <c r="M587" s="2">
        <f t="shared" ref="M587:O598" si="254">IF(J587&lt;&gt;"",ABS(J587-$C587),"")</f>
        <v>3.9999999999842828E-2</v>
      </c>
      <c r="N587" s="2" t="str">
        <f t="shared" si="254"/>
        <v/>
      </c>
      <c r="O587" s="2" t="str">
        <f t="shared" si="254"/>
        <v/>
      </c>
      <c r="P587" s="2">
        <f t="shared" ref="P587:P598" si="255">IF(J587&lt;&gt;"",AVERAGE($C587,D587),"")</f>
        <v>36.60000000000008</v>
      </c>
      <c r="Q587" s="2" t="str">
        <f t="shared" si="236"/>
        <v/>
      </c>
      <c r="R587" s="2" t="str">
        <f t="shared" si="236"/>
        <v/>
      </c>
    </row>
    <row r="588" spans="1:18" x14ac:dyDescent="0.25">
      <c r="A588" s="57"/>
      <c r="B588" s="46" t="s">
        <v>55</v>
      </c>
      <c r="C588">
        <v>36.739999999999782</v>
      </c>
      <c r="D588" s="47">
        <v>36.729999999999997</v>
      </c>
      <c r="E588" s="2"/>
      <c r="F588" s="2"/>
      <c r="G588" s="2">
        <f t="shared" si="250"/>
        <v>9.9999999997848477E-3</v>
      </c>
      <c r="H588" s="2">
        <f t="shared" si="234"/>
        <v>36.739999999999782</v>
      </c>
      <c r="I588" s="2">
        <f t="shared" si="234"/>
        <v>36.739999999999782</v>
      </c>
      <c r="J588" s="2">
        <f t="shared" si="251"/>
        <v>36.729999999999997</v>
      </c>
      <c r="K588" s="2" t="str">
        <f t="shared" si="252"/>
        <v/>
      </c>
      <c r="L588" s="2" t="str">
        <f t="shared" si="253"/>
        <v/>
      </c>
      <c r="M588" s="2">
        <f t="shared" si="254"/>
        <v>9.9999999997848477E-3</v>
      </c>
      <c r="N588" s="2" t="str">
        <f t="shared" si="254"/>
        <v/>
      </c>
      <c r="O588" s="2" t="str">
        <f t="shared" si="254"/>
        <v/>
      </c>
      <c r="P588" s="2">
        <f t="shared" si="255"/>
        <v>36.734999999999886</v>
      </c>
      <c r="Q588" s="2" t="str">
        <f t="shared" si="236"/>
        <v/>
      </c>
      <c r="R588" s="2" t="str">
        <f t="shared" si="236"/>
        <v/>
      </c>
    </row>
    <row r="589" spans="1:18" x14ac:dyDescent="0.25">
      <c r="A589" s="57"/>
      <c r="B589" s="46" t="s">
        <v>56</v>
      </c>
      <c r="C589">
        <v>36.540000000000191</v>
      </c>
      <c r="D589" s="47">
        <v>36.51</v>
      </c>
      <c r="E589" s="2"/>
      <c r="F589" s="2"/>
      <c r="G589" s="2">
        <f t="shared" si="250"/>
        <v>3.0000000000192983E-2</v>
      </c>
      <c r="H589" s="2">
        <f t="shared" si="234"/>
        <v>36.540000000000191</v>
      </c>
      <c r="I589" s="2">
        <f t="shared" si="234"/>
        <v>36.540000000000191</v>
      </c>
      <c r="J589" s="2">
        <f t="shared" si="251"/>
        <v>36.51</v>
      </c>
      <c r="K589" s="2" t="str">
        <f t="shared" si="252"/>
        <v/>
      </c>
      <c r="L589" s="2" t="str">
        <f t="shared" si="253"/>
        <v/>
      </c>
      <c r="M589" s="2">
        <f t="shared" si="254"/>
        <v>3.0000000000192983E-2</v>
      </c>
      <c r="N589" s="2" t="str">
        <f t="shared" si="254"/>
        <v/>
      </c>
      <c r="O589" s="2" t="str">
        <f t="shared" si="254"/>
        <v/>
      </c>
      <c r="P589" s="2">
        <f t="shared" si="255"/>
        <v>36.525000000000091</v>
      </c>
      <c r="Q589" s="2" t="str">
        <f t="shared" si="236"/>
        <v/>
      </c>
      <c r="R589" s="2" t="str">
        <f t="shared" si="236"/>
        <v/>
      </c>
    </row>
    <row r="590" spans="1:18" x14ac:dyDescent="0.25">
      <c r="A590" s="57"/>
      <c r="B590" s="46" t="s">
        <v>57</v>
      </c>
      <c r="C590">
        <v>36.059999999999945</v>
      </c>
      <c r="D590" s="47">
        <v>36.03</v>
      </c>
      <c r="E590" s="2"/>
      <c r="F590" s="2"/>
      <c r="G590" s="2">
        <f t="shared" si="250"/>
        <v>2.9999999999944293E-2</v>
      </c>
      <c r="H590" s="2">
        <f t="shared" si="234"/>
        <v>36.059999999999945</v>
      </c>
      <c r="I590" s="2">
        <f t="shared" si="234"/>
        <v>36.059999999999945</v>
      </c>
      <c r="J590" s="2">
        <f t="shared" si="251"/>
        <v>36.03</v>
      </c>
      <c r="K590" s="2" t="str">
        <f t="shared" si="252"/>
        <v/>
      </c>
      <c r="L590" s="2" t="str">
        <f t="shared" si="253"/>
        <v/>
      </c>
      <c r="M590" s="2">
        <f t="shared" si="254"/>
        <v>2.9999999999944293E-2</v>
      </c>
      <c r="N590" s="2" t="str">
        <f t="shared" si="254"/>
        <v/>
      </c>
      <c r="O590" s="2" t="str">
        <f t="shared" si="254"/>
        <v/>
      </c>
      <c r="P590" s="2">
        <f t="shared" si="255"/>
        <v>36.044999999999973</v>
      </c>
      <c r="Q590" s="2" t="str">
        <f t="shared" si="236"/>
        <v/>
      </c>
      <c r="R590" s="2" t="str">
        <f t="shared" si="236"/>
        <v/>
      </c>
    </row>
    <row r="591" spans="1:18" x14ac:dyDescent="0.25">
      <c r="A591" s="57"/>
      <c r="B591" s="46" t="s">
        <v>58</v>
      </c>
      <c r="C591">
        <v>36.519999999999982</v>
      </c>
      <c r="D591" s="47">
        <v>36.53</v>
      </c>
      <c r="E591" s="2"/>
      <c r="F591" s="2"/>
      <c r="G591" s="2">
        <f t="shared" si="250"/>
        <v>-1.0000000000019327E-2</v>
      </c>
      <c r="H591" s="2">
        <f t="shared" si="234"/>
        <v>36.519999999999982</v>
      </c>
      <c r="I591" s="2">
        <f t="shared" si="234"/>
        <v>36.519999999999982</v>
      </c>
      <c r="J591" s="2">
        <f t="shared" si="251"/>
        <v>36.53</v>
      </c>
      <c r="K591" s="2" t="str">
        <f t="shared" si="252"/>
        <v/>
      </c>
      <c r="L591" s="2" t="str">
        <f t="shared" si="253"/>
        <v/>
      </c>
      <c r="M591" s="2">
        <f t="shared" si="254"/>
        <v>1.0000000000019327E-2</v>
      </c>
      <c r="N591" s="2" t="str">
        <f t="shared" si="254"/>
        <v/>
      </c>
      <c r="O591" s="2" t="str">
        <f t="shared" si="254"/>
        <v/>
      </c>
      <c r="P591" s="2">
        <f t="shared" si="255"/>
        <v>36.524999999999991</v>
      </c>
      <c r="Q591" s="2" t="str">
        <f t="shared" si="236"/>
        <v/>
      </c>
      <c r="R591" s="2" t="str">
        <f t="shared" si="236"/>
        <v/>
      </c>
    </row>
    <row r="592" spans="1:18" x14ac:dyDescent="0.25">
      <c r="A592" s="57"/>
      <c r="B592" s="46" t="s">
        <v>59</v>
      </c>
      <c r="C592">
        <v>35.769999999999982</v>
      </c>
      <c r="D592" s="47">
        <v>35.729999999999997</v>
      </c>
      <c r="E592" s="2"/>
      <c r="F592" s="2"/>
      <c r="G592" s="2">
        <f t="shared" si="250"/>
        <v>3.9999999999984936E-2</v>
      </c>
      <c r="H592" s="2">
        <f t="shared" si="234"/>
        <v>35.769999999999982</v>
      </c>
      <c r="I592" s="2">
        <f t="shared" si="234"/>
        <v>35.769999999999982</v>
      </c>
      <c r="J592" s="2">
        <f t="shared" si="251"/>
        <v>35.729999999999997</v>
      </c>
      <c r="K592" s="2">
        <f t="shared" si="252"/>
        <v>0</v>
      </c>
      <c r="L592" s="2">
        <f t="shared" si="253"/>
        <v>0</v>
      </c>
      <c r="M592" s="2">
        <f t="shared" si="254"/>
        <v>3.9999999999984936E-2</v>
      </c>
      <c r="N592" s="2">
        <f t="shared" si="254"/>
        <v>35.769999999999982</v>
      </c>
      <c r="O592" s="2">
        <f t="shared" si="254"/>
        <v>35.769999999999982</v>
      </c>
      <c r="P592" s="2">
        <f t="shared" si="255"/>
        <v>35.749999999999986</v>
      </c>
      <c r="Q592" s="2">
        <f t="shared" si="236"/>
        <v>35.769999999999982</v>
      </c>
      <c r="R592" s="2">
        <f t="shared" si="236"/>
        <v>35.769999999999982</v>
      </c>
    </row>
    <row r="593" spans="1:18" x14ac:dyDescent="0.25">
      <c r="A593" s="57"/>
      <c r="B593" s="46" t="s">
        <v>60</v>
      </c>
      <c r="C593">
        <v>36.370000000000118</v>
      </c>
      <c r="D593" s="47">
        <v>36.409999999999997</v>
      </c>
      <c r="E593" s="2"/>
      <c r="F593" s="2"/>
      <c r="G593" s="2">
        <f t="shared" si="250"/>
        <v>-3.9999999999878355E-2</v>
      </c>
      <c r="H593" s="2">
        <f t="shared" si="234"/>
        <v>36.370000000000118</v>
      </c>
      <c r="I593" s="2">
        <f t="shared" si="234"/>
        <v>36.370000000000118</v>
      </c>
      <c r="J593" s="2">
        <f t="shared" si="251"/>
        <v>36.409999999999997</v>
      </c>
      <c r="K593" s="2" t="str">
        <f t="shared" si="252"/>
        <v/>
      </c>
      <c r="L593" s="2" t="str">
        <f t="shared" si="253"/>
        <v/>
      </c>
      <c r="M593" s="2">
        <f t="shared" si="254"/>
        <v>3.9999999999878355E-2</v>
      </c>
      <c r="N593" s="2" t="str">
        <f t="shared" si="254"/>
        <v/>
      </c>
      <c r="O593" s="2" t="str">
        <f t="shared" si="254"/>
        <v/>
      </c>
      <c r="P593" s="2">
        <f t="shared" si="255"/>
        <v>36.390000000000057</v>
      </c>
      <c r="Q593" s="2" t="str">
        <f t="shared" si="236"/>
        <v/>
      </c>
      <c r="R593" s="2" t="str">
        <f t="shared" si="236"/>
        <v/>
      </c>
    </row>
    <row r="594" spans="1:18" x14ac:dyDescent="0.25">
      <c r="A594" s="57"/>
      <c r="B594" s="46" t="s">
        <v>61</v>
      </c>
      <c r="C594">
        <v>36.639999999999873</v>
      </c>
      <c r="D594" s="47">
        <v>36.36</v>
      </c>
      <c r="E594" s="2"/>
      <c r="F594" s="2"/>
      <c r="G594" s="2">
        <f t="shared" si="250"/>
        <v>0.27999999999987324</v>
      </c>
      <c r="H594" s="2">
        <f t="shared" si="234"/>
        <v>36.639999999999873</v>
      </c>
      <c r="I594" s="2">
        <f t="shared" si="234"/>
        <v>36.639999999999873</v>
      </c>
      <c r="J594" s="2" t="str">
        <f t="shared" si="251"/>
        <v/>
      </c>
      <c r="K594" s="2" t="str">
        <f t="shared" si="252"/>
        <v/>
      </c>
      <c r="L594" s="2" t="str">
        <f t="shared" si="253"/>
        <v/>
      </c>
      <c r="M594" s="2" t="str">
        <f t="shared" si="254"/>
        <v/>
      </c>
      <c r="N594" s="2" t="str">
        <f t="shared" si="254"/>
        <v/>
      </c>
      <c r="O594" s="2" t="str">
        <f t="shared" si="254"/>
        <v/>
      </c>
      <c r="P594" s="2" t="str">
        <f t="shared" si="255"/>
        <v/>
      </c>
      <c r="Q594" s="2" t="str">
        <f t="shared" si="236"/>
        <v/>
      </c>
      <c r="R594" s="2" t="str">
        <f t="shared" si="236"/>
        <v/>
      </c>
    </row>
    <row r="595" spans="1:18" x14ac:dyDescent="0.25">
      <c r="A595" s="57"/>
      <c r="B595" s="46" t="s">
        <v>62</v>
      </c>
      <c r="C595">
        <v>36.079999999999927</v>
      </c>
      <c r="D595" s="47">
        <v>36.380000000000003</v>
      </c>
      <c r="E595" s="2"/>
      <c r="F595" s="2"/>
      <c r="G595" s="2">
        <f t="shared" si="250"/>
        <v>-0.30000000000007532</v>
      </c>
      <c r="H595" s="2">
        <f t="shared" si="234"/>
        <v>36.079999999999927</v>
      </c>
      <c r="I595" s="2">
        <f t="shared" si="234"/>
        <v>36.079999999999927</v>
      </c>
      <c r="J595" s="2" t="str">
        <f t="shared" si="251"/>
        <v/>
      </c>
      <c r="K595" s="2" t="str">
        <f t="shared" si="252"/>
        <v/>
      </c>
      <c r="L595" s="2" t="str">
        <f t="shared" si="253"/>
        <v/>
      </c>
      <c r="M595" s="2" t="str">
        <f t="shared" si="254"/>
        <v/>
      </c>
      <c r="N595" s="2" t="str">
        <f t="shared" si="254"/>
        <v/>
      </c>
      <c r="O595" s="2" t="str">
        <f t="shared" si="254"/>
        <v/>
      </c>
      <c r="P595" s="2" t="str">
        <f t="shared" si="255"/>
        <v/>
      </c>
      <c r="Q595" s="2" t="str">
        <f t="shared" si="236"/>
        <v/>
      </c>
      <c r="R595" s="2" t="str">
        <f t="shared" si="236"/>
        <v/>
      </c>
    </row>
    <row r="596" spans="1:18" x14ac:dyDescent="0.25">
      <c r="A596" s="57"/>
      <c r="B596" s="46" t="s">
        <v>63</v>
      </c>
      <c r="C596">
        <v>36.590000000000146</v>
      </c>
      <c r="D596" s="47">
        <v>36.61</v>
      </c>
      <c r="E596" s="2"/>
      <c r="F596" s="2"/>
      <c r="G596" s="2">
        <f t="shared" si="250"/>
        <v>-1.9999999999853912E-2</v>
      </c>
      <c r="H596" s="2">
        <f t="shared" si="234"/>
        <v>36.590000000000146</v>
      </c>
      <c r="I596" s="2">
        <f t="shared" si="234"/>
        <v>36.590000000000146</v>
      </c>
      <c r="J596" s="2">
        <f t="shared" si="251"/>
        <v>36.61</v>
      </c>
      <c r="K596" s="2" t="str">
        <f t="shared" si="252"/>
        <v/>
      </c>
      <c r="L596" s="2" t="str">
        <f t="shared" si="253"/>
        <v/>
      </c>
      <c r="M596" s="2">
        <f t="shared" si="254"/>
        <v>1.9999999999853912E-2</v>
      </c>
      <c r="N596" s="2" t="str">
        <f t="shared" si="254"/>
        <v/>
      </c>
      <c r="O596" s="2" t="str">
        <f t="shared" si="254"/>
        <v/>
      </c>
      <c r="P596" s="2">
        <f t="shared" si="255"/>
        <v>36.600000000000072</v>
      </c>
      <c r="Q596" s="2" t="str">
        <f t="shared" si="236"/>
        <v/>
      </c>
      <c r="R596" s="2" t="str">
        <f t="shared" si="236"/>
        <v/>
      </c>
    </row>
    <row r="597" spans="1:18" x14ac:dyDescent="0.25">
      <c r="A597" s="57"/>
      <c r="B597" s="46" t="s">
        <v>64</v>
      </c>
      <c r="C597">
        <v>36.490000000000009</v>
      </c>
      <c r="D597" s="47">
        <v>36.51</v>
      </c>
      <c r="E597" s="2"/>
      <c r="F597" s="2"/>
      <c r="G597" s="2">
        <f t="shared" si="250"/>
        <v>-1.9999999999988916E-2</v>
      </c>
      <c r="H597" s="2">
        <f t="shared" si="234"/>
        <v>36.490000000000009</v>
      </c>
      <c r="I597" s="2">
        <f t="shared" si="234"/>
        <v>36.490000000000009</v>
      </c>
      <c r="J597" s="2">
        <f t="shared" si="251"/>
        <v>36.51</v>
      </c>
      <c r="K597" s="2" t="str">
        <f t="shared" si="252"/>
        <v/>
      </c>
      <c r="L597" s="2" t="str">
        <f t="shared" si="253"/>
        <v/>
      </c>
      <c r="M597" s="2">
        <f t="shared" si="254"/>
        <v>1.9999999999988916E-2</v>
      </c>
      <c r="N597" s="2" t="str">
        <f t="shared" si="254"/>
        <v/>
      </c>
      <c r="O597" s="2" t="str">
        <f t="shared" si="254"/>
        <v/>
      </c>
      <c r="P597" s="2">
        <f t="shared" si="255"/>
        <v>36.5</v>
      </c>
      <c r="Q597" s="2" t="str">
        <f t="shared" si="236"/>
        <v/>
      </c>
      <c r="R597" s="2" t="str">
        <f t="shared" si="236"/>
        <v/>
      </c>
    </row>
    <row r="598" spans="1:18" x14ac:dyDescent="0.25">
      <c r="A598" s="57"/>
      <c r="B598" s="46" t="s">
        <v>65</v>
      </c>
      <c r="C598">
        <v>36.629999999999882</v>
      </c>
      <c r="D598" s="47">
        <v>36.58</v>
      </c>
      <c r="E598" s="2"/>
      <c r="F598" s="2"/>
      <c r="G598" s="2">
        <f t="shared" si="250"/>
        <v>4.9999999999883471E-2</v>
      </c>
      <c r="H598" s="2">
        <f t="shared" si="234"/>
        <v>36.629999999999882</v>
      </c>
      <c r="I598" s="2">
        <f t="shared" si="234"/>
        <v>36.629999999999882</v>
      </c>
      <c r="J598" s="2">
        <f t="shared" si="251"/>
        <v>36.58</v>
      </c>
      <c r="K598" s="2" t="str">
        <f t="shared" si="252"/>
        <v/>
      </c>
      <c r="L598" s="2" t="str">
        <f t="shared" si="253"/>
        <v/>
      </c>
      <c r="M598" s="2">
        <f t="shared" si="254"/>
        <v>4.9999999999883471E-2</v>
      </c>
      <c r="N598" s="2" t="str">
        <f t="shared" si="254"/>
        <v/>
      </c>
      <c r="O598" s="2" t="str">
        <f t="shared" si="254"/>
        <v/>
      </c>
      <c r="P598" s="2">
        <f t="shared" si="255"/>
        <v>36.60499999999994</v>
      </c>
      <c r="Q598" s="2" t="str">
        <f t="shared" si="236"/>
        <v/>
      </c>
      <c r="R598" s="2" t="str">
        <f t="shared" si="236"/>
        <v/>
      </c>
    </row>
    <row r="599" spans="1:18" x14ac:dyDescent="0.25">
      <c r="A599" s="57"/>
      <c r="B599" s="46" t="s">
        <v>66</v>
      </c>
      <c r="C599">
        <v>36.480000000000018</v>
      </c>
      <c r="D599" s="47">
        <v>36.520000000000003</v>
      </c>
      <c r="E599" s="8"/>
      <c r="F599" s="2"/>
      <c r="G599" s="2">
        <f>$C599-D599</f>
        <v>-3.9999999999984936E-2</v>
      </c>
      <c r="H599" s="2">
        <f t="shared" si="234"/>
        <v>36.480000000000018</v>
      </c>
      <c r="I599" s="2">
        <f t="shared" si="234"/>
        <v>36.480000000000018</v>
      </c>
      <c r="J599" s="2">
        <f t="shared" si="251"/>
        <v>36.520000000000003</v>
      </c>
      <c r="K599" s="2" t="str">
        <f t="shared" si="252"/>
        <v/>
      </c>
      <c r="L599" s="2" t="str">
        <f t="shared" si="253"/>
        <v/>
      </c>
      <c r="M599" s="2">
        <f>IF(J599&lt;&gt;"",ABS(J599-$C599),"")</f>
        <v>3.9999999999984936E-2</v>
      </c>
      <c r="N599" s="2" t="str">
        <f>IF(K599&lt;&gt;"",ABS(K599-$C599),"")</f>
        <v/>
      </c>
      <c r="O599" s="2" t="str">
        <f>IF(L599&lt;&gt;"",ABS(L599-$C599),"")</f>
        <v/>
      </c>
      <c r="P599" s="2">
        <f>IF(J599&lt;&gt;"",AVERAGE($C599,D599),"")</f>
        <v>36.500000000000014</v>
      </c>
      <c r="Q599" s="2" t="str">
        <f t="shared" si="236"/>
        <v/>
      </c>
      <c r="R599" s="2" t="str">
        <f t="shared" si="236"/>
        <v/>
      </c>
    </row>
    <row r="600" spans="1:18" x14ac:dyDescent="0.25">
      <c r="A600" s="57"/>
      <c r="B600" s="46" t="s">
        <v>67</v>
      </c>
      <c r="C600">
        <v>36.539999999999964</v>
      </c>
      <c r="D600" s="47">
        <v>36.44</v>
      </c>
      <c r="E600" s="2"/>
      <c r="F600" s="2"/>
      <c r="G600" s="2">
        <f t="shared" ref="G600:G610" si="256">$C600-D600</f>
        <v>9.9999999999965894E-2</v>
      </c>
      <c r="H600" s="2">
        <f t="shared" si="234"/>
        <v>36.539999999999964</v>
      </c>
      <c r="I600" s="2">
        <f t="shared" si="234"/>
        <v>36.539999999999964</v>
      </c>
      <c r="J600" s="2">
        <f t="shared" si="251"/>
        <v>36.44</v>
      </c>
      <c r="K600" s="2" t="str">
        <f t="shared" si="252"/>
        <v/>
      </c>
      <c r="L600" s="2" t="str">
        <f t="shared" si="253"/>
        <v/>
      </c>
      <c r="M600" s="2">
        <f t="shared" ref="M600:O610" si="257">IF(J600&lt;&gt;"",ABS(J600-$C600),"")</f>
        <v>9.9999999999965894E-2</v>
      </c>
      <c r="N600" s="2" t="str">
        <f t="shared" si="257"/>
        <v/>
      </c>
      <c r="O600" s="2" t="str">
        <f t="shared" si="257"/>
        <v/>
      </c>
      <c r="P600" s="2">
        <f t="shared" ref="P600:P610" si="258">IF(J600&lt;&gt;"",AVERAGE($C600,D600),"")</f>
        <v>36.489999999999981</v>
      </c>
      <c r="Q600" s="2" t="str">
        <f t="shared" si="236"/>
        <v/>
      </c>
      <c r="R600" s="2" t="str">
        <f t="shared" si="236"/>
        <v/>
      </c>
    </row>
    <row r="601" spans="1:18" x14ac:dyDescent="0.25">
      <c r="A601" s="57"/>
      <c r="B601" s="46" t="s">
        <v>68</v>
      </c>
      <c r="C601">
        <v>36.100000000000136</v>
      </c>
      <c r="D601" s="47">
        <v>36.17</v>
      </c>
      <c r="E601" s="2"/>
      <c r="F601" s="2"/>
      <c r="G601" s="2">
        <f t="shared" si="256"/>
        <v>-6.9999999999865281E-2</v>
      </c>
      <c r="H601" s="2">
        <f t="shared" si="234"/>
        <v>36.100000000000136</v>
      </c>
      <c r="I601" s="2">
        <f t="shared" si="234"/>
        <v>36.100000000000136</v>
      </c>
      <c r="J601" s="2">
        <f t="shared" si="251"/>
        <v>36.17</v>
      </c>
      <c r="K601" s="2" t="str">
        <f t="shared" si="252"/>
        <v/>
      </c>
      <c r="L601" s="2" t="str">
        <f t="shared" si="253"/>
        <v/>
      </c>
      <c r="M601" s="2">
        <f t="shared" si="257"/>
        <v>6.9999999999865281E-2</v>
      </c>
      <c r="N601" s="2" t="str">
        <f t="shared" si="257"/>
        <v/>
      </c>
      <c r="O601" s="2" t="str">
        <f t="shared" si="257"/>
        <v/>
      </c>
      <c r="P601" s="2">
        <f t="shared" si="258"/>
        <v>36.135000000000069</v>
      </c>
      <c r="Q601" s="2" t="str">
        <f t="shared" si="236"/>
        <v/>
      </c>
      <c r="R601" s="2" t="str">
        <f t="shared" si="236"/>
        <v/>
      </c>
    </row>
    <row r="602" spans="1:18" x14ac:dyDescent="0.25">
      <c r="A602" s="57"/>
      <c r="B602" s="46" t="s">
        <v>69</v>
      </c>
      <c r="C602">
        <v>36.529999999999973</v>
      </c>
      <c r="D602" s="47">
        <v>36.54</v>
      </c>
      <c r="E602" s="2"/>
      <c r="F602" s="2"/>
      <c r="G602" s="2">
        <f t="shared" si="256"/>
        <v>-1.0000000000026432E-2</v>
      </c>
      <c r="H602" s="2">
        <f t="shared" si="234"/>
        <v>36.529999999999973</v>
      </c>
      <c r="I602" s="2">
        <f t="shared" si="234"/>
        <v>36.529999999999973</v>
      </c>
      <c r="J602" s="2">
        <f t="shared" si="251"/>
        <v>36.54</v>
      </c>
      <c r="K602" s="2" t="str">
        <f t="shared" si="252"/>
        <v/>
      </c>
      <c r="L602" s="2" t="str">
        <f t="shared" si="253"/>
        <v/>
      </c>
      <c r="M602" s="2">
        <f t="shared" si="257"/>
        <v>1.0000000000026432E-2</v>
      </c>
      <c r="N602" s="2" t="str">
        <f t="shared" si="257"/>
        <v/>
      </c>
      <c r="O602" s="2" t="str">
        <f t="shared" si="257"/>
        <v/>
      </c>
      <c r="P602" s="2">
        <f t="shared" si="258"/>
        <v>36.534999999999982</v>
      </c>
      <c r="Q602" s="2" t="str">
        <f t="shared" si="236"/>
        <v/>
      </c>
      <c r="R602" s="2" t="str">
        <f t="shared" si="236"/>
        <v/>
      </c>
    </row>
    <row r="603" spans="1:18" x14ac:dyDescent="0.25">
      <c r="A603" s="57"/>
      <c r="B603" s="46" t="s">
        <v>70</v>
      </c>
      <c r="C603">
        <v>36.940000000000055</v>
      </c>
      <c r="D603" s="47">
        <v>36.96</v>
      </c>
      <c r="E603" s="2"/>
      <c r="F603" s="2"/>
      <c r="G603" s="2">
        <f t="shared" si="256"/>
        <v>-1.9999999999946283E-2</v>
      </c>
      <c r="H603" s="2">
        <f t="shared" si="234"/>
        <v>36.940000000000055</v>
      </c>
      <c r="I603" s="2">
        <f t="shared" si="234"/>
        <v>36.940000000000055</v>
      </c>
      <c r="J603" s="2">
        <f t="shared" si="251"/>
        <v>36.96</v>
      </c>
      <c r="K603" s="2" t="str">
        <f t="shared" si="252"/>
        <v/>
      </c>
      <c r="L603" s="2" t="str">
        <f t="shared" si="253"/>
        <v/>
      </c>
      <c r="M603" s="2">
        <f t="shared" si="257"/>
        <v>1.9999999999946283E-2</v>
      </c>
      <c r="N603" s="2" t="str">
        <f t="shared" si="257"/>
        <v/>
      </c>
      <c r="O603" s="2" t="str">
        <f t="shared" si="257"/>
        <v/>
      </c>
      <c r="P603" s="2">
        <f t="shared" si="258"/>
        <v>36.950000000000031</v>
      </c>
      <c r="Q603" s="2" t="str">
        <f t="shared" si="236"/>
        <v/>
      </c>
      <c r="R603" s="2" t="str">
        <f t="shared" si="236"/>
        <v/>
      </c>
    </row>
    <row r="604" spans="1:18" x14ac:dyDescent="0.25">
      <c r="A604" s="57"/>
      <c r="B604" s="46" t="s">
        <v>71</v>
      </c>
      <c r="C604">
        <v>36.289999999999964</v>
      </c>
      <c r="D604" s="47">
        <v>36.270000000000003</v>
      </c>
      <c r="E604" s="2"/>
      <c r="F604" s="2"/>
      <c r="G604" s="2">
        <f t="shared" si="256"/>
        <v>1.9999999999960494E-2</v>
      </c>
      <c r="H604" s="2">
        <f t="shared" si="234"/>
        <v>36.289999999999964</v>
      </c>
      <c r="I604" s="2">
        <f t="shared" si="234"/>
        <v>36.289999999999964</v>
      </c>
      <c r="J604" s="2">
        <f t="shared" si="251"/>
        <v>36.270000000000003</v>
      </c>
      <c r="K604" s="2" t="str">
        <f t="shared" si="252"/>
        <v/>
      </c>
      <c r="L604" s="2" t="str">
        <f t="shared" si="253"/>
        <v/>
      </c>
      <c r="M604" s="2">
        <f t="shared" si="257"/>
        <v>1.9999999999960494E-2</v>
      </c>
      <c r="N604" s="2" t="str">
        <f t="shared" si="257"/>
        <v/>
      </c>
      <c r="O604" s="2" t="str">
        <f t="shared" si="257"/>
        <v/>
      </c>
      <c r="P604" s="2">
        <f t="shared" si="258"/>
        <v>36.279999999999987</v>
      </c>
      <c r="Q604" s="2" t="str">
        <f t="shared" si="236"/>
        <v/>
      </c>
      <c r="R604" s="2" t="str">
        <f t="shared" si="236"/>
        <v/>
      </c>
    </row>
    <row r="605" spans="1:18" x14ac:dyDescent="0.25">
      <c r="A605" s="57"/>
      <c r="B605" s="46" t="s">
        <v>72</v>
      </c>
      <c r="C605">
        <v>36.399999999999864</v>
      </c>
      <c r="D605" s="47">
        <v>36.4</v>
      </c>
      <c r="E605" s="2"/>
      <c r="F605" s="2"/>
      <c r="G605" s="8">
        <f>$C605-D605</f>
        <v>-1.3500311979441904E-13</v>
      </c>
      <c r="H605" s="2">
        <f t="shared" si="234"/>
        <v>36.399999999999864</v>
      </c>
      <c r="I605" s="2">
        <f t="shared" si="234"/>
        <v>36.399999999999864</v>
      </c>
      <c r="J605" s="2">
        <f t="shared" si="251"/>
        <v>36.4</v>
      </c>
      <c r="K605" s="2" t="str">
        <f t="shared" si="252"/>
        <v/>
      </c>
      <c r="L605" s="2" t="str">
        <f t="shared" si="253"/>
        <v/>
      </c>
      <c r="M605" s="2">
        <f t="shared" si="257"/>
        <v>1.3500311979441904E-13</v>
      </c>
      <c r="N605" s="2" t="str">
        <f t="shared" si="257"/>
        <v/>
      </c>
      <c r="O605" s="2" t="str">
        <f t="shared" si="257"/>
        <v/>
      </c>
      <c r="P605" s="2">
        <f t="shared" si="258"/>
        <v>36.399999999999935</v>
      </c>
      <c r="Q605" s="2" t="str">
        <f t="shared" si="236"/>
        <v/>
      </c>
      <c r="R605" s="2" t="str">
        <f t="shared" si="236"/>
        <v/>
      </c>
    </row>
    <row r="606" spans="1:18" x14ac:dyDescent="0.25">
      <c r="A606" s="57"/>
      <c r="B606" s="46" t="s">
        <v>73</v>
      </c>
      <c r="C606">
        <v>36.290000000000191</v>
      </c>
      <c r="D606" s="47">
        <v>36.26</v>
      </c>
      <c r="E606" s="2"/>
      <c r="F606" s="2"/>
      <c r="G606" s="2">
        <f t="shared" si="256"/>
        <v>3.0000000000192983E-2</v>
      </c>
      <c r="H606" s="2">
        <f t="shared" si="234"/>
        <v>36.290000000000191</v>
      </c>
      <c r="I606" s="2">
        <f t="shared" si="234"/>
        <v>36.290000000000191</v>
      </c>
      <c r="J606" s="2">
        <f t="shared" si="251"/>
        <v>36.26</v>
      </c>
      <c r="K606" s="2" t="str">
        <f t="shared" si="252"/>
        <v/>
      </c>
      <c r="L606" s="2" t="str">
        <f t="shared" si="253"/>
        <v/>
      </c>
      <c r="M606" s="2">
        <f t="shared" si="257"/>
        <v>3.0000000000192983E-2</v>
      </c>
      <c r="N606" s="2" t="str">
        <f t="shared" si="257"/>
        <v/>
      </c>
      <c r="O606" s="2" t="str">
        <f t="shared" si="257"/>
        <v/>
      </c>
      <c r="P606" s="2">
        <f t="shared" si="258"/>
        <v>36.275000000000091</v>
      </c>
      <c r="Q606" s="2" t="str">
        <f t="shared" si="236"/>
        <v/>
      </c>
      <c r="R606" s="2" t="str">
        <f t="shared" si="236"/>
        <v/>
      </c>
    </row>
    <row r="607" spans="1:18" x14ac:dyDescent="0.25">
      <c r="A607" s="57"/>
      <c r="B607" s="46" t="s">
        <v>74</v>
      </c>
      <c r="C607">
        <v>36.289999999999964</v>
      </c>
      <c r="D607" s="47">
        <v>36.39</v>
      </c>
      <c r="E607" s="2"/>
      <c r="F607" s="2"/>
      <c r="G607" s="2">
        <f t="shared" si="256"/>
        <v>-0.10000000000003695</v>
      </c>
      <c r="H607" s="2">
        <f t="shared" si="234"/>
        <v>36.289999999999964</v>
      </c>
      <c r="I607" s="2">
        <f t="shared" si="234"/>
        <v>36.289999999999964</v>
      </c>
      <c r="J607" s="2">
        <f t="shared" si="251"/>
        <v>36.39</v>
      </c>
      <c r="K607" s="2" t="str">
        <f t="shared" si="252"/>
        <v/>
      </c>
      <c r="L607" s="2" t="str">
        <f t="shared" si="253"/>
        <v/>
      </c>
      <c r="M607" s="2">
        <f t="shared" si="257"/>
        <v>0.10000000000003695</v>
      </c>
      <c r="N607" s="2" t="str">
        <f t="shared" si="257"/>
        <v/>
      </c>
      <c r="O607" s="2" t="str">
        <f t="shared" si="257"/>
        <v/>
      </c>
      <c r="P607" s="2">
        <f t="shared" si="258"/>
        <v>36.339999999999982</v>
      </c>
      <c r="Q607" s="2" t="str">
        <f t="shared" si="236"/>
        <v/>
      </c>
      <c r="R607" s="2" t="str">
        <f t="shared" si="236"/>
        <v/>
      </c>
    </row>
    <row r="608" spans="1:18" x14ac:dyDescent="0.25">
      <c r="A608" s="57"/>
      <c r="B608" s="46" t="s">
        <v>75</v>
      </c>
      <c r="C608">
        <v>35.980000000000018</v>
      </c>
      <c r="D608" s="47">
        <v>35.94</v>
      </c>
      <c r="E608" s="2"/>
      <c r="F608" s="2"/>
      <c r="G608" s="2">
        <f t="shared" si="256"/>
        <v>4.0000000000020464E-2</v>
      </c>
      <c r="H608" s="2">
        <f t="shared" si="234"/>
        <v>35.980000000000018</v>
      </c>
      <c r="I608" s="2">
        <f t="shared" si="234"/>
        <v>35.980000000000018</v>
      </c>
      <c r="J608" s="2">
        <f t="shared" si="251"/>
        <v>35.94</v>
      </c>
      <c r="K608" s="2" t="str">
        <f t="shared" si="252"/>
        <v/>
      </c>
      <c r="L608" s="2" t="str">
        <f t="shared" si="253"/>
        <v/>
      </c>
      <c r="M608" s="2">
        <f t="shared" si="257"/>
        <v>4.0000000000020464E-2</v>
      </c>
      <c r="N608" s="2" t="str">
        <f t="shared" si="257"/>
        <v/>
      </c>
      <c r="O608" s="2" t="str">
        <f t="shared" si="257"/>
        <v/>
      </c>
      <c r="P608" s="2">
        <f t="shared" si="258"/>
        <v>35.960000000000008</v>
      </c>
      <c r="Q608" s="2" t="str">
        <f t="shared" si="236"/>
        <v/>
      </c>
      <c r="R608" s="2" t="str">
        <f t="shared" si="236"/>
        <v/>
      </c>
    </row>
    <row r="609" spans="1:18" x14ac:dyDescent="0.25">
      <c r="A609" s="57"/>
      <c r="B609" s="46" t="s">
        <v>76</v>
      </c>
      <c r="C609">
        <v>35.489999999999782</v>
      </c>
      <c r="D609" s="47">
        <v>35.479999999999997</v>
      </c>
      <c r="E609" s="2"/>
      <c r="F609" s="2"/>
      <c r="G609" s="2">
        <f t="shared" si="256"/>
        <v>9.9999999997848477E-3</v>
      </c>
      <c r="H609" s="2">
        <f t="shared" si="234"/>
        <v>35.489999999999782</v>
      </c>
      <c r="I609" s="2">
        <f t="shared" si="234"/>
        <v>35.489999999999782</v>
      </c>
      <c r="J609" s="2">
        <f t="shared" si="251"/>
        <v>35.479999999999997</v>
      </c>
      <c r="K609" s="2">
        <f t="shared" si="252"/>
        <v>0</v>
      </c>
      <c r="L609" s="2">
        <f t="shared" si="253"/>
        <v>0</v>
      </c>
      <c r="M609" s="2">
        <f t="shared" si="257"/>
        <v>9.9999999997848477E-3</v>
      </c>
      <c r="N609" s="2">
        <f t="shared" si="257"/>
        <v>35.489999999999782</v>
      </c>
      <c r="O609" s="2">
        <f t="shared" si="257"/>
        <v>35.489999999999782</v>
      </c>
      <c r="P609" s="2">
        <f t="shared" si="258"/>
        <v>35.484999999999886</v>
      </c>
      <c r="Q609" s="2">
        <f t="shared" si="236"/>
        <v>35.489999999999782</v>
      </c>
      <c r="R609" s="2">
        <f t="shared" si="236"/>
        <v>35.489999999999782</v>
      </c>
    </row>
    <row r="610" spans="1:18" x14ac:dyDescent="0.25">
      <c r="A610" s="57"/>
      <c r="B610" s="46" t="s">
        <v>77</v>
      </c>
      <c r="C610">
        <v>34.900000000000091</v>
      </c>
      <c r="D610" s="47">
        <v>35.159999999999997</v>
      </c>
      <c r="E610" s="2"/>
      <c r="F610" s="2"/>
      <c r="G610" s="2">
        <f t="shared" si="256"/>
        <v>-0.25999999999990564</v>
      </c>
      <c r="H610" s="2">
        <f t="shared" si="234"/>
        <v>34.900000000000091</v>
      </c>
      <c r="I610" s="2">
        <f t="shared" si="234"/>
        <v>34.900000000000091</v>
      </c>
      <c r="J610" s="2" t="str">
        <f t="shared" si="251"/>
        <v/>
      </c>
      <c r="K610" s="2">
        <f t="shared" si="252"/>
        <v>0</v>
      </c>
      <c r="L610" s="2">
        <f t="shared" si="253"/>
        <v>0</v>
      </c>
      <c r="M610" s="2" t="str">
        <f t="shared" si="257"/>
        <v/>
      </c>
      <c r="N610" s="2">
        <f t="shared" si="257"/>
        <v>34.900000000000091</v>
      </c>
      <c r="O610" s="2">
        <f t="shared" si="257"/>
        <v>34.900000000000091</v>
      </c>
      <c r="P610" s="2" t="str">
        <f t="shared" si="258"/>
        <v/>
      </c>
      <c r="Q610" s="2">
        <f t="shared" si="236"/>
        <v>34.900000000000091</v>
      </c>
      <c r="R610" s="2">
        <f t="shared" si="236"/>
        <v>34.900000000000091</v>
      </c>
    </row>
    <row r="611" spans="1:18" x14ac:dyDescent="0.25">
      <c r="A611" s="55">
        <v>11</v>
      </c>
      <c r="B611" s="45" t="s">
        <v>18</v>
      </c>
      <c r="C611">
        <v>32.82</v>
      </c>
      <c r="D611" s="47">
        <v>32.83</v>
      </c>
      <c r="E611" s="8"/>
      <c r="F611" s="2"/>
      <c r="G611" s="2">
        <f>$C611-D611</f>
        <v>-9.9999999999980105E-3</v>
      </c>
      <c r="H611" s="2">
        <f t="shared" ref="H611:I674" si="259">$C611-E611</f>
        <v>32.82</v>
      </c>
      <c r="I611" s="2">
        <f t="shared" si="259"/>
        <v>32.82</v>
      </c>
      <c r="J611" s="2">
        <f t="shared" si="251"/>
        <v>32.83</v>
      </c>
      <c r="K611" s="2">
        <f t="shared" si="252"/>
        <v>0</v>
      </c>
      <c r="L611" s="2">
        <f t="shared" si="253"/>
        <v>0</v>
      </c>
      <c r="M611" s="2">
        <f>IF(J611&lt;&gt;"",ABS(J611-$C611),"")</f>
        <v>9.9999999999980105E-3</v>
      </c>
      <c r="N611" s="2">
        <f>IF(K611&lt;&gt;"",ABS(K611-$C611),"")</f>
        <v>32.82</v>
      </c>
      <c r="O611" s="2">
        <f>IF(L611&lt;&gt;"",ABS(L611-$C611),"")</f>
        <v>32.82</v>
      </c>
      <c r="P611" s="2">
        <f>IF(J611&lt;&gt;"",AVERAGE($C611,D611),"")</f>
        <v>32.825000000000003</v>
      </c>
      <c r="Q611" s="2">
        <f t="shared" ref="Q611:R674" si="260">IF(K611&lt;&gt;"",AVERAGE($C611,E611),"")</f>
        <v>32.82</v>
      </c>
      <c r="R611" s="2">
        <f t="shared" si="260"/>
        <v>32.82</v>
      </c>
    </row>
    <row r="612" spans="1:18" x14ac:dyDescent="0.25">
      <c r="A612" s="55"/>
      <c r="B612" s="45" t="s">
        <v>19</v>
      </c>
      <c r="C612">
        <v>33.35</v>
      </c>
      <c r="D612" s="47">
        <v>33.5</v>
      </c>
      <c r="E612" s="2"/>
      <c r="F612" s="2"/>
      <c r="G612" s="2">
        <f t="shared" ref="G612:G617" si="261">$C612-D612</f>
        <v>-0.14999999999999858</v>
      </c>
      <c r="H612" s="2">
        <f t="shared" si="259"/>
        <v>33.35</v>
      </c>
      <c r="I612" s="2">
        <f t="shared" si="259"/>
        <v>33.35</v>
      </c>
      <c r="J612" s="2">
        <f t="shared" si="251"/>
        <v>33.5</v>
      </c>
      <c r="K612" s="2">
        <f t="shared" si="252"/>
        <v>0</v>
      </c>
      <c r="L612" s="2">
        <f t="shared" si="253"/>
        <v>0</v>
      </c>
      <c r="M612" s="2">
        <f t="shared" ref="M612:O617" si="262">IF(J612&lt;&gt;"",ABS(J612-$C612),"")</f>
        <v>0.14999999999999858</v>
      </c>
      <c r="N612" s="2">
        <f t="shared" si="262"/>
        <v>33.35</v>
      </c>
      <c r="O612" s="2">
        <f t="shared" si="262"/>
        <v>33.35</v>
      </c>
      <c r="P612" s="2">
        <f t="shared" ref="P612:P617" si="263">IF(J612&lt;&gt;"",AVERAGE($C612,D612),"")</f>
        <v>33.424999999999997</v>
      </c>
      <c r="Q612" s="2">
        <f t="shared" si="260"/>
        <v>33.35</v>
      </c>
      <c r="R612" s="2">
        <f t="shared" si="260"/>
        <v>33.35</v>
      </c>
    </row>
    <row r="613" spans="1:18" x14ac:dyDescent="0.25">
      <c r="A613" s="55"/>
      <c r="B613" s="45" t="s">
        <v>20</v>
      </c>
      <c r="C613">
        <v>33.36</v>
      </c>
      <c r="D613" s="47">
        <v>33.25</v>
      </c>
      <c r="E613" s="2"/>
      <c r="F613" s="2"/>
      <c r="G613" s="2">
        <f t="shared" si="261"/>
        <v>0.10999999999999943</v>
      </c>
      <c r="H613" s="2">
        <f t="shared" si="259"/>
        <v>33.36</v>
      </c>
      <c r="I613" s="2">
        <f t="shared" si="259"/>
        <v>33.36</v>
      </c>
      <c r="J613" s="2">
        <f t="shared" si="251"/>
        <v>33.25</v>
      </c>
      <c r="K613" s="2">
        <f t="shared" si="252"/>
        <v>0</v>
      </c>
      <c r="L613" s="2">
        <f t="shared" si="253"/>
        <v>0</v>
      </c>
      <c r="M613" s="2">
        <f t="shared" si="262"/>
        <v>0.10999999999999943</v>
      </c>
      <c r="N613" s="2">
        <f t="shared" si="262"/>
        <v>33.36</v>
      </c>
      <c r="O613" s="2">
        <f t="shared" si="262"/>
        <v>33.36</v>
      </c>
      <c r="P613" s="2">
        <f t="shared" si="263"/>
        <v>33.305</v>
      </c>
      <c r="Q613" s="2">
        <f t="shared" si="260"/>
        <v>33.36</v>
      </c>
      <c r="R613" s="2">
        <f t="shared" si="260"/>
        <v>33.36</v>
      </c>
    </row>
    <row r="614" spans="1:18" x14ac:dyDescent="0.25">
      <c r="A614" s="55"/>
      <c r="B614" s="45" t="s">
        <v>21</v>
      </c>
      <c r="C614">
        <v>32.879999999999995</v>
      </c>
      <c r="D614" s="47">
        <v>32.94</v>
      </c>
      <c r="E614" s="2"/>
      <c r="F614" s="2"/>
      <c r="G614" s="2">
        <f t="shared" si="261"/>
        <v>-6.0000000000002274E-2</v>
      </c>
      <c r="H614" s="2">
        <f t="shared" si="259"/>
        <v>32.879999999999995</v>
      </c>
      <c r="I614" s="2">
        <f t="shared" si="259"/>
        <v>32.879999999999995</v>
      </c>
      <c r="J614" s="2">
        <f t="shared" si="251"/>
        <v>32.94</v>
      </c>
      <c r="K614" s="2">
        <f t="shared" si="252"/>
        <v>0</v>
      </c>
      <c r="L614" s="2">
        <f t="shared" si="253"/>
        <v>0</v>
      </c>
      <c r="M614" s="2">
        <f t="shared" si="262"/>
        <v>6.0000000000002274E-2</v>
      </c>
      <c r="N614" s="2">
        <f t="shared" si="262"/>
        <v>32.879999999999995</v>
      </c>
      <c r="O614" s="2">
        <f t="shared" si="262"/>
        <v>32.879999999999995</v>
      </c>
      <c r="P614" s="2">
        <f t="shared" si="263"/>
        <v>32.909999999999997</v>
      </c>
      <c r="Q614" s="2">
        <f t="shared" si="260"/>
        <v>32.879999999999995</v>
      </c>
      <c r="R614" s="2">
        <f t="shared" si="260"/>
        <v>32.879999999999995</v>
      </c>
    </row>
    <row r="615" spans="1:18" x14ac:dyDescent="0.25">
      <c r="A615" s="55"/>
      <c r="B615" s="45" t="s">
        <v>22</v>
      </c>
      <c r="C615">
        <v>33.390000000000015</v>
      </c>
      <c r="D615" s="47">
        <v>33.42</v>
      </c>
      <c r="E615" s="2"/>
      <c r="F615" s="2"/>
      <c r="G615" s="2">
        <f t="shared" si="261"/>
        <v>-2.9999999999986926E-2</v>
      </c>
      <c r="H615" s="2">
        <f t="shared" si="259"/>
        <v>33.390000000000015</v>
      </c>
      <c r="I615" s="2">
        <f t="shared" si="259"/>
        <v>33.390000000000015</v>
      </c>
      <c r="J615" s="2">
        <f t="shared" si="251"/>
        <v>33.42</v>
      </c>
      <c r="K615" s="2">
        <f t="shared" si="252"/>
        <v>0</v>
      </c>
      <c r="L615" s="2">
        <f t="shared" si="253"/>
        <v>0</v>
      </c>
      <c r="M615" s="2">
        <f t="shared" si="262"/>
        <v>2.9999999999986926E-2</v>
      </c>
      <c r="N615" s="2">
        <f t="shared" si="262"/>
        <v>33.390000000000015</v>
      </c>
      <c r="O615" s="2">
        <f t="shared" si="262"/>
        <v>33.390000000000015</v>
      </c>
      <c r="P615" s="2">
        <f t="shared" si="263"/>
        <v>33.405000000000008</v>
      </c>
      <c r="Q615" s="2">
        <f t="shared" si="260"/>
        <v>33.390000000000015</v>
      </c>
      <c r="R615" s="2">
        <f t="shared" si="260"/>
        <v>33.390000000000015</v>
      </c>
    </row>
    <row r="616" spans="1:18" x14ac:dyDescent="0.25">
      <c r="A616" s="55"/>
      <c r="B616" s="45" t="s">
        <v>23</v>
      </c>
      <c r="C616">
        <v>33.56</v>
      </c>
      <c r="D616" s="47">
        <v>33.479999999999997</v>
      </c>
      <c r="E616" s="2"/>
      <c r="F616" s="2"/>
      <c r="G616" s="2">
        <f t="shared" si="261"/>
        <v>8.00000000000054E-2</v>
      </c>
      <c r="H616" s="2">
        <f t="shared" si="259"/>
        <v>33.56</v>
      </c>
      <c r="I616" s="2">
        <f t="shared" si="259"/>
        <v>33.56</v>
      </c>
      <c r="J616" s="2">
        <f t="shared" si="251"/>
        <v>33.479999999999997</v>
      </c>
      <c r="K616" s="2">
        <f t="shared" si="252"/>
        <v>0</v>
      </c>
      <c r="L616" s="2">
        <f t="shared" si="253"/>
        <v>0</v>
      </c>
      <c r="M616" s="2">
        <f t="shared" si="262"/>
        <v>8.00000000000054E-2</v>
      </c>
      <c r="N616" s="2">
        <f t="shared" si="262"/>
        <v>33.56</v>
      </c>
      <c r="O616" s="2">
        <f t="shared" si="262"/>
        <v>33.56</v>
      </c>
      <c r="P616" s="2">
        <f t="shared" si="263"/>
        <v>33.519999999999996</v>
      </c>
      <c r="Q616" s="2">
        <f t="shared" si="260"/>
        <v>33.56</v>
      </c>
      <c r="R616" s="2">
        <f t="shared" si="260"/>
        <v>33.56</v>
      </c>
    </row>
    <row r="617" spans="1:18" x14ac:dyDescent="0.25">
      <c r="A617" s="55"/>
      <c r="B617" s="45" t="s">
        <v>24</v>
      </c>
      <c r="C617">
        <v>33.379999999999995</v>
      </c>
      <c r="D617" s="47">
        <v>33.369999999999997</v>
      </c>
      <c r="E617" s="2"/>
      <c r="F617" s="2"/>
      <c r="G617" s="2">
        <f t="shared" si="261"/>
        <v>9.9999999999980105E-3</v>
      </c>
      <c r="H617" s="2">
        <f t="shared" si="259"/>
        <v>33.379999999999995</v>
      </c>
      <c r="I617" s="2">
        <f t="shared" si="259"/>
        <v>33.379999999999995</v>
      </c>
      <c r="J617" s="2">
        <f t="shared" si="251"/>
        <v>33.369999999999997</v>
      </c>
      <c r="K617" s="2">
        <f t="shared" si="252"/>
        <v>0</v>
      </c>
      <c r="L617" s="2">
        <f t="shared" si="253"/>
        <v>0</v>
      </c>
      <c r="M617" s="2">
        <f t="shared" si="262"/>
        <v>9.9999999999980105E-3</v>
      </c>
      <c r="N617" s="2">
        <f t="shared" si="262"/>
        <v>33.379999999999995</v>
      </c>
      <c r="O617" s="2">
        <f t="shared" si="262"/>
        <v>33.379999999999995</v>
      </c>
      <c r="P617" s="2">
        <f t="shared" si="263"/>
        <v>33.375</v>
      </c>
      <c r="Q617" s="2">
        <f t="shared" si="260"/>
        <v>33.379999999999995</v>
      </c>
      <c r="R617" s="2">
        <f t="shared" si="260"/>
        <v>33.379999999999995</v>
      </c>
    </row>
    <row r="618" spans="1:18" x14ac:dyDescent="0.25">
      <c r="A618" s="55"/>
      <c r="B618" s="45" t="s">
        <v>25</v>
      </c>
      <c r="C618">
        <v>33.480000000000018</v>
      </c>
      <c r="D618" s="47">
        <v>33.56</v>
      </c>
      <c r="E618" s="8"/>
      <c r="F618" s="2"/>
      <c r="G618" s="2">
        <f>$C618-D618</f>
        <v>-7.9999999999984084E-2</v>
      </c>
      <c r="H618" s="2">
        <f t="shared" si="259"/>
        <v>33.480000000000018</v>
      </c>
      <c r="I618" s="2">
        <f t="shared" si="259"/>
        <v>33.480000000000018</v>
      </c>
      <c r="J618" s="2">
        <f t="shared" si="251"/>
        <v>33.56</v>
      </c>
      <c r="K618" s="2">
        <f t="shared" si="252"/>
        <v>0</v>
      </c>
      <c r="L618" s="2">
        <f t="shared" si="253"/>
        <v>0</v>
      </c>
      <c r="M618" s="2">
        <f>IF(J618&lt;&gt;"",ABS(J618-$C618),"")</f>
        <v>7.9999999999984084E-2</v>
      </c>
      <c r="N618" s="2">
        <f>IF(K618&lt;&gt;"",ABS(K618-$C618),"")</f>
        <v>33.480000000000018</v>
      </c>
      <c r="O618" s="2">
        <f>IF(L618&lt;&gt;"",ABS(L618-$C618),"")</f>
        <v>33.480000000000018</v>
      </c>
      <c r="P618" s="2">
        <f>IF(J618&lt;&gt;"",AVERAGE($C618,D618),"")</f>
        <v>33.52000000000001</v>
      </c>
      <c r="Q618" s="2">
        <f t="shared" si="260"/>
        <v>33.480000000000018</v>
      </c>
      <c r="R618" s="2">
        <f t="shared" si="260"/>
        <v>33.480000000000018</v>
      </c>
    </row>
    <row r="619" spans="1:18" x14ac:dyDescent="0.25">
      <c r="A619" s="55"/>
      <c r="B619" s="45" t="s">
        <v>26</v>
      </c>
      <c r="C619">
        <v>33.71999999999997</v>
      </c>
      <c r="D619" s="47">
        <v>33.75</v>
      </c>
      <c r="E619" s="2"/>
      <c r="F619" s="2"/>
      <c r="G619" s="2">
        <f t="shared" ref="G619:G620" si="264">$C619-D619</f>
        <v>-3.0000000000029559E-2</v>
      </c>
      <c r="H619" s="2">
        <f t="shared" si="259"/>
        <v>33.71999999999997</v>
      </c>
      <c r="I619" s="2">
        <f t="shared" si="259"/>
        <v>33.71999999999997</v>
      </c>
      <c r="J619" s="2">
        <f t="shared" si="251"/>
        <v>33.75</v>
      </c>
      <c r="K619" s="2">
        <f t="shared" si="252"/>
        <v>0</v>
      </c>
      <c r="L619" s="2">
        <f t="shared" si="253"/>
        <v>0</v>
      </c>
      <c r="M619" s="2">
        <f t="shared" ref="M619:O620" si="265">IF(J619&lt;&gt;"",ABS(J619-$C619),"")</f>
        <v>3.0000000000029559E-2</v>
      </c>
      <c r="N619" s="2">
        <f t="shared" si="265"/>
        <v>33.71999999999997</v>
      </c>
      <c r="O619" s="2">
        <f t="shared" si="265"/>
        <v>33.71999999999997</v>
      </c>
      <c r="P619" s="2">
        <f t="shared" ref="P619:P620" si="266">IF(J619&lt;&gt;"",AVERAGE($C619,D619),"")</f>
        <v>33.734999999999985</v>
      </c>
      <c r="Q619" s="2">
        <f t="shared" si="260"/>
        <v>33.71999999999997</v>
      </c>
      <c r="R619" s="2">
        <f t="shared" si="260"/>
        <v>33.71999999999997</v>
      </c>
    </row>
    <row r="620" spans="1:18" x14ac:dyDescent="0.25">
      <c r="A620" s="55"/>
      <c r="B620" s="45" t="s">
        <v>27</v>
      </c>
      <c r="C620">
        <v>33.920000000000016</v>
      </c>
      <c r="D620" s="47">
        <v>33.94</v>
      </c>
      <c r="E620" s="2"/>
      <c r="F620" s="2"/>
      <c r="G620" s="2">
        <f t="shared" si="264"/>
        <v>-1.999999999998181E-2</v>
      </c>
      <c r="H620" s="2">
        <f t="shared" si="259"/>
        <v>33.920000000000016</v>
      </c>
      <c r="I620" s="2">
        <f t="shared" si="259"/>
        <v>33.920000000000016</v>
      </c>
      <c r="J620" s="2">
        <f t="shared" si="251"/>
        <v>33.94</v>
      </c>
      <c r="K620" s="2">
        <f t="shared" si="252"/>
        <v>0</v>
      </c>
      <c r="L620" s="2">
        <f t="shared" si="253"/>
        <v>0</v>
      </c>
      <c r="M620" s="2">
        <f t="shared" si="265"/>
        <v>1.999999999998181E-2</v>
      </c>
      <c r="N620" s="2">
        <f t="shared" si="265"/>
        <v>33.920000000000016</v>
      </c>
      <c r="O620" s="2">
        <f t="shared" si="265"/>
        <v>33.920000000000016</v>
      </c>
      <c r="P620" s="2">
        <f t="shared" si="266"/>
        <v>33.930000000000007</v>
      </c>
      <c r="Q620" s="2">
        <f t="shared" si="260"/>
        <v>33.920000000000016</v>
      </c>
      <c r="R620" s="2">
        <f t="shared" si="260"/>
        <v>33.920000000000016</v>
      </c>
    </row>
    <row r="621" spans="1:18" x14ac:dyDescent="0.25">
      <c r="A621" s="55"/>
      <c r="B621" s="45" t="s">
        <v>28</v>
      </c>
      <c r="C621">
        <v>33.75</v>
      </c>
      <c r="D621" s="47">
        <v>33.700000000000003</v>
      </c>
      <c r="E621" s="8"/>
      <c r="F621" s="2"/>
      <c r="G621" s="2">
        <f>$C621-D621</f>
        <v>4.9999999999997158E-2</v>
      </c>
      <c r="H621" s="2">
        <f t="shared" si="259"/>
        <v>33.75</v>
      </c>
      <c r="I621" s="2">
        <f t="shared" si="259"/>
        <v>33.75</v>
      </c>
      <c r="J621" s="2">
        <f t="shared" si="251"/>
        <v>33.700000000000003</v>
      </c>
      <c r="K621" s="2">
        <f t="shared" si="252"/>
        <v>0</v>
      </c>
      <c r="L621" s="2">
        <f t="shared" si="253"/>
        <v>0</v>
      </c>
      <c r="M621" s="2">
        <f t="shared" ref="M621:O622" si="267">IF(J621&lt;&gt;"",ABS(J621-$C621),"")</f>
        <v>4.9999999999997158E-2</v>
      </c>
      <c r="N621" s="2">
        <f t="shared" si="267"/>
        <v>33.75</v>
      </c>
      <c r="O621" s="2">
        <f t="shared" si="267"/>
        <v>33.75</v>
      </c>
      <c r="P621" s="2">
        <f>IF(J621&lt;&gt;"",AVERAGE($C621,D621),"")</f>
        <v>33.725000000000001</v>
      </c>
      <c r="Q621" s="2">
        <f t="shared" si="260"/>
        <v>33.75</v>
      </c>
      <c r="R621" s="2">
        <f t="shared" si="260"/>
        <v>33.75</v>
      </c>
    </row>
    <row r="622" spans="1:18" x14ac:dyDescent="0.25">
      <c r="A622" s="55"/>
      <c r="B622" s="45" t="s">
        <v>29</v>
      </c>
      <c r="C622">
        <v>34.21999999999997</v>
      </c>
      <c r="D622" s="47">
        <v>34.21</v>
      </c>
      <c r="E622" s="8"/>
      <c r="F622" s="2"/>
      <c r="G622" s="2">
        <f>$C622-D622</f>
        <v>9.9999999999695888E-3</v>
      </c>
      <c r="H622" s="2">
        <f t="shared" si="259"/>
        <v>34.21999999999997</v>
      </c>
      <c r="I622" s="2">
        <f t="shared" si="259"/>
        <v>34.21999999999997</v>
      </c>
      <c r="J622" s="2">
        <f t="shared" si="251"/>
        <v>34.21</v>
      </c>
      <c r="K622" s="2">
        <f t="shared" si="252"/>
        <v>0</v>
      </c>
      <c r="L622" s="2">
        <f t="shared" si="253"/>
        <v>0</v>
      </c>
      <c r="M622" s="2">
        <f t="shared" si="267"/>
        <v>9.9999999999695888E-3</v>
      </c>
      <c r="N622" s="2">
        <f t="shared" si="267"/>
        <v>34.21999999999997</v>
      </c>
      <c r="O622" s="2">
        <f t="shared" si="267"/>
        <v>34.21999999999997</v>
      </c>
      <c r="P622" s="2">
        <f>IF(J622&lt;&gt;"",AVERAGE($C622,D622),"")</f>
        <v>34.214999999999989</v>
      </c>
      <c r="Q622" s="2">
        <f t="shared" si="260"/>
        <v>34.21999999999997</v>
      </c>
      <c r="R622" s="2">
        <f t="shared" si="260"/>
        <v>34.21999999999997</v>
      </c>
    </row>
    <row r="623" spans="1:18" x14ac:dyDescent="0.25">
      <c r="A623" s="55"/>
      <c r="B623" s="45" t="s">
        <v>30</v>
      </c>
      <c r="C623">
        <v>33.81</v>
      </c>
      <c r="D623" s="47">
        <v>33.729999999999997</v>
      </c>
      <c r="E623" s="2"/>
      <c r="F623" s="2"/>
      <c r="G623" s="2">
        <f t="shared" ref="G623:G628" si="268">$C623-D623</f>
        <v>8.00000000000054E-2</v>
      </c>
      <c r="H623" s="2">
        <f t="shared" si="259"/>
        <v>33.81</v>
      </c>
      <c r="I623" s="2">
        <f t="shared" si="259"/>
        <v>33.81</v>
      </c>
      <c r="J623" s="2">
        <f t="shared" si="251"/>
        <v>33.729999999999997</v>
      </c>
      <c r="K623" s="2">
        <f t="shared" si="252"/>
        <v>0</v>
      </c>
      <c r="L623" s="2">
        <f t="shared" si="253"/>
        <v>0</v>
      </c>
      <c r="M623" s="2">
        <f t="shared" ref="M623:O628" si="269">IF(J623&lt;&gt;"",ABS(J623-$C623),"")</f>
        <v>8.00000000000054E-2</v>
      </c>
      <c r="N623" s="2">
        <f t="shared" si="269"/>
        <v>33.81</v>
      </c>
      <c r="O623" s="2">
        <f t="shared" si="269"/>
        <v>33.81</v>
      </c>
      <c r="P623" s="2">
        <f t="shared" ref="P623:P628" si="270">IF(J623&lt;&gt;"",AVERAGE($C623,D623),"")</f>
        <v>33.769999999999996</v>
      </c>
      <c r="Q623" s="2">
        <f t="shared" si="260"/>
        <v>33.81</v>
      </c>
      <c r="R623" s="2">
        <f t="shared" si="260"/>
        <v>33.81</v>
      </c>
    </row>
    <row r="624" spans="1:18" x14ac:dyDescent="0.25">
      <c r="A624" s="55"/>
      <c r="B624" s="45" t="s">
        <v>31</v>
      </c>
      <c r="C624">
        <v>34.03000000000003</v>
      </c>
      <c r="D624" s="47">
        <v>34.06</v>
      </c>
      <c r="E624" s="2"/>
      <c r="F624" s="2"/>
      <c r="G624" s="2">
        <f t="shared" si="268"/>
        <v>-2.9999999999972715E-2</v>
      </c>
      <c r="H624" s="2">
        <f t="shared" si="259"/>
        <v>34.03000000000003</v>
      </c>
      <c r="I624" s="2">
        <f t="shared" si="259"/>
        <v>34.03000000000003</v>
      </c>
      <c r="J624" s="2">
        <f t="shared" si="251"/>
        <v>34.06</v>
      </c>
      <c r="K624" s="2">
        <f t="shared" si="252"/>
        <v>0</v>
      </c>
      <c r="L624" s="2">
        <f t="shared" si="253"/>
        <v>0</v>
      </c>
      <c r="M624" s="2">
        <f t="shared" si="269"/>
        <v>2.9999999999972715E-2</v>
      </c>
      <c r="N624" s="2">
        <f t="shared" si="269"/>
        <v>34.03000000000003</v>
      </c>
      <c r="O624" s="2">
        <f t="shared" si="269"/>
        <v>34.03000000000003</v>
      </c>
      <c r="P624" s="2">
        <f t="shared" si="270"/>
        <v>34.045000000000016</v>
      </c>
      <c r="Q624" s="2">
        <f t="shared" si="260"/>
        <v>34.03000000000003</v>
      </c>
      <c r="R624" s="2">
        <f t="shared" si="260"/>
        <v>34.03000000000003</v>
      </c>
    </row>
    <row r="625" spans="1:18" x14ac:dyDescent="0.25">
      <c r="A625" s="55"/>
      <c r="B625" s="45" t="s">
        <v>32</v>
      </c>
      <c r="C625">
        <v>34.19</v>
      </c>
      <c r="D625" s="47">
        <v>34.26</v>
      </c>
      <c r="E625" s="2"/>
      <c r="F625" s="2"/>
      <c r="G625" s="2">
        <f t="shared" si="268"/>
        <v>-7.0000000000000284E-2</v>
      </c>
      <c r="H625" s="2">
        <f t="shared" si="259"/>
        <v>34.19</v>
      </c>
      <c r="I625" s="2">
        <f t="shared" si="259"/>
        <v>34.19</v>
      </c>
      <c r="J625" s="2">
        <f t="shared" si="251"/>
        <v>34.26</v>
      </c>
      <c r="K625" s="2">
        <f t="shared" si="252"/>
        <v>0</v>
      </c>
      <c r="L625" s="2">
        <f t="shared" si="253"/>
        <v>0</v>
      </c>
      <c r="M625" s="2">
        <f t="shared" si="269"/>
        <v>7.0000000000000284E-2</v>
      </c>
      <c r="N625" s="2">
        <f t="shared" si="269"/>
        <v>34.19</v>
      </c>
      <c r="O625" s="2">
        <f t="shared" si="269"/>
        <v>34.19</v>
      </c>
      <c r="P625" s="2">
        <f t="shared" si="270"/>
        <v>34.224999999999994</v>
      </c>
      <c r="Q625" s="2">
        <f t="shared" si="260"/>
        <v>34.19</v>
      </c>
      <c r="R625" s="2">
        <f t="shared" si="260"/>
        <v>34.19</v>
      </c>
    </row>
    <row r="626" spans="1:18" x14ac:dyDescent="0.25">
      <c r="A626" s="55"/>
      <c r="B626" s="45" t="s">
        <v>33</v>
      </c>
      <c r="C626">
        <v>34.080000000000041</v>
      </c>
      <c r="D626" s="47">
        <v>34.049999999999997</v>
      </c>
      <c r="E626" s="2"/>
      <c r="F626" s="2"/>
      <c r="G626" s="2">
        <f t="shared" si="268"/>
        <v>3.0000000000043769E-2</v>
      </c>
      <c r="H626" s="2">
        <f t="shared" si="259"/>
        <v>34.080000000000041</v>
      </c>
      <c r="I626" s="2">
        <f t="shared" si="259"/>
        <v>34.080000000000041</v>
      </c>
      <c r="J626" s="2">
        <f t="shared" si="251"/>
        <v>34.049999999999997</v>
      </c>
      <c r="K626" s="2">
        <f t="shared" si="252"/>
        <v>0</v>
      </c>
      <c r="L626" s="2">
        <f t="shared" si="253"/>
        <v>0</v>
      </c>
      <c r="M626" s="2">
        <f t="shared" si="269"/>
        <v>3.0000000000043769E-2</v>
      </c>
      <c r="N626" s="2">
        <f t="shared" si="269"/>
        <v>34.080000000000041</v>
      </c>
      <c r="O626" s="2">
        <f t="shared" si="269"/>
        <v>34.080000000000041</v>
      </c>
      <c r="P626" s="2">
        <f t="shared" si="270"/>
        <v>34.065000000000019</v>
      </c>
      <c r="Q626" s="2">
        <f t="shared" si="260"/>
        <v>34.080000000000041</v>
      </c>
      <c r="R626" s="2">
        <f t="shared" si="260"/>
        <v>34.080000000000041</v>
      </c>
    </row>
    <row r="627" spans="1:18" x14ac:dyDescent="0.25">
      <c r="A627" s="55"/>
      <c r="B627" s="45" t="s">
        <v>34</v>
      </c>
      <c r="C627">
        <v>33.699999999999932</v>
      </c>
      <c r="D627" s="47">
        <v>33.69</v>
      </c>
      <c r="E627" s="2"/>
      <c r="F627" s="2"/>
      <c r="G627" s="2">
        <f t="shared" si="268"/>
        <v>9.9999999999340616E-3</v>
      </c>
      <c r="H627" s="2">
        <f t="shared" si="259"/>
        <v>33.699999999999932</v>
      </c>
      <c r="I627" s="2">
        <f t="shared" si="259"/>
        <v>33.699999999999932</v>
      </c>
      <c r="J627" s="2">
        <f t="shared" si="251"/>
        <v>33.69</v>
      </c>
      <c r="K627" s="2">
        <f t="shared" si="252"/>
        <v>0</v>
      </c>
      <c r="L627" s="2">
        <f t="shared" si="253"/>
        <v>0</v>
      </c>
      <c r="M627" s="2">
        <f t="shared" si="269"/>
        <v>9.9999999999340616E-3</v>
      </c>
      <c r="N627" s="2">
        <f t="shared" si="269"/>
        <v>33.699999999999932</v>
      </c>
      <c r="O627" s="2">
        <f t="shared" si="269"/>
        <v>33.699999999999932</v>
      </c>
      <c r="P627" s="2">
        <f t="shared" si="270"/>
        <v>33.694999999999965</v>
      </c>
      <c r="Q627" s="2">
        <f t="shared" si="260"/>
        <v>33.699999999999932</v>
      </c>
      <c r="R627" s="2">
        <f t="shared" si="260"/>
        <v>33.699999999999932</v>
      </c>
    </row>
    <row r="628" spans="1:18" x14ac:dyDescent="0.25">
      <c r="A628" s="55"/>
      <c r="B628" s="45" t="s">
        <v>35</v>
      </c>
      <c r="C628">
        <v>34.259999999999991</v>
      </c>
      <c r="D628" s="47">
        <v>34.36</v>
      </c>
      <c r="E628" s="2"/>
      <c r="F628" s="2"/>
      <c r="G628" s="2">
        <f t="shared" si="268"/>
        <v>-0.10000000000000853</v>
      </c>
      <c r="H628" s="2">
        <f t="shared" si="259"/>
        <v>34.259999999999991</v>
      </c>
      <c r="I628" s="2">
        <f t="shared" si="259"/>
        <v>34.259999999999991</v>
      </c>
      <c r="J628" s="2">
        <f t="shared" si="251"/>
        <v>34.36</v>
      </c>
      <c r="K628" s="2">
        <f t="shared" si="252"/>
        <v>0</v>
      </c>
      <c r="L628" s="2">
        <f t="shared" si="253"/>
        <v>0</v>
      </c>
      <c r="M628" s="2">
        <f t="shared" si="269"/>
        <v>0.10000000000000853</v>
      </c>
      <c r="N628" s="2">
        <f t="shared" si="269"/>
        <v>34.259999999999991</v>
      </c>
      <c r="O628" s="2">
        <f t="shared" si="269"/>
        <v>34.259999999999991</v>
      </c>
      <c r="P628" s="2">
        <f t="shared" si="270"/>
        <v>34.309999999999995</v>
      </c>
      <c r="Q628" s="2">
        <f t="shared" si="260"/>
        <v>34.259999999999991</v>
      </c>
      <c r="R628" s="2">
        <f t="shared" si="260"/>
        <v>34.259999999999991</v>
      </c>
    </row>
    <row r="629" spans="1:18" x14ac:dyDescent="0.25">
      <c r="A629" s="55"/>
      <c r="B629" s="45" t="s">
        <v>36</v>
      </c>
      <c r="C629">
        <v>34.129999999999995</v>
      </c>
      <c r="D629" s="47">
        <v>34.01</v>
      </c>
      <c r="E629" s="8"/>
      <c r="F629" s="2"/>
      <c r="G629" s="2">
        <f>$C629-D629</f>
        <v>0.11999999999999744</v>
      </c>
      <c r="H629" s="2">
        <f t="shared" si="259"/>
        <v>34.129999999999995</v>
      </c>
      <c r="I629" s="2">
        <f t="shared" si="259"/>
        <v>34.129999999999995</v>
      </c>
      <c r="J629" s="2">
        <f t="shared" si="251"/>
        <v>34.01</v>
      </c>
      <c r="K629" s="2">
        <f t="shared" si="252"/>
        <v>0</v>
      </c>
      <c r="L629" s="2">
        <f t="shared" si="253"/>
        <v>0</v>
      </c>
      <c r="M629" s="2">
        <f>IF(J629&lt;&gt;"",ABS(J629-$C629),"")</f>
        <v>0.11999999999999744</v>
      </c>
      <c r="N629" s="2">
        <f>IF(K629&lt;&gt;"",ABS(K629-$C629),"")</f>
        <v>34.129999999999995</v>
      </c>
      <c r="O629" s="2">
        <f>IF(L629&lt;&gt;"",ABS(L629-$C629),"")</f>
        <v>34.129999999999995</v>
      </c>
      <c r="P629" s="2">
        <f>IF(J629&lt;&gt;"",AVERAGE($C629,D629),"")</f>
        <v>34.069999999999993</v>
      </c>
      <c r="Q629" s="2">
        <f t="shared" si="260"/>
        <v>34.129999999999995</v>
      </c>
      <c r="R629" s="2">
        <f t="shared" si="260"/>
        <v>34.129999999999995</v>
      </c>
    </row>
    <row r="630" spans="1:18" x14ac:dyDescent="0.25">
      <c r="A630" s="55"/>
      <c r="B630" s="45" t="s">
        <v>37</v>
      </c>
      <c r="C630">
        <v>33.990000000000009</v>
      </c>
      <c r="D630" s="47">
        <v>34.06</v>
      </c>
      <c r="E630" s="2"/>
      <c r="F630" s="2"/>
      <c r="G630" s="2">
        <f t="shared" ref="G630:G637" si="271">$C630-D630</f>
        <v>-6.9999999999993179E-2</v>
      </c>
      <c r="H630" s="2">
        <f t="shared" si="259"/>
        <v>33.990000000000009</v>
      </c>
      <c r="I630" s="2">
        <f t="shared" si="259"/>
        <v>33.990000000000009</v>
      </c>
      <c r="J630" s="2">
        <f t="shared" si="251"/>
        <v>34.06</v>
      </c>
      <c r="K630" s="2">
        <f t="shared" si="252"/>
        <v>0</v>
      </c>
      <c r="L630" s="2">
        <f t="shared" si="253"/>
        <v>0</v>
      </c>
      <c r="M630" s="2">
        <f t="shared" ref="M630:O637" si="272">IF(J630&lt;&gt;"",ABS(J630-$C630),"")</f>
        <v>6.9999999999993179E-2</v>
      </c>
      <c r="N630" s="2">
        <f t="shared" si="272"/>
        <v>33.990000000000009</v>
      </c>
      <c r="O630" s="2">
        <f t="shared" si="272"/>
        <v>33.990000000000009</v>
      </c>
      <c r="P630" s="2">
        <f t="shared" ref="P630:P637" si="273">IF(J630&lt;&gt;"",AVERAGE($C630,D630),"")</f>
        <v>34.025000000000006</v>
      </c>
      <c r="Q630" s="2">
        <f t="shared" si="260"/>
        <v>33.990000000000009</v>
      </c>
      <c r="R630" s="2">
        <f t="shared" si="260"/>
        <v>33.990000000000009</v>
      </c>
    </row>
    <row r="631" spans="1:18" x14ac:dyDescent="0.25">
      <c r="A631" s="55"/>
      <c r="B631" s="45" t="s">
        <v>38</v>
      </c>
      <c r="C631">
        <v>33.930000000000064</v>
      </c>
      <c r="D631" s="47">
        <v>33.86</v>
      </c>
      <c r="E631" s="2"/>
      <c r="F631" s="2"/>
      <c r="G631" s="2">
        <f t="shared" si="271"/>
        <v>7.0000000000064233E-2</v>
      </c>
      <c r="H631" s="2">
        <f t="shared" si="259"/>
        <v>33.930000000000064</v>
      </c>
      <c r="I631" s="2">
        <f t="shared" si="259"/>
        <v>33.930000000000064</v>
      </c>
      <c r="J631" s="2">
        <f t="shared" si="251"/>
        <v>33.86</v>
      </c>
      <c r="K631" s="2">
        <f t="shared" si="252"/>
        <v>0</v>
      </c>
      <c r="L631" s="2">
        <f t="shared" si="253"/>
        <v>0</v>
      </c>
      <c r="M631" s="2">
        <f t="shared" si="272"/>
        <v>7.0000000000064233E-2</v>
      </c>
      <c r="N631" s="2">
        <f t="shared" si="272"/>
        <v>33.930000000000064</v>
      </c>
      <c r="O631" s="2">
        <f t="shared" si="272"/>
        <v>33.930000000000064</v>
      </c>
      <c r="P631" s="2">
        <f t="shared" si="273"/>
        <v>33.895000000000032</v>
      </c>
      <c r="Q631" s="2">
        <f t="shared" si="260"/>
        <v>33.930000000000064</v>
      </c>
      <c r="R631" s="2">
        <f t="shared" si="260"/>
        <v>33.930000000000064</v>
      </c>
    </row>
    <row r="632" spans="1:18" x14ac:dyDescent="0.25">
      <c r="A632" s="55"/>
      <c r="B632" s="45" t="s">
        <v>39</v>
      </c>
      <c r="C632">
        <v>33.969999999999914</v>
      </c>
      <c r="D632" s="47">
        <v>34.01</v>
      </c>
      <c r="E632" s="2"/>
      <c r="F632" s="2"/>
      <c r="G632" s="2">
        <f t="shared" si="271"/>
        <v>-4.0000000000084412E-2</v>
      </c>
      <c r="H632" s="2">
        <f t="shared" si="259"/>
        <v>33.969999999999914</v>
      </c>
      <c r="I632" s="2">
        <f t="shared" si="259"/>
        <v>33.969999999999914</v>
      </c>
      <c r="J632" s="2">
        <f t="shared" si="251"/>
        <v>34.01</v>
      </c>
      <c r="K632" s="2">
        <f t="shared" si="252"/>
        <v>0</v>
      </c>
      <c r="L632" s="2">
        <f t="shared" si="253"/>
        <v>0</v>
      </c>
      <c r="M632" s="2">
        <f t="shared" si="272"/>
        <v>4.0000000000084412E-2</v>
      </c>
      <c r="N632" s="2">
        <f t="shared" si="272"/>
        <v>33.969999999999914</v>
      </c>
      <c r="O632" s="2">
        <f t="shared" si="272"/>
        <v>33.969999999999914</v>
      </c>
      <c r="P632" s="2">
        <f t="shared" si="273"/>
        <v>33.989999999999952</v>
      </c>
      <c r="Q632" s="2">
        <f t="shared" si="260"/>
        <v>33.969999999999914</v>
      </c>
      <c r="R632" s="2">
        <f t="shared" si="260"/>
        <v>33.969999999999914</v>
      </c>
    </row>
    <row r="633" spans="1:18" x14ac:dyDescent="0.25">
      <c r="A633" s="55"/>
      <c r="B633" s="45" t="s">
        <v>40</v>
      </c>
      <c r="C633">
        <v>34.120000000000005</v>
      </c>
      <c r="D633" s="47">
        <v>34.11</v>
      </c>
      <c r="E633" s="2"/>
      <c r="F633" s="2"/>
      <c r="G633" s="2">
        <f t="shared" si="271"/>
        <v>1.0000000000005116E-2</v>
      </c>
      <c r="H633" s="2">
        <f t="shared" si="259"/>
        <v>34.120000000000005</v>
      </c>
      <c r="I633" s="2">
        <f t="shared" si="259"/>
        <v>34.120000000000005</v>
      </c>
      <c r="J633" s="2">
        <f t="shared" si="251"/>
        <v>34.11</v>
      </c>
      <c r="K633" s="2">
        <f t="shared" si="252"/>
        <v>0</v>
      </c>
      <c r="L633" s="2">
        <f t="shared" si="253"/>
        <v>0</v>
      </c>
      <c r="M633" s="2">
        <f t="shared" si="272"/>
        <v>1.0000000000005116E-2</v>
      </c>
      <c r="N633" s="2">
        <f t="shared" si="272"/>
        <v>34.120000000000005</v>
      </c>
      <c r="O633" s="2">
        <f t="shared" si="272"/>
        <v>34.120000000000005</v>
      </c>
      <c r="P633" s="2">
        <f t="shared" si="273"/>
        <v>34.115000000000002</v>
      </c>
      <c r="Q633" s="2">
        <f t="shared" si="260"/>
        <v>34.120000000000005</v>
      </c>
      <c r="R633" s="2">
        <f t="shared" si="260"/>
        <v>34.120000000000005</v>
      </c>
    </row>
    <row r="634" spans="1:18" x14ac:dyDescent="0.25">
      <c r="A634" s="55"/>
      <c r="B634" s="45" t="s">
        <v>41</v>
      </c>
      <c r="C634">
        <v>34.240000000000009</v>
      </c>
      <c r="D634" s="47">
        <v>34.22</v>
      </c>
      <c r="E634" s="2"/>
      <c r="F634" s="2"/>
      <c r="G634" s="2">
        <f t="shared" si="271"/>
        <v>2.0000000000010232E-2</v>
      </c>
      <c r="H634" s="2">
        <f t="shared" si="259"/>
        <v>34.240000000000009</v>
      </c>
      <c r="I634" s="2">
        <f t="shared" si="259"/>
        <v>34.240000000000009</v>
      </c>
      <c r="J634" s="2">
        <f t="shared" si="251"/>
        <v>34.22</v>
      </c>
      <c r="K634" s="2">
        <f t="shared" si="252"/>
        <v>0</v>
      </c>
      <c r="L634" s="2">
        <f t="shared" si="253"/>
        <v>0</v>
      </c>
      <c r="M634" s="2">
        <f t="shared" si="272"/>
        <v>2.0000000000010232E-2</v>
      </c>
      <c r="N634" s="2">
        <f t="shared" si="272"/>
        <v>34.240000000000009</v>
      </c>
      <c r="O634" s="2">
        <f t="shared" si="272"/>
        <v>34.240000000000009</v>
      </c>
      <c r="P634" s="2">
        <f t="shared" si="273"/>
        <v>34.230000000000004</v>
      </c>
      <c r="Q634" s="2">
        <f t="shared" si="260"/>
        <v>34.240000000000009</v>
      </c>
      <c r="R634" s="2">
        <f t="shared" si="260"/>
        <v>34.240000000000009</v>
      </c>
    </row>
    <row r="635" spans="1:18" x14ac:dyDescent="0.25">
      <c r="A635" s="55"/>
      <c r="B635" s="45" t="s">
        <v>42</v>
      </c>
      <c r="C635">
        <v>34.040000000000077</v>
      </c>
      <c r="D635" s="47">
        <v>34.020000000000003</v>
      </c>
      <c r="E635" s="2"/>
      <c r="F635" s="2"/>
      <c r="G635" s="2">
        <f t="shared" si="271"/>
        <v>2.0000000000074181E-2</v>
      </c>
      <c r="H635" s="2">
        <f t="shared" si="259"/>
        <v>34.040000000000077</v>
      </c>
      <c r="I635" s="2">
        <f t="shared" si="259"/>
        <v>34.040000000000077</v>
      </c>
      <c r="J635" s="2">
        <f t="shared" si="251"/>
        <v>34.020000000000003</v>
      </c>
      <c r="K635" s="2">
        <f t="shared" si="252"/>
        <v>0</v>
      </c>
      <c r="L635" s="2">
        <f t="shared" si="253"/>
        <v>0</v>
      </c>
      <c r="M635" s="2">
        <f t="shared" si="272"/>
        <v>2.0000000000074181E-2</v>
      </c>
      <c r="N635" s="2">
        <f t="shared" si="272"/>
        <v>34.040000000000077</v>
      </c>
      <c r="O635" s="2">
        <f t="shared" si="272"/>
        <v>34.040000000000077</v>
      </c>
      <c r="P635" s="2">
        <f t="shared" si="273"/>
        <v>34.030000000000044</v>
      </c>
      <c r="Q635" s="2">
        <f t="shared" si="260"/>
        <v>34.040000000000077</v>
      </c>
      <c r="R635" s="2">
        <f t="shared" si="260"/>
        <v>34.040000000000077</v>
      </c>
    </row>
    <row r="636" spans="1:18" x14ac:dyDescent="0.25">
      <c r="A636" s="55"/>
      <c r="B636" s="45" t="s">
        <v>43</v>
      </c>
      <c r="C636">
        <v>34.459999999999923</v>
      </c>
      <c r="D636" s="47">
        <v>34.56</v>
      </c>
      <c r="E636" s="2"/>
      <c r="F636" s="2"/>
      <c r="G636" s="2">
        <f t="shared" si="271"/>
        <v>-0.10000000000007958</v>
      </c>
      <c r="H636" s="2">
        <f t="shared" si="259"/>
        <v>34.459999999999923</v>
      </c>
      <c r="I636" s="2">
        <f t="shared" si="259"/>
        <v>34.459999999999923</v>
      </c>
      <c r="J636" s="2">
        <f t="shared" si="251"/>
        <v>34.56</v>
      </c>
      <c r="K636" s="2">
        <f t="shared" si="252"/>
        <v>0</v>
      </c>
      <c r="L636" s="2">
        <f t="shared" si="253"/>
        <v>0</v>
      </c>
      <c r="M636" s="2">
        <f t="shared" si="272"/>
        <v>0.10000000000007958</v>
      </c>
      <c r="N636" s="2">
        <f t="shared" si="272"/>
        <v>34.459999999999923</v>
      </c>
      <c r="O636" s="2">
        <f t="shared" si="272"/>
        <v>34.459999999999923</v>
      </c>
      <c r="P636" s="2">
        <f t="shared" si="273"/>
        <v>34.509999999999962</v>
      </c>
      <c r="Q636" s="2">
        <f t="shared" si="260"/>
        <v>34.459999999999923</v>
      </c>
      <c r="R636" s="2">
        <f t="shared" si="260"/>
        <v>34.459999999999923</v>
      </c>
    </row>
    <row r="637" spans="1:18" x14ac:dyDescent="0.25">
      <c r="A637" s="55"/>
      <c r="B637" s="45" t="s">
        <v>44</v>
      </c>
      <c r="C637">
        <v>34.360000000000014</v>
      </c>
      <c r="D637" s="47">
        <v>34.29</v>
      </c>
      <c r="E637" s="2"/>
      <c r="F637" s="2"/>
      <c r="G637" s="2">
        <f t="shared" si="271"/>
        <v>7.0000000000014495E-2</v>
      </c>
      <c r="H637" s="2">
        <f t="shared" si="259"/>
        <v>34.360000000000014</v>
      </c>
      <c r="I637" s="2">
        <f t="shared" si="259"/>
        <v>34.360000000000014</v>
      </c>
      <c r="J637" s="2">
        <f t="shared" si="251"/>
        <v>34.29</v>
      </c>
      <c r="K637" s="2">
        <f t="shared" si="252"/>
        <v>0</v>
      </c>
      <c r="L637" s="2">
        <f t="shared" si="253"/>
        <v>0</v>
      </c>
      <c r="M637" s="2">
        <f t="shared" si="272"/>
        <v>7.0000000000014495E-2</v>
      </c>
      <c r="N637" s="2">
        <f t="shared" si="272"/>
        <v>34.360000000000014</v>
      </c>
      <c r="O637" s="2">
        <f t="shared" si="272"/>
        <v>34.360000000000014</v>
      </c>
      <c r="P637" s="2">
        <f t="shared" si="273"/>
        <v>34.325000000000003</v>
      </c>
      <c r="Q637" s="2">
        <f t="shared" si="260"/>
        <v>34.360000000000014</v>
      </c>
      <c r="R637" s="2">
        <f t="shared" si="260"/>
        <v>34.360000000000014</v>
      </c>
    </row>
    <row r="638" spans="1:18" x14ac:dyDescent="0.25">
      <c r="A638" s="55"/>
      <c r="B638" s="45" t="s">
        <v>45</v>
      </c>
      <c r="C638">
        <v>34.550000000000068</v>
      </c>
      <c r="D638" s="47">
        <v>34.630000000000003</v>
      </c>
      <c r="E638" s="8"/>
      <c r="F638" s="2"/>
      <c r="G638" s="2">
        <f>$C638-D638</f>
        <v>-7.9999999999934346E-2</v>
      </c>
      <c r="H638" s="2">
        <f t="shared" si="259"/>
        <v>34.550000000000068</v>
      </c>
      <c r="I638" s="2">
        <f t="shared" si="259"/>
        <v>34.550000000000068</v>
      </c>
      <c r="J638" s="2">
        <f t="shared" si="251"/>
        <v>34.630000000000003</v>
      </c>
      <c r="K638" s="2">
        <f t="shared" si="252"/>
        <v>0</v>
      </c>
      <c r="L638" s="2">
        <f t="shared" si="253"/>
        <v>0</v>
      </c>
      <c r="M638" s="2">
        <f>IF(J638&lt;&gt;"",ABS(J638-$C638),"")</f>
        <v>7.9999999999934346E-2</v>
      </c>
      <c r="N638" s="2">
        <f>IF(K638&lt;&gt;"",ABS(K638-$C638),"")</f>
        <v>34.550000000000068</v>
      </c>
      <c r="O638" s="2">
        <f>IF(L638&lt;&gt;"",ABS(L638-$C638),"")</f>
        <v>34.550000000000068</v>
      </c>
      <c r="P638" s="2">
        <f>IF(J638&lt;&gt;"",AVERAGE($C638,D638),"")</f>
        <v>34.590000000000032</v>
      </c>
      <c r="Q638" s="2">
        <f t="shared" si="260"/>
        <v>34.550000000000068</v>
      </c>
      <c r="R638" s="2">
        <f t="shared" si="260"/>
        <v>34.550000000000068</v>
      </c>
    </row>
    <row r="639" spans="1:18" x14ac:dyDescent="0.25">
      <c r="A639" s="55"/>
      <c r="B639" s="45" t="s">
        <v>46</v>
      </c>
      <c r="C639">
        <v>34.129999999999995</v>
      </c>
      <c r="D639" s="47">
        <v>34.06</v>
      </c>
      <c r="E639" s="2"/>
      <c r="F639" s="2"/>
      <c r="G639" s="2">
        <f t="shared" ref="G639:G645" si="274">$C639-D639</f>
        <v>6.9999999999993179E-2</v>
      </c>
      <c r="H639" s="2">
        <f t="shared" si="259"/>
        <v>34.129999999999995</v>
      </c>
      <c r="I639" s="2">
        <f t="shared" si="259"/>
        <v>34.129999999999995</v>
      </c>
      <c r="J639" s="2">
        <f t="shared" si="251"/>
        <v>34.06</v>
      </c>
      <c r="K639" s="2">
        <f t="shared" si="252"/>
        <v>0</v>
      </c>
      <c r="L639" s="2">
        <f t="shared" si="253"/>
        <v>0</v>
      </c>
      <c r="M639" s="2">
        <f t="shared" ref="M639:O645" si="275">IF(J639&lt;&gt;"",ABS(J639-$C639),"")</f>
        <v>6.9999999999993179E-2</v>
      </c>
      <c r="N639" s="2">
        <f t="shared" si="275"/>
        <v>34.129999999999995</v>
      </c>
      <c r="O639" s="2">
        <f t="shared" si="275"/>
        <v>34.129999999999995</v>
      </c>
      <c r="P639" s="2">
        <f t="shared" ref="P639:P645" si="276">IF(J639&lt;&gt;"",AVERAGE($C639,D639),"")</f>
        <v>34.094999999999999</v>
      </c>
      <c r="Q639" s="2">
        <f t="shared" si="260"/>
        <v>34.129999999999995</v>
      </c>
      <c r="R639" s="2">
        <f t="shared" si="260"/>
        <v>34.129999999999995</v>
      </c>
    </row>
    <row r="640" spans="1:18" x14ac:dyDescent="0.25">
      <c r="A640" s="55"/>
      <c r="B640" s="45" t="s">
        <v>47</v>
      </c>
      <c r="C640">
        <v>34.539999999999964</v>
      </c>
      <c r="D640" s="47">
        <v>34.549999999999997</v>
      </c>
      <c r="E640" s="2"/>
      <c r="F640" s="2"/>
      <c r="G640" s="2">
        <f t="shared" si="274"/>
        <v>-1.0000000000033538E-2</v>
      </c>
      <c r="H640" s="2">
        <f t="shared" si="259"/>
        <v>34.539999999999964</v>
      </c>
      <c r="I640" s="2">
        <f t="shared" si="259"/>
        <v>34.539999999999964</v>
      </c>
      <c r="J640" s="2">
        <f t="shared" si="251"/>
        <v>34.549999999999997</v>
      </c>
      <c r="K640" s="2">
        <f t="shared" si="252"/>
        <v>0</v>
      </c>
      <c r="L640" s="2">
        <f t="shared" si="253"/>
        <v>0</v>
      </c>
      <c r="M640" s="2">
        <f t="shared" si="275"/>
        <v>1.0000000000033538E-2</v>
      </c>
      <c r="N640" s="2">
        <f t="shared" si="275"/>
        <v>34.539999999999964</v>
      </c>
      <c r="O640" s="2">
        <f t="shared" si="275"/>
        <v>34.539999999999964</v>
      </c>
      <c r="P640" s="2">
        <f t="shared" si="276"/>
        <v>34.54499999999998</v>
      </c>
      <c r="Q640" s="2">
        <f t="shared" si="260"/>
        <v>34.539999999999964</v>
      </c>
      <c r="R640" s="2">
        <f t="shared" si="260"/>
        <v>34.539999999999964</v>
      </c>
    </row>
    <row r="641" spans="1:18" x14ac:dyDescent="0.25">
      <c r="A641" s="55"/>
      <c r="B641" s="45" t="s">
        <v>48</v>
      </c>
      <c r="C641">
        <v>34.949999999999932</v>
      </c>
      <c r="D641" s="47">
        <v>34.979999999999997</v>
      </c>
      <c r="E641" s="2"/>
      <c r="F641" s="2"/>
      <c r="G641" s="2">
        <f t="shared" si="274"/>
        <v>-3.0000000000065086E-2</v>
      </c>
      <c r="H641" s="2">
        <f t="shared" si="259"/>
        <v>34.949999999999932</v>
      </c>
      <c r="I641" s="2">
        <f t="shared" si="259"/>
        <v>34.949999999999932</v>
      </c>
      <c r="J641" s="2">
        <f t="shared" si="251"/>
        <v>34.979999999999997</v>
      </c>
      <c r="K641" s="2">
        <f t="shared" si="252"/>
        <v>0</v>
      </c>
      <c r="L641" s="2">
        <f t="shared" si="253"/>
        <v>0</v>
      </c>
      <c r="M641" s="2">
        <f t="shared" si="275"/>
        <v>3.0000000000065086E-2</v>
      </c>
      <c r="N641" s="2">
        <f t="shared" si="275"/>
        <v>34.949999999999932</v>
      </c>
      <c r="O641" s="2">
        <f t="shared" si="275"/>
        <v>34.949999999999932</v>
      </c>
      <c r="P641" s="2">
        <f t="shared" si="276"/>
        <v>34.964999999999961</v>
      </c>
      <c r="Q641" s="2">
        <f t="shared" si="260"/>
        <v>34.949999999999932</v>
      </c>
      <c r="R641" s="2">
        <f t="shared" si="260"/>
        <v>34.949999999999932</v>
      </c>
    </row>
    <row r="642" spans="1:18" x14ac:dyDescent="0.25">
      <c r="A642" s="55"/>
      <c r="B642" s="45" t="s">
        <v>49</v>
      </c>
      <c r="C642">
        <v>34.519999999999982</v>
      </c>
      <c r="D642" s="47">
        <v>34.479999999999997</v>
      </c>
      <c r="E642" s="2"/>
      <c r="F642" s="2"/>
      <c r="G642" s="2">
        <f t="shared" si="274"/>
        <v>3.9999999999984936E-2</v>
      </c>
      <c r="H642" s="2">
        <f t="shared" si="259"/>
        <v>34.519999999999982</v>
      </c>
      <c r="I642" s="2">
        <f t="shared" si="259"/>
        <v>34.519999999999982</v>
      </c>
      <c r="J642" s="2">
        <f t="shared" si="251"/>
        <v>34.479999999999997</v>
      </c>
      <c r="K642" s="2">
        <f t="shared" si="252"/>
        <v>0</v>
      </c>
      <c r="L642" s="2">
        <f t="shared" si="253"/>
        <v>0</v>
      </c>
      <c r="M642" s="2">
        <f t="shared" si="275"/>
        <v>3.9999999999984936E-2</v>
      </c>
      <c r="N642" s="2">
        <f t="shared" si="275"/>
        <v>34.519999999999982</v>
      </c>
      <c r="O642" s="2">
        <f t="shared" si="275"/>
        <v>34.519999999999982</v>
      </c>
      <c r="P642" s="2">
        <f t="shared" si="276"/>
        <v>34.499999999999986</v>
      </c>
      <c r="Q642" s="2">
        <f t="shared" si="260"/>
        <v>34.519999999999982</v>
      </c>
      <c r="R642" s="2">
        <f t="shared" si="260"/>
        <v>34.519999999999982</v>
      </c>
    </row>
    <row r="643" spans="1:18" x14ac:dyDescent="0.25">
      <c r="A643" s="55"/>
      <c r="B643" s="45" t="s">
        <v>50</v>
      </c>
      <c r="C643">
        <v>34.75</v>
      </c>
      <c r="D643" s="47">
        <v>34.78</v>
      </c>
      <c r="E643" s="2"/>
      <c r="F643" s="2"/>
      <c r="G643" s="2">
        <f t="shared" si="274"/>
        <v>-3.0000000000001137E-2</v>
      </c>
      <c r="H643" s="2">
        <f t="shared" si="259"/>
        <v>34.75</v>
      </c>
      <c r="I643" s="2">
        <f t="shared" si="259"/>
        <v>34.75</v>
      </c>
      <c r="J643" s="2">
        <f t="shared" si="251"/>
        <v>34.78</v>
      </c>
      <c r="K643" s="2">
        <f t="shared" si="252"/>
        <v>0</v>
      </c>
      <c r="L643" s="2">
        <f t="shared" si="253"/>
        <v>0</v>
      </c>
      <c r="M643" s="2">
        <f t="shared" si="275"/>
        <v>3.0000000000001137E-2</v>
      </c>
      <c r="N643" s="2">
        <f t="shared" si="275"/>
        <v>34.75</v>
      </c>
      <c r="O643" s="2">
        <f t="shared" si="275"/>
        <v>34.75</v>
      </c>
      <c r="P643" s="2">
        <f t="shared" si="276"/>
        <v>34.765000000000001</v>
      </c>
      <c r="Q643" s="2">
        <f t="shared" si="260"/>
        <v>34.75</v>
      </c>
      <c r="R643" s="2">
        <f t="shared" si="260"/>
        <v>34.75</v>
      </c>
    </row>
    <row r="644" spans="1:18" x14ac:dyDescent="0.25">
      <c r="A644" s="55"/>
      <c r="B644" s="45" t="s">
        <v>51</v>
      </c>
      <c r="C644">
        <v>34.880000000000109</v>
      </c>
      <c r="D644" s="47">
        <v>34.83</v>
      </c>
      <c r="E644" s="2"/>
      <c r="F644" s="2"/>
      <c r="G644" s="2">
        <f t="shared" si="274"/>
        <v>5.0000000000110845E-2</v>
      </c>
      <c r="H644" s="2">
        <f t="shared" si="259"/>
        <v>34.880000000000109</v>
      </c>
      <c r="I644" s="2">
        <f t="shared" si="259"/>
        <v>34.880000000000109</v>
      </c>
      <c r="J644" s="2">
        <f t="shared" si="251"/>
        <v>34.83</v>
      </c>
      <c r="K644" s="2">
        <f t="shared" si="252"/>
        <v>0</v>
      </c>
      <c r="L644" s="2">
        <f t="shared" si="253"/>
        <v>0</v>
      </c>
      <c r="M644" s="2">
        <f t="shared" si="275"/>
        <v>5.0000000000110845E-2</v>
      </c>
      <c r="N644" s="2">
        <f t="shared" si="275"/>
        <v>34.880000000000109</v>
      </c>
      <c r="O644" s="2">
        <f t="shared" si="275"/>
        <v>34.880000000000109</v>
      </c>
      <c r="P644" s="2">
        <f t="shared" si="276"/>
        <v>34.855000000000054</v>
      </c>
      <c r="Q644" s="2">
        <f t="shared" si="260"/>
        <v>34.880000000000109</v>
      </c>
      <c r="R644" s="2">
        <f t="shared" si="260"/>
        <v>34.880000000000109</v>
      </c>
    </row>
    <row r="645" spans="1:18" x14ac:dyDescent="0.25">
      <c r="A645" s="55"/>
      <c r="B645" s="45" t="s">
        <v>52</v>
      </c>
      <c r="C645">
        <v>34.779999999999973</v>
      </c>
      <c r="D645" s="47">
        <v>34.81</v>
      </c>
      <c r="E645" s="2"/>
      <c r="F645" s="2"/>
      <c r="G645" s="2">
        <f t="shared" si="274"/>
        <v>-3.0000000000029559E-2</v>
      </c>
      <c r="H645" s="2">
        <f t="shared" si="259"/>
        <v>34.779999999999973</v>
      </c>
      <c r="I645" s="2">
        <f t="shared" si="259"/>
        <v>34.779999999999973</v>
      </c>
      <c r="J645" s="2">
        <f t="shared" si="251"/>
        <v>34.81</v>
      </c>
      <c r="K645" s="2">
        <f t="shared" si="252"/>
        <v>0</v>
      </c>
      <c r="L645" s="2">
        <f t="shared" si="253"/>
        <v>0</v>
      </c>
      <c r="M645" s="2">
        <f t="shared" si="275"/>
        <v>3.0000000000029559E-2</v>
      </c>
      <c r="N645" s="2">
        <f t="shared" si="275"/>
        <v>34.779999999999973</v>
      </c>
      <c r="O645" s="2">
        <f t="shared" si="275"/>
        <v>34.779999999999973</v>
      </c>
      <c r="P645" s="2">
        <f t="shared" si="276"/>
        <v>34.794999999999987</v>
      </c>
      <c r="Q645" s="2">
        <f t="shared" si="260"/>
        <v>34.779999999999973</v>
      </c>
      <c r="R645" s="2">
        <f t="shared" si="260"/>
        <v>34.779999999999973</v>
      </c>
    </row>
    <row r="646" spans="1:18" x14ac:dyDescent="0.25">
      <c r="A646" s="55"/>
      <c r="B646" s="45" t="s">
        <v>53</v>
      </c>
      <c r="C646">
        <v>34.940000000000055</v>
      </c>
      <c r="D646" s="47">
        <v>34.979999999999997</v>
      </c>
      <c r="E646" s="8"/>
      <c r="F646" s="2"/>
      <c r="G646" s="2">
        <f>$C646-D646</f>
        <v>-3.9999999999942304E-2</v>
      </c>
      <c r="H646" s="2">
        <f t="shared" si="259"/>
        <v>34.940000000000055</v>
      </c>
      <c r="I646" s="2">
        <f t="shared" si="259"/>
        <v>34.940000000000055</v>
      </c>
      <c r="J646" s="2">
        <f t="shared" si="251"/>
        <v>34.979999999999997</v>
      </c>
      <c r="K646" s="2">
        <f t="shared" si="252"/>
        <v>0</v>
      </c>
      <c r="L646" s="2">
        <f t="shared" si="253"/>
        <v>0</v>
      </c>
      <c r="M646" s="2">
        <f>IF(J646&lt;&gt;"",ABS(J646-$C646),"")</f>
        <v>3.9999999999942304E-2</v>
      </c>
      <c r="N646" s="2">
        <f>IF(K646&lt;&gt;"",ABS(K646-$C646),"")</f>
        <v>34.940000000000055</v>
      </c>
      <c r="O646" s="2">
        <f>IF(L646&lt;&gt;"",ABS(L646-$C646),"")</f>
        <v>34.940000000000055</v>
      </c>
      <c r="P646" s="2">
        <f>IF(J646&lt;&gt;"",AVERAGE($C646,D646),"")</f>
        <v>34.960000000000022</v>
      </c>
      <c r="Q646" s="2">
        <f t="shared" si="260"/>
        <v>34.940000000000055</v>
      </c>
      <c r="R646" s="2">
        <f t="shared" si="260"/>
        <v>34.940000000000055</v>
      </c>
    </row>
    <row r="647" spans="1:18" x14ac:dyDescent="0.25">
      <c r="A647" s="55"/>
      <c r="B647" s="45" t="s">
        <v>54</v>
      </c>
      <c r="C647">
        <v>35.019999999999982</v>
      </c>
      <c r="D647" s="47">
        <v>35.020000000000003</v>
      </c>
      <c r="E647" s="2"/>
      <c r="F647" s="2"/>
      <c r="G647" s="2">
        <f t="shared" ref="G647:G658" si="277">$C647-D647</f>
        <v>0</v>
      </c>
      <c r="H647" s="2">
        <f t="shared" si="259"/>
        <v>35.019999999999982</v>
      </c>
      <c r="I647" s="2">
        <f t="shared" si="259"/>
        <v>35.019999999999982</v>
      </c>
      <c r="J647" s="2">
        <f t="shared" si="251"/>
        <v>35.020000000000003</v>
      </c>
      <c r="K647" s="2">
        <f t="shared" si="252"/>
        <v>0</v>
      </c>
      <c r="L647" s="2">
        <f t="shared" si="253"/>
        <v>0</v>
      </c>
      <c r="M647" s="2">
        <f t="shared" ref="M647:O658" si="278">IF(J647&lt;&gt;"",ABS(J647-$C647),"")</f>
        <v>2.1316282072803006E-14</v>
      </c>
      <c r="N647" s="2">
        <f t="shared" si="278"/>
        <v>35.019999999999982</v>
      </c>
      <c r="O647" s="2">
        <f t="shared" si="278"/>
        <v>35.019999999999982</v>
      </c>
      <c r="P647" s="2">
        <f t="shared" ref="P647:P658" si="279">IF(J647&lt;&gt;"",AVERAGE($C647,D647),"")</f>
        <v>35.019999999999996</v>
      </c>
      <c r="Q647" s="2">
        <f t="shared" si="260"/>
        <v>35.019999999999982</v>
      </c>
      <c r="R647" s="2">
        <f t="shared" si="260"/>
        <v>35.019999999999982</v>
      </c>
    </row>
    <row r="648" spans="1:18" x14ac:dyDescent="0.25">
      <c r="A648" s="55"/>
      <c r="B648" s="45" t="s">
        <v>55</v>
      </c>
      <c r="C648">
        <v>34.419999999999845</v>
      </c>
      <c r="D648" s="47">
        <v>34.4</v>
      </c>
      <c r="E648" s="2"/>
      <c r="F648" s="2"/>
      <c r="G648" s="2">
        <f t="shared" si="277"/>
        <v>1.9999999999846807E-2</v>
      </c>
      <c r="H648" s="2">
        <f t="shared" si="259"/>
        <v>34.419999999999845</v>
      </c>
      <c r="I648" s="2">
        <f t="shared" si="259"/>
        <v>34.419999999999845</v>
      </c>
      <c r="J648" s="2">
        <f t="shared" si="251"/>
        <v>34.4</v>
      </c>
      <c r="K648" s="2">
        <f t="shared" si="252"/>
        <v>0</v>
      </c>
      <c r="L648" s="2">
        <f t="shared" si="253"/>
        <v>0</v>
      </c>
      <c r="M648" s="2">
        <f t="shared" si="278"/>
        <v>1.9999999999846807E-2</v>
      </c>
      <c r="N648" s="2">
        <f t="shared" si="278"/>
        <v>34.419999999999845</v>
      </c>
      <c r="O648" s="2">
        <f t="shared" si="278"/>
        <v>34.419999999999845</v>
      </c>
      <c r="P648" s="2">
        <f t="shared" si="279"/>
        <v>34.409999999999926</v>
      </c>
      <c r="Q648" s="2">
        <f t="shared" si="260"/>
        <v>34.419999999999845</v>
      </c>
      <c r="R648" s="2">
        <f t="shared" si="260"/>
        <v>34.419999999999845</v>
      </c>
    </row>
    <row r="649" spans="1:18" x14ac:dyDescent="0.25">
      <c r="A649" s="55"/>
      <c r="B649" s="45" t="s">
        <v>56</v>
      </c>
      <c r="C649">
        <v>34.930000000000064</v>
      </c>
      <c r="D649" s="47">
        <v>34.96</v>
      </c>
      <c r="E649" s="2"/>
      <c r="F649" s="2"/>
      <c r="G649" s="2">
        <f t="shared" si="277"/>
        <v>-2.9999999999937188E-2</v>
      </c>
      <c r="H649" s="2">
        <f t="shared" si="259"/>
        <v>34.930000000000064</v>
      </c>
      <c r="I649" s="2">
        <f t="shared" si="259"/>
        <v>34.930000000000064</v>
      </c>
      <c r="J649" s="2">
        <f t="shared" si="251"/>
        <v>34.96</v>
      </c>
      <c r="K649" s="2">
        <f t="shared" si="252"/>
        <v>0</v>
      </c>
      <c r="L649" s="2">
        <f t="shared" si="253"/>
        <v>0</v>
      </c>
      <c r="M649" s="2">
        <f t="shared" si="278"/>
        <v>2.9999999999937188E-2</v>
      </c>
      <c r="N649" s="2">
        <f t="shared" si="278"/>
        <v>34.930000000000064</v>
      </c>
      <c r="O649" s="2">
        <f t="shared" si="278"/>
        <v>34.930000000000064</v>
      </c>
      <c r="P649" s="2">
        <f t="shared" si="279"/>
        <v>34.945000000000036</v>
      </c>
      <c r="Q649" s="2">
        <f t="shared" si="260"/>
        <v>34.930000000000064</v>
      </c>
      <c r="R649" s="2">
        <f t="shared" si="260"/>
        <v>34.930000000000064</v>
      </c>
    </row>
    <row r="650" spans="1:18" x14ac:dyDescent="0.25">
      <c r="A650" s="55"/>
      <c r="B650" s="45" t="s">
        <v>57</v>
      </c>
      <c r="C650">
        <v>34.289999999999964</v>
      </c>
      <c r="D650" s="47">
        <v>34.26</v>
      </c>
      <c r="E650" s="2"/>
      <c r="F650" s="2"/>
      <c r="G650" s="2">
        <f t="shared" si="277"/>
        <v>2.999999999996561E-2</v>
      </c>
      <c r="H650" s="2">
        <f t="shared" si="259"/>
        <v>34.289999999999964</v>
      </c>
      <c r="I650" s="2">
        <f t="shared" si="259"/>
        <v>34.289999999999964</v>
      </c>
      <c r="J650" s="2">
        <f t="shared" si="251"/>
        <v>34.26</v>
      </c>
      <c r="K650" s="2">
        <f t="shared" si="252"/>
        <v>0</v>
      </c>
      <c r="L650" s="2">
        <f t="shared" si="253"/>
        <v>0</v>
      </c>
      <c r="M650" s="2">
        <f t="shared" si="278"/>
        <v>2.999999999996561E-2</v>
      </c>
      <c r="N650" s="2">
        <f t="shared" si="278"/>
        <v>34.289999999999964</v>
      </c>
      <c r="O650" s="2">
        <f t="shared" si="278"/>
        <v>34.289999999999964</v>
      </c>
      <c r="P650" s="2">
        <f t="shared" si="279"/>
        <v>34.274999999999977</v>
      </c>
      <c r="Q650" s="2">
        <f t="shared" si="260"/>
        <v>34.289999999999964</v>
      </c>
      <c r="R650" s="2">
        <f t="shared" si="260"/>
        <v>34.289999999999964</v>
      </c>
    </row>
    <row r="651" spans="1:18" x14ac:dyDescent="0.25">
      <c r="A651" s="55"/>
      <c r="B651" s="45" t="s">
        <v>58</v>
      </c>
      <c r="C651">
        <v>34.210000000000036</v>
      </c>
      <c r="D651" s="47">
        <v>34.21</v>
      </c>
      <c r="E651" s="2"/>
      <c r="F651" s="2"/>
      <c r="G651" s="2">
        <f t="shared" si="277"/>
        <v>0</v>
      </c>
      <c r="H651" s="2">
        <f t="shared" si="259"/>
        <v>34.210000000000036</v>
      </c>
      <c r="I651" s="2">
        <f t="shared" si="259"/>
        <v>34.210000000000036</v>
      </c>
      <c r="J651" s="2">
        <f t="shared" ref="J651:J714" si="280">IF(AND(G651&gt;G$5,G651&lt;G$6),D651,"")</f>
        <v>34.21</v>
      </c>
      <c r="K651" s="2">
        <f t="shared" ref="K651:K714" si="281">IF(AND(H651&gt;H$5,H651&lt;H$6),E651,"")</f>
        <v>0</v>
      </c>
      <c r="L651" s="2">
        <f t="shared" ref="L651:L714" si="282">IF(AND(I651&gt;I$5,I651&lt;I$6),F651,"")</f>
        <v>0</v>
      </c>
      <c r="M651" s="2">
        <f t="shared" si="278"/>
        <v>3.5527136788005009E-14</v>
      </c>
      <c r="N651" s="2">
        <f t="shared" si="278"/>
        <v>34.210000000000036</v>
      </c>
      <c r="O651" s="2">
        <f t="shared" si="278"/>
        <v>34.210000000000036</v>
      </c>
      <c r="P651" s="2">
        <f t="shared" si="279"/>
        <v>34.210000000000022</v>
      </c>
      <c r="Q651" s="2">
        <f t="shared" si="260"/>
        <v>34.210000000000036</v>
      </c>
      <c r="R651" s="2">
        <f t="shared" si="260"/>
        <v>34.210000000000036</v>
      </c>
    </row>
    <row r="652" spans="1:18" x14ac:dyDescent="0.25">
      <c r="A652" s="55"/>
      <c r="B652" s="45" t="s">
        <v>59</v>
      </c>
      <c r="C652">
        <v>34.860000000000127</v>
      </c>
      <c r="D652" s="47">
        <v>34.770000000000003</v>
      </c>
      <c r="E652" s="2"/>
      <c r="F652" s="2"/>
      <c r="G652" s="2">
        <f t="shared" si="277"/>
        <v>9.0000000000124203E-2</v>
      </c>
      <c r="H652" s="2">
        <f t="shared" si="259"/>
        <v>34.860000000000127</v>
      </c>
      <c r="I652" s="2">
        <f t="shared" si="259"/>
        <v>34.860000000000127</v>
      </c>
      <c r="J652" s="2">
        <f t="shared" si="280"/>
        <v>34.770000000000003</v>
      </c>
      <c r="K652" s="2">
        <f t="shared" si="281"/>
        <v>0</v>
      </c>
      <c r="L652" s="2">
        <f t="shared" si="282"/>
        <v>0</v>
      </c>
      <c r="M652" s="2">
        <f t="shared" si="278"/>
        <v>9.0000000000124203E-2</v>
      </c>
      <c r="N652" s="2">
        <f t="shared" si="278"/>
        <v>34.860000000000127</v>
      </c>
      <c r="O652" s="2">
        <f t="shared" si="278"/>
        <v>34.860000000000127</v>
      </c>
      <c r="P652" s="2">
        <f t="shared" si="279"/>
        <v>34.815000000000069</v>
      </c>
      <c r="Q652" s="2">
        <f t="shared" si="260"/>
        <v>34.860000000000127</v>
      </c>
      <c r="R652" s="2">
        <f t="shared" si="260"/>
        <v>34.860000000000127</v>
      </c>
    </row>
    <row r="653" spans="1:18" x14ac:dyDescent="0.25">
      <c r="A653" s="55"/>
      <c r="B653" s="45" t="s">
        <v>60</v>
      </c>
      <c r="C653">
        <v>34.669999999999845</v>
      </c>
      <c r="D653" s="47">
        <v>34.75</v>
      </c>
      <c r="E653" s="2"/>
      <c r="F653" s="2"/>
      <c r="G653" s="2">
        <f t="shared" si="277"/>
        <v>-8.0000000000154614E-2</v>
      </c>
      <c r="H653" s="2">
        <f t="shared" si="259"/>
        <v>34.669999999999845</v>
      </c>
      <c r="I653" s="2">
        <f t="shared" si="259"/>
        <v>34.669999999999845</v>
      </c>
      <c r="J653" s="2">
        <f t="shared" si="280"/>
        <v>34.75</v>
      </c>
      <c r="K653" s="2">
        <f t="shared" si="281"/>
        <v>0</v>
      </c>
      <c r="L653" s="2">
        <f t="shared" si="282"/>
        <v>0</v>
      </c>
      <c r="M653" s="2">
        <f t="shared" si="278"/>
        <v>8.0000000000154614E-2</v>
      </c>
      <c r="N653" s="2">
        <f t="shared" si="278"/>
        <v>34.669999999999845</v>
      </c>
      <c r="O653" s="2">
        <f t="shared" si="278"/>
        <v>34.669999999999845</v>
      </c>
      <c r="P653" s="2">
        <f t="shared" si="279"/>
        <v>34.709999999999923</v>
      </c>
      <c r="Q653" s="2">
        <f t="shared" si="260"/>
        <v>34.669999999999845</v>
      </c>
      <c r="R653" s="2">
        <f t="shared" si="260"/>
        <v>34.669999999999845</v>
      </c>
    </row>
    <row r="654" spans="1:18" x14ac:dyDescent="0.25">
      <c r="A654" s="55"/>
      <c r="B654" s="45" t="s">
        <v>61</v>
      </c>
      <c r="C654">
        <v>34.570000000000164</v>
      </c>
      <c r="D654" s="47">
        <v>34.479999999999997</v>
      </c>
      <c r="E654" s="2"/>
      <c r="F654" s="2"/>
      <c r="G654" s="2">
        <f t="shared" si="277"/>
        <v>9.0000000000166835E-2</v>
      </c>
      <c r="H654" s="2">
        <f t="shared" si="259"/>
        <v>34.570000000000164</v>
      </c>
      <c r="I654" s="2">
        <f t="shared" si="259"/>
        <v>34.570000000000164</v>
      </c>
      <c r="J654" s="2">
        <f t="shared" si="280"/>
        <v>34.479999999999997</v>
      </c>
      <c r="K654" s="2">
        <f t="shared" si="281"/>
        <v>0</v>
      </c>
      <c r="L654" s="2">
        <f t="shared" si="282"/>
        <v>0</v>
      </c>
      <c r="M654" s="2">
        <f t="shared" si="278"/>
        <v>9.0000000000166835E-2</v>
      </c>
      <c r="N654" s="2">
        <f t="shared" si="278"/>
        <v>34.570000000000164</v>
      </c>
      <c r="O654" s="2">
        <f t="shared" si="278"/>
        <v>34.570000000000164</v>
      </c>
      <c r="P654" s="2">
        <f t="shared" si="279"/>
        <v>34.525000000000077</v>
      </c>
      <c r="Q654" s="2">
        <f t="shared" si="260"/>
        <v>34.570000000000164</v>
      </c>
      <c r="R654" s="2">
        <f t="shared" si="260"/>
        <v>34.570000000000164</v>
      </c>
    </row>
    <row r="655" spans="1:18" x14ac:dyDescent="0.25">
      <c r="A655" s="55"/>
      <c r="B655" s="45" t="s">
        <v>62</v>
      </c>
      <c r="C655">
        <v>35.129999999999882</v>
      </c>
      <c r="D655" s="47">
        <v>35.28</v>
      </c>
      <c r="E655" s="2"/>
      <c r="F655" s="2"/>
      <c r="G655" s="2">
        <f t="shared" si="277"/>
        <v>-0.15000000000011937</v>
      </c>
      <c r="H655" s="2">
        <f t="shared" si="259"/>
        <v>35.129999999999882</v>
      </c>
      <c r="I655" s="2">
        <f t="shared" si="259"/>
        <v>35.129999999999882</v>
      </c>
      <c r="J655" s="2">
        <f t="shared" si="280"/>
        <v>35.28</v>
      </c>
      <c r="K655" s="2">
        <f t="shared" si="281"/>
        <v>0</v>
      </c>
      <c r="L655" s="2">
        <f t="shared" si="282"/>
        <v>0</v>
      </c>
      <c r="M655" s="2">
        <f t="shared" si="278"/>
        <v>0.15000000000011937</v>
      </c>
      <c r="N655" s="2">
        <f t="shared" si="278"/>
        <v>35.129999999999882</v>
      </c>
      <c r="O655" s="2">
        <f t="shared" si="278"/>
        <v>35.129999999999882</v>
      </c>
      <c r="P655" s="2">
        <f t="shared" si="279"/>
        <v>35.204999999999941</v>
      </c>
      <c r="Q655" s="2">
        <f t="shared" si="260"/>
        <v>35.129999999999882</v>
      </c>
      <c r="R655" s="2">
        <f t="shared" si="260"/>
        <v>35.129999999999882</v>
      </c>
    </row>
    <row r="656" spans="1:18" x14ac:dyDescent="0.25">
      <c r="A656" s="55"/>
      <c r="B656" s="45" t="s">
        <v>63</v>
      </c>
      <c r="C656">
        <v>35.400000000000091</v>
      </c>
      <c r="D656" s="47">
        <v>35.479999999999997</v>
      </c>
      <c r="E656" s="2"/>
      <c r="F656" s="2"/>
      <c r="G656" s="2">
        <f t="shared" si="277"/>
        <v>-7.9999999999905924E-2</v>
      </c>
      <c r="H656" s="2">
        <f t="shared" si="259"/>
        <v>35.400000000000091</v>
      </c>
      <c r="I656" s="2">
        <f t="shared" si="259"/>
        <v>35.400000000000091</v>
      </c>
      <c r="J656" s="2">
        <f t="shared" si="280"/>
        <v>35.479999999999997</v>
      </c>
      <c r="K656" s="2">
        <f t="shared" si="281"/>
        <v>0</v>
      </c>
      <c r="L656" s="2">
        <f t="shared" si="282"/>
        <v>0</v>
      </c>
      <c r="M656" s="2">
        <f t="shared" si="278"/>
        <v>7.9999999999905924E-2</v>
      </c>
      <c r="N656" s="2">
        <f t="shared" si="278"/>
        <v>35.400000000000091</v>
      </c>
      <c r="O656" s="2">
        <f t="shared" si="278"/>
        <v>35.400000000000091</v>
      </c>
      <c r="P656" s="2">
        <f t="shared" si="279"/>
        <v>35.44000000000004</v>
      </c>
      <c r="Q656" s="2">
        <f t="shared" si="260"/>
        <v>35.400000000000091</v>
      </c>
      <c r="R656" s="2">
        <f t="shared" si="260"/>
        <v>35.400000000000091</v>
      </c>
    </row>
    <row r="657" spans="1:18" x14ac:dyDescent="0.25">
      <c r="A657" s="55"/>
      <c r="B657" s="45" t="s">
        <v>64</v>
      </c>
      <c r="C657">
        <v>34.319999999999936</v>
      </c>
      <c r="D657" s="47">
        <v>34.130000000000003</v>
      </c>
      <c r="E657" s="2"/>
      <c r="F657" s="2"/>
      <c r="G657" s="2">
        <f t="shared" si="277"/>
        <v>0.18999999999993378</v>
      </c>
      <c r="H657" s="2">
        <f t="shared" si="259"/>
        <v>34.319999999999936</v>
      </c>
      <c r="I657" s="2">
        <f t="shared" si="259"/>
        <v>34.319999999999936</v>
      </c>
      <c r="J657" s="2">
        <f t="shared" si="280"/>
        <v>34.130000000000003</v>
      </c>
      <c r="K657" s="2">
        <f t="shared" si="281"/>
        <v>0</v>
      </c>
      <c r="L657" s="2">
        <f t="shared" si="282"/>
        <v>0</v>
      </c>
      <c r="M657" s="2">
        <f t="shared" si="278"/>
        <v>0.18999999999993378</v>
      </c>
      <c r="N657" s="2">
        <f t="shared" si="278"/>
        <v>34.319999999999936</v>
      </c>
      <c r="O657" s="2">
        <f t="shared" si="278"/>
        <v>34.319999999999936</v>
      </c>
      <c r="P657" s="2">
        <f t="shared" si="279"/>
        <v>34.224999999999966</v>
      </c>
      <c r="Q657" s="2">
        <f t="shared" si="260"/>
        <v>34.319999999999936</v>
      </c>
      <c r="R657" s="2">
        <f t="shared" si="260"/>
        <v>34.319999999999936</v>
      </c>
    </row>
    <row r="658" spans="1:18" x14ac:dyDescent="0.25">
      <c r="A658" s="55"/>
      <c r="B658" s="45" t="s">
        <v>65</v>
      </c>
      <c r="C658">
        <v>35.690000000000055</v>
      </c>
      <c r="D658" s="47">
        <v>35.76</v>
      </c>
      <c r="E658" s="2"/>
      <c r="F658" s="2"/>
      <c r="G658" s="2">
        <f t="shared" si="277"/>
        <v>-6.9999999999943441E-2</v>
      </c>
      <c r="H658" s="2">
        <f t="shared" si="259"/>
        <v>35.690000000000055</v>
      </c>
      <c r="I658" s="2">
        <f t="shared" si="259"/>
        <v>35.690000000000055</v>
      </c>
      <c r="J658" s="2">
        <f t="shared" si="280"/>
        <v>35.76</v>
      </c>
      <c r="K658" s="2">
        <f t="shared" si="281"/>
        <v>0</v>
      </c>
      <c r="L658" s="2">
        <f t="shared" si="282"/>
        <v>0</v>
      </c>
      <c r="M658" s="2">
        <f t="shared" si="278"/>
        <v>6.9999999999943441E-2</v>
      </c>
      <c r="N658" s="2">
        <f t="shared" si="278"/>
        <v>35.690000000000055</v>
      </c>
      <c r="O658" s="2">
        <f t="shared" si="278"/>
        <v>35.690000000000055</v>
      </c>
      <c r="P658" s="2">
        <f t="shared" si="279"/>
        <v>35.725000000000023</v>
      </c>
      <c r="Q658" s="2">
        <f t="shared" si="260"/>
        <v>35.690000000000055</v>
      </c>
      <c r="R658" s="2">
        <f t="shared" si="260"/>
        <v>35.690000000000055</v>
      </c>
    </row>
    <row r="659" spans="1:18" x14ac:dyDescent="0.25">
      <c r="A659" s="55"/>
      <c r="B659" s="45" t="s">
        <v>66</v>
      </c>
      <c r="C659">
        <v>35.369999999999891</v>
      </c>
      <c r="D659" s="47">
        <v>35.340000000000003</v>
      </c>
      <c r="E659" s="8"/>
      <c r="F659" s="2"/>
      <c r="G659" s="2">
        <f>$C659-D659</f>
        <v>2.999999999988745E-2</v>
      </c>
      <c r="H659" s="2">
        <f t="shared" si="259"/>
        <v>35.369999999999891</v>
      </c>
      <c r="I659" s="2">
        <f t="shared" si="259"/>
        <v>35.369999999999891</v>
      </c>
      <c r="J659" s="2">
        <f t="shared" si="280"/>
        <v>35.340000000000003</v>
      </c>
      <c r="K659" s="2">
        <f t="shared" si="281"/>
        <v>0</v>
      </c>
      <c r="L659" s="2">
        <f t="shared" si="282"/>
        <v>0</v>
      </c>
      <c r="M659" s="2">
        <f>IF(J659&lt;&gt;"",ABS(J659-$C659),"")</f>
        <v>2.999999999988745E-2</v>
      </c>
      <c r="N659" s="2">
        <f>IF(K659&lt;&gt;"",ABS(K659-$C659),"")</f>
        <v>35.369999999999891</v>
      </c>
      <c r="O659" s="2">
        <f>IF(L659&lt;&gt;"",ABS(L659-$C659),"")</f>
        <v>35.369999999999891</v>
      </c>
      <c r="P659" s="2">
        <f>IF(J659&lt;&gt;"",AVERAGE($C659,D659),"")</f>
        <v>35.354999999999947</v>
      </c>
      <c r="Q659" s="2">
        <f t="shared" si="260"/>
        <v>35.369999999999891</v>
      </c>
      <c r="R659" s="2">
        <f t="shared" si="260"/>
        <v>35.369999999999891</v>
      </c>
    </row>
    <row r="660" spans="1:18" x14ac:dyDescent="0.25">
      <c r="A660" s="55"/>
      <c r="B660" s="45" t="s">
        <v>67</v>
      </c>
      <c r="C660">
        <v>35.580000000000155</v>
      </c>
      <c r="D660" s="47">
        <v>35.65</v>
      </c>
      <c r="E660" s="2"/>
      <c r="F660" s="2"/>
      <c r="G660" s="2">
        <f t="shared" ref="G660:G670" si="283">$C660-D660</f>
        <v>-6.9999999999843965E-2</v>
      </c>
      <c r="H660" s="2">
        <f t="shared" si="259"/>
        <v>35.580000000000155</v>
      </c>
      <c r="I660" s="2">
        <f t="shared" si="259"/>
        <v>35.580000000000155</v>
      </c>
      <c r="J660" s="2">
        <f t="shared" si="280"/>
        <v>35.65</v>
      </c>
      <c r="K660" s="2">
        <f t="shared" si="281"/>
        <v>0</v>
      </c>
      <c r="L660" s="2">
        <f t="shared" si="282"/>
        <v>0</v>
      </c>
      <c r="M660" s="2">
        <f t="shared" ref="M660:O670" si="284">IF(J660&lt;&gt;"",ABS(J660-$C660),"")</f>
        <v>6.9999999999843965E-2</v>
      </c>
      <c r="N660" s="2">
        <f t="shared" si="284"/>
        <v>35.580000000000155</v>
      </c>
      <c r="O660" s="2">
        <f t="shared" si="284"/>
        <v>35.580000000000155</v>
      </c>
      <c r="P660" s="2">
        <f t="shared" ref="P660:P670" si="285">IF(J660&lt;&gt;"",AVERAGE($C660,D660),"")</f>
        <v>35.61500000000008</v>
      </c>
      <c r="Q660" s="2">
        <f t="shared" si="260"/>
        <v>35.580000000000155</v>
      </c>
      <c r="R660" s="2">
        <f t="shared" si="260"/>
        <v>35.580000000000155</v>
      </c>
    </row>
    <row r="661" spans="1:18" x14ac:dyDescent="0.25">
      <c r="A661" s="55"/>
      <c r="B661" s="45" t="s">
        <v>68</v>
      </c>
      <c r="C661">
        <v>34.889999999999873</v>
      </c>
      <c r="D661" s="47">
        <v>34.78</v>
      </c>
      <c r="E661" s="2"/>
      <c r="F661" s="2"/>
      <c r="G661" s="2">
        <f t="shared" si="283"/>
        <v>0.10999999999987153</v>
      </c>
      <c r="H661" s="2">
        <f t="shared" si="259"/>
        <v>34.889999999999873</v>
      </c>
      <c r="I661" s="2">
        <f t="shared" si="259"/>
        <v>34.889999999999873</v>
      </c>
      <c r="J661" s="2">
        <f t="shared" si="280"/>
        <v>34.78</v>
      </c>
      <c r="K661" s="2">
        <f t="shared" si="281"/>
        <v>0</v>
      </c>
      <c r="L661" s="2">
        <f t="shared" si="282"/>
        <v>0</v>
      </c>
      <c r="M661" s="2">
        <f t="shared" si="284"/>
        <v>0.10999999999987153</v>
      </c>
      <c r="N661" s="2">
        <f t="shared" si="284"/>
        <v>34.889999999999873</v>
      </c>
      <c r="O661" s="2">
        <f t="shared" si="284"/>
        <v>34.889999999999873</v>
      </c>
      <c r="P661" s="2">
        <f t="shared" si="285"/>
        <v>34.834999999999937</v>
      </c>
      <c r="Q661" s="2">
        <f t="shared" si="260"/>
        <v>34.889999999999873</v>
      </c>
      <c r="R661" s="2">
        <f t="shared" si="260"/>
        <v>34.889999999999873</v>
      </c>
    </row>
    <row r="662" spans="1:18" x14ac:dyDescent="0.25">
      <c r="A662" s="55"/>
      <c r="B662" s="45" t="s">
        <v>69</v>
      </c>
      <c r="C662">
        <v>34.990000000000009</v>
      </c>
      <c r="D662" s="47">
        <v>34.99</v>
      </c>
      <c r="E662" s="2"/>
      <c r="F662" s="2"/>
      <c r="G662" s="2">
        <f t="shared" si="283"/>
        <v>0</v>
      </c>
      <c r="H662" s="2">
        <f t="shared" si="259"/>
        <v>34.990000000000009</v>
      </c>
      <c r="I662" s="2">
        <f t="shared" si="259"/>
        <v>34.990000000000009</v>
      </c>
      <c r="J662" s="2">
        <f t="shared" si="280"/>
        <v>34.99</v>
      </c>
      <c r="K662" s="2">
        <f t="shared" si="281"/>
        <v>0</v>
      </c>
      <c r="L662" s="2">
        <f t="shared" si="282"/>
        <v>0</v>
      </c>
      <c r="M662" s="2">
        <f t="shared" si="284"/>
        <v>7.1054273576010019E-15</v>
      </c>
      <c r="N662" s="2">
        <f t="shared" si="284"/>
        <v>34.990000000000009</v>
      </c>
      <c r="O662" s="2">
        <f t="shared" si="284"/>
        <v>34.990000000000009</v>
      </c>
      <c r="P662" s="2">
        <f t="shared" si="285"/>
        <v>34.990000000000009</v>
      </c>
      <c r="Q662" s="2">
        <f t="shared" si="260"/>
        <v>34.990000000000009</v>
      </c>
      <c r="R662" s="2">
        <f t="shared" si="260"/>
        <v>34.990000000000009</v>
      </c>
    </row>
    <row r="663" spans="1:18" x14ac:dyDescent="0.25">
      <c r="A663" s="55"/>
      <c r="B663" s="45" t="s">
        <v>70</v>
      </c>
      <c r="C663">
        <v>35.460000000000036</v>
      </c>
      <c r="D663" s="47">
        <v>35.5</v>
      </c>
      <c r="E663" s="2"/>
      <c r="F663" s="2"/>
      <c r="G663" s="2">
        <f t="shared" si="283"/>
        <v>-3.999999999996362E-2</v>
      </c>
      <c r="H663" s="2">
        <f t="shared" si="259"/>
        <v>35.460000000000036</v>
      </c>
      <c r="I663" s="2">
        <f t="shared" si="259"/>
        <v>35.460000000000036</v>
      </c>
      <c r="J663" s="2">
        <f t="shared" si="280"/>
        <v>35.5</v>
      </c>
      <c r="K663" s="2">
        <f t="shared" si="281"/>
        <v>0</v>
      </c>
      <c r="L663" s="2">
        <f t="shared" si="282"/>
        <v>0</v>
      </c>
      <c r="M663" s="2">
        <f t="shared" si="284"/>
        <v>3.999999999996362E-2</v>
      </c>
      <c r="N663" s="2">
        <f t="shared" si="284"/>
        <v>35.460000000000036</v>
      </c>
      <c r="O663" s="2">
        <f t="shared" si="284"/>
        <v>35.460000000000036</v>
      </c>
      <c r="P663" s="2">
        <f t="shared" si="285"/>
        <v>35.480000000000018</v>
      </c>
      <c r="Q663" s="2">
        <f t="shared" si="260"/>
        <v>35.460000000000036</v>
      </c>
      <c r="R663" s="2">
        <f t="shared" si="260"/>
        <v>35.460000000000036</v>
      </c>
    </row>
    <row r="664" spans="1:18" x14ac:dyDescent="0.25">
      <c r="A664" s="55"/>
      <c r="B664" s="45" t="s">
        <v>71</v>
      </c>
      <c r="C664">
        <v>34.769999999999982</v>
      </c>
      <c r="D664" s="47">
        <v>34.799999999999997</v>
      </c>
      <c r="E664" s="2"/>
      <c r="F664" s="2"/>
      <c r="G664" s="2">
        <f t="shared" si="283"/>
        <v>-3.0000000000015348E-2</v>
      </c>
      <c r="H664" s="2">
        <f t="shared" si="259"/>
        <v>34.769999999999982</v>
      </c>
      <c r="I664" s="2">
        <f t="shared" si="259"/>
        <v>34.769999999999982</v>
      </c>
      <c r="J664" s="2">
        <f t="shared" si="280"/>
        <v>34.799999999999997</v>
      </c>
      <c r="K664" s="2">
        <f t="shared" si="281"/>
        <v>0</v>
      </c>
      <c r="L664" s="2">
        <f t="shared" si="282"/>
        <v>0</v>
      </c>
      <c r="M664" s="2">
        <f t="shared" si="284"/>
        <v>3.0000000000015348E-2</v>
      </c>
      <c r="N664" s="2">
        <f t="shared" si="284"/>
        <v>34.769999999999982</v>
      </c>
      <c r="O664" s="2">
        <f t="shared" si="284"/>
        <v>34.769999999999982</v>
      </c>
      <c r="P664" s="2">
        <f t="shared" si="285"/>
        <v>34.784999999999989</v>
      </c>
      <c r="Q664" s="2">
        <f t="shared" si="260"/>
        <v>34.769999999999982</v>
      </c>
      <c r="R664" s="2">
        <f t="shared" si="260"/>
        <v>34.769999999999982</v>
      </c>
    </row>
    <row r="665" spans="1:18" x14ac:dyDescent="0.25">
      <c r="A665" s="55"/>
      <c r="B665" s="45" t="s">
        <v>72</v>
      </c>
      <c r="C665">
        <v>34.8599999999999</v>
      </c>
      <c r="D665" s="47">
        <v>34.85</v>
      </c>
      <c r="E665" s="2"/>
      <c r="F665" s="2"/>
      <c r="G665" s="2">
        <f t="shared" si="283"/>
        <v>9.9999999998985345E-3</v>
      </c>
      <c r="H665" s="2">
        <f t="shared" si="259"/>
        <v>34.8599999999999</v>
      </c>
      <c r="I665" s="2">
        <f t="shared" si="259"/>
        <v>34.8599999999999</v>
      </c>
      <c r="J665" s="2">
        <f t="shared" si="280"/>
        <v>34.85</v>
      </c>
      <c r="K665" s="2">
        <f t="shared" si="281"/>
        <v>0</v>
      </c>
      <c r="L665" s="2">
        <f t="shared" si="282"/>
        <v>0</v>
      </c>
      <c r="M665" s="2">
        <f t="shared" si="284"/>
        <v>9.9999999998985345E-3</v>
      </c>
      <c r="N665" s="2">
        <f t="shared" si="284"/>
        <v>34.8599999999999</v>
      </c>
      <c r="O665" s="2">
        <f t="shared" si="284"/>
        <v>34.8599999999999</v>
      </c>
      <c r="P665" s="2">
        <f t="shared" si="285"/>
        <v>34.854999999999947</v>
      </c>
      <c r="Q665" s="2">
        <f t="shared" si="260"/>
        <v>34.8599999999999</v>
      </c>
      <c r="R665" s="2">
        <f t="shared" si="260"/>
        <v>34.8599999999999</v>
      </c>
    </row>
    <row r="666" spans="1:18" x14ac:dyDescent="0.25">
      <c r="A666" s="55"/>
      <c r="B666" s="45" t="s">
        <v>73</v>
      </c>
      <c r="C666">
        <v>34.930000000000064</v>
      </c>
      <c r="D666" s="47">
        <v>34.950000000000003</v>
      </c>
      <c r="E666" s="2"/>
      <c r="F666" s="2"/>
      <c r="G666" s="2">
        <f t="shared" si="283"/>
        <v>-1.9999999999939178E-2</v>
      </c>
      <c r="H666" s="2">
        <f t="shared" si="259"/>
        <v>34.930000000000064</v>
      </c>
      <c r="I666" s="2">
        <f t="shared" si="259"/>
        <v>34.930000000000064</v>
      </c>
      <c r="J666" s="2">
        <f t="shared" si="280"/>
        <v>34.950000000000003</v>
      </c>
      <c r="K666" s="2">
        <f t="shared" si="281"/>
        <v>0</v>
      </c>
      <c r="L666" s="2">
        <f t="shared" si="282"/>
        <v>0</v>
      </c>
      <c r="M666" s="2">
        <f t="shared" si="284"/>
        <v>1.9999999999939178E-2</v>
      </c>
      <c r="N666" s="2">
        <f t="shared" si="284"/>
        <v>34.930000000000064</v>
      </c>
      <c r="O666" s="2">
        <f t="shared" si="284"/>
        <v>34.930000000000064</v>
      </c>
      <c r="P666" s="2">
        <f t="shared" si="285"/>
        <v>34.940000000000033</v>
      </c>
      <c r="Q666" s="2">
        <f t="shared" si="260"/>
        <v>34.930000000000064</v>
      </c>
      <c r="R666" s="2">
        <f t="shared" si="260"/>
        <v>34.930000000000064</v>
      </c>
    </row>
    <row r="667" spans="1:18" x14ac:dyDescent="0.25">
      <c r="A667" s="55"/>
      <c r="B667" s="45" t="s">
        <v>74</v>
      </c>
      <c r="C667">
        <v>35.180000000000064</v>
      </c>
      <c r="D667" s="47">
        <v>35.18</v>
      </c>
      <c r="E667" s="2"/>
      <c r="F667" s="2"/>
      <c r="G667" s="8">
        <f>$C667-D667</f>
        <v>6.3948846218409017E-14</v>
      </c>
      <c r="H667" s="2">
        <f t="shared" si="259"/>
        <v>35.180000000000064</v>
      </c>
      <c r="I667" s="2">
        <f t="shared" si="259"/>
        <v>35.180000000000064</v>
      </c>
      <c r="J667" s="2">
        <f t="shared" si="280"/>
        <v>35.18</v>
      </c>
      <c r="K667" s="2">
        <f t="shared" si="281"/>
        <v>0</v>
      </c>
      <c r="L667" s="2">
        <f t="shared" si="282"/>
        <v>0</v>
      </c>
      <c r="M667" s="2">
        <f t="shared" si="284"/>
        <v>6.3948846218409017E-14</v>
      </c>
      <c r="N667" s="2">
        <f t="shared" si="284"/>
        <v>35.180000000000064</v>
      </c>
      <c r="O667" s="2">
        <f t="shared" si="284"/>
        <v>35.180000000000064</v>
      </c>
      <c r="P667" s="2">
        <f t="shared" si="285"/>
        <v>35.180000000000035</v>
      </c>
      <c r="Q667" s="2">
        <f t="shared" si="260"/>
        <v>35.180000000000064</v>
      </c>
      <c r="R667" s="2">
        <f t="shared" si="260"/>
        <v>35.180000000000064</v>
      </c>
    </row>
    <row r="668" spans="1:18" x14ac:dyDescent="0.25">
      <c r="A668" s="55"/>
      <c r="B668" s="45" t="s">
        <v>75</v>
      </c>
      <c r="C668">
        <v>34.309999999999945</v>
      </c>
      <c r="D668" s="47">
        <v>34.21</v>
      </c>
      <c r="E668" s="2"/>
      <c r="F668" s="2"/>
      <c r="G668" s="2">
        <f t="shared" si="283"/>
        <v>9.9999999999944578E-2</v>
      </c>
      <c r="H668" s="2">
        <f t="shared" si="259"/>
        <v>34.309999999999945</v>
      </c>
      <c r="I668" s="2">
        <f t="shared" si="259"/>
        <v>34.309999999999945</v>
      </c>
      <c r="J668" s="2">
        <f t="shared" si="280"/>
        <v>34.21</v>
      </c>
      <c r="K668" s="2">
        <f t="shared" si="281"/>
        <v>0</v>
      </c>
      <c r="L668" s="2">
        <f t="shared" si="282"/>
        <v>0</v>
      </c>
      <c r="M668" s="2">
        <f t="shared" si="284"/>
        <v>9.9999999999944578E-2</v>
      </c>
      <c r="N668" s="2">
        <f t="shared" si="284"/>
        <v>34.309999999999945</v>
      </c>
      <c r="O668" s="2">
        <f t="shared" si="284"/>
        <v>34.309999999999945</v>
      </c>
      <c r="P668" s="2">
        <f t="shared" si="285"/>
        <v>34.259999999999977</v>
      </c>
      <c r="Q668" s="2">
        <f t="shared" si="260"/>
        <v>34.309999999999945</v>
      </c>
      <c r="R668" s="2">
        <f t="shared" si="260"/>
        <v>34.309999999999945</v>
      </c>
    </row>
    <row r="669" spans="1:18" x14ac:dyDescent="0.25">
      <c r="A669" s="55"/>
      <c r="B669" s="45" t="s">
        <v>76</v>
      </c>
      <c r="C669">
        <v>34.200000000000045</v>
      </c>
      <c r="D669" s="47">
        <v>34.229999999999997</v>
      </c>
      <c r="E669" s="2"/>
      <c r="F669" s="2"/>
      <c r="G669" s="2">
        <f t="shared" si="283"/>
        <v>-2.9999999999951399E-2</v>
      </c>
      <c r="H669" s="2">
        <f t="shared" si="259"/>
        <v>34.200000000000045</v>
      </c>
      <c r="I669" s="2">
        <f t="shared" si="259"/>
        <v>34.200000000000045</v>
      </c>
      <c r="J669" s="2">
        <f t="shared" si="280"/>
        <v>34.229999999999997</v>
      </c>
      <c r="K669" s="2">
        <f t="shared" si="281"/>
        <v>0</v>
      </c>
      <c r="L669" s="2">
        <f t="shared" si="282"/>
        <v>0</v>
      </c>
      <c r="M669" s="2">
        <f t="shared" si="284"/>
        <v>2.9999999999951399E-2</v>
      </c>
      <c r="N669" s="2">
        <f t="shared" si="284"/>
        <v>34.200000000000045</v>
      </c>
      <c r="O669" s="2">
        <f t="shared" si="284"/>
        <v>34.200000000000045</v>
      </c>
      <c r="P669" s="2">
        <f t="shared" si="285"/>
        <v>34.215000000000018</v>
      </c>
      <c r="Q669" s="2">
        <f t="shared" si="260"/>
        <v>34.200000000000045</v>
      </c>
      <c r="R669" s="2">
        <f t="shared" si="260"/>
        <v>34.200000000000045</v>
      </c>
    </row>
    <row r="670" spans="1:18" x14ac:dyDescent="0.25">
      <c r="A670" s="55"/>
      <c r="B670" s="45" t="s">
        <v>77</v>
      </c>
      <c r="C670">
        <v>33.509999999999764</v>
      </c>
      <c r="D670" s="47">
        <v>33.78</v>
      </c>
      <c r="E670" s="2"/>
      <c r="F670" s="2"/>
      <c r="G670" s="2">
        <f t="shared" si="283"/>
        <v>-0.27000000000023761</v>
      </c>
      <c r="H670" s="2">
        <f t="shared" si="259"/>
        <v>33.509999999999764</v>
      </c>
      <c r="I670" s="2">
        <f t="shared" si="259"/>
        <v>33.509999999999764</v>
      </c>
      <c r="J670" s="2" t="str">
        <f t="shared" si="280"/>
        <v/>
      </c>
      <c r="K670" s="2">
        <f t="shared" si="281"/>
        <v>0</v>
      </c>
      <c r="L670" s="2">
        <f t="shared" si="282"/>
        <v>0</v>
      </c>
      <c r="M670" s="2" t="str">
        <f t="shared" si="284"/>
        <v/>
      </c>
      <c r="N670" s="2">
        <f t="shared" si="284"/>
        <v>33.509999999999764</v>
      </c>
      <c r="O670" s="2">
        <f t="shared" si="284"/>
        <v>33.509999999999764</v>
      </c>
      <c r="P670" s="2" t="str">
        <f t="shared" si="285"/>
        <v/>
      </c>
      <c r="Q670" s="2">
        <f t="shared" si="260"/>
        <v>33.509999999999764</v>
      </c>
      <c r="R670" s="2">
        <f t="shared" si="260"/>
        <v>33.509999999999764</v>
      </c>
    </row>
    <row r="671" spans="1:18" x14ac:dyDescent="0.25">
      <c r="A671" s="57">
        <v>12</v>
      </c>
      <c r="B671" s="46" t="s">
        <v>18</v>
      </c>
      <c r="C671">
        <v>32.299999999999997</v>
      </c>
      <c r="D671" s="47">
        <v>32.29</v>
      </c>
      <c r="E671" s="8"/>
      <c r="F671" s="2"/>
      <c r="G671" s="2">
        <f>$C671-D671</f>
        <v>9.9999999999980105E-3</v>
      </c>
      <c r="H671" s="2">
        <f t="shared" si="259"/>
        <v>32.299999999999997</v>
      </c>
      <c r="I671" s="2">
        <f t="shared" si="259"/>
        <v>32.299999999999997</v>
      </c>
      <c r="J671" s="2">
        <f t="shared" si="280"/>
        <v>32.29</v>
      </c>
      <c r="K671" s="2">
        <f t="shared" si="281"/>
        <v>0</v>
      </c>
      <c r="L671" s="2">
        <f t="shared" si="282"/>
        <v>0</v>
      </c>
      <c r="M671" s="2">
        <f>IF(J671&lt;&gt;"",ABS(J671-$C671),"")</f>
        <v>9.9999999999980105E-3</v>
      </c>
      <c r="N671" s="2">
        <f>IF(K671&lt;&gt;"",ABS(K671-$C671),"")</f>
        <v>32.299999999999997</v>
      </c>
      <c r="O671" s="2">
        <f>IF(L671&lt;&gt;"",ABS(L671-$C671),"")</f>
        <v>32.299999999999997</v>
      </c>
      <c r="P671" s="2">
        <f>IF(J671&lt;&gt;"",AVERAGE($C671,D671),"")</f>
        <v>32.295000000000002</v>
      </c>
      <c r="Q671" s="2">
        <f t="shared" si="260"/>
        <v>32.299999999999997</v>
      </c>
      <c r="R671" s="2">
        <f t="shared" si="260"/>
        <v>32.299999999999997</v>
      </c>
    </row>
    <row r="672" spans="1:18" x14ac:dyDescent="0.25">
      <c r="A672" s="57"/>
      <c r="B672" s="46" t="s">
        <v>19</v>
      </c>
      <c r="C672">
        <v>33.740000000000009</v>
      </c>
      <c r="D672" s="47">
        <v>33.76</v>
      </c>
      <c r="E672" s="2"/>
      <c r="F672" s="2"/>
      <c r="G672" s="2">
        <f t="shared" ref="G672:I730" si="286">$C672-D672</f>
        <v>-1.9999999999988916E-2</v>
      </c>
      <c r="H672" s="2">
        <f t="shared" si="259"/>
        <v>33.740000000000009</v>
      </c>
      <c r="I672" s="2">
        <f t="shared" si="259"/>
        <v>33.740000000000009</v>
      </c>
      <c r="J672" s="2">
        <f t="shared" si="280"/>
        <v>33.76</v>
      </c>
      <c r="K672" s="2">
        <f t="shared" si="281"/>
        <v>0</v>
      </c>
      <c r="L672" s="2">
        <f t="shared" si="282"/>
        <v>0</v>
      </c>
      <c r="M672" s="2">
        <f t="shared" ref="M672:O677" si="287">IF(J672&lt;&gt;"",ABS(J672-$C672),"")</f>
        <v>1.9999999999988916E-2</v>
      </c>
      <c r="N672" s="2">
        <f t="shared" si="287"/>
        <v>33.740000000000009</v>
      </c>
      <c r="O672" s="2">
        <f t="shared" si="287"/>
        <v>33.740000000000009</v>
      </c>
      <c r="P672" s="2">
        <f t="shared" ref="P672:R730" si="288">IF(J672&lt;&gt;"",AVERAGE($C672,D672),"")</f>
        <v>33.75</v>
      </c>
      <c r="Q672" s="2">
        <f t="shared" si="260"/>
        <v>33.740000000000009</v>
      </c>
      <c r="R672" s="2">
        <f t="shared" si="260"/>
        <v>33.740000000000009</v>
      </c>
    </row>
    <row r="673" spans="1:18" x14ac:dyDescent="0.25">
      <c r="A673" s="57"/>
      <c r="B673" s="46" t="s">
        <v>20</v>
      </c>
      <c r="C673">
        <v>34.14</v>
      </c>
      <c r="D673" s="47">
        <v>34.119999999999997</v>
      </c>
      <c r="E673" s="2"/>
      <c r="F673" s="2"/>
      <c r="G673" s="2">
        <f t="shared" si="286"/>
        <v>2.0000000000003126E-2</v>
      </c>
      <c r="H673" s="2">
        <f t="shared" si="259"/>
        <v>34.14</v>
      </c>
      <c r="I673" s="2">
        <f t="shared" si="259"/>
        <v>34.14</v>
      </c>
      <c r="J673" s="2">
        <f t="shared" si="280"/>
        <v>34.119999999999997</v>
      </c>
      <c r="K673" s="2">
        <f t="shared" si="281"/>
        <v>0</v>
      </c>
      <c r="L673" s="2">
        <f t="shared" si="282"/>
        <v>0</v>
      </c>
      <c r="M673" s="2">
        <f t="shared" si="287"/>
        <v>2.0000000000003126E-2</v>
      </c>
      <c r="N673" s="2">
        <f t="shared" si="287"/>
        <v>34.14</v>
      </c>
      <c r="O673" s="2">
        <f t="shared" si="287"/>
        <v>34.14</v>
      </c>
      <c r="P673" s="2">
        <f t="shared" si="288"/>
        <v>34.129999999999995</v>
      </c>
      <c r="Q673" s="2">
        <f t="shared" si="260"/>
        <v>34.14</v>
      </c>
      <c r="R673" s="2">
        <f t="shared" si="260"/>
        <v>34.14</v>
      </c>
    </row>
    <row r="674" spans="1:18" x14ac:dyDescent="0.25">
      <c r="A674" s="57"/>
      <c r="B674" s="46" t="s">
        <v>21</v>
      </c>
      <c r="C674">
        <v>34.449999999999989</v>
      </c>
      <c r="D674" s="47">
        <v>34.450000000000003</v>
      </c>
      <c r="E674" s="2"/>
      <c r="F674" s="2"/>
      <c r="G674" s="2">
        <f t="shared" si="286"/>
        <v>0</v>
      </c>
      <c r="H674" s="2">
        <f t="shared" si="259"/>
        <v>34.449999999999989</v>
      </c>
      <c r="I674" s="2">
        <f t="shared" si="259"/>
        <v>34.449999999999989</v>
      </c>
      <c r="J674" s="2">
        <f t="shared" si="280"/>
        <v>34.450000000000003</v>
      </c>
      <c r="K674" s="2">
        <f t="shared" si="281"/>
        <v>0</v>
      </c>
      <c r="L674" s="2">
        <f t="shared" si="282"/>
        <v>0</v>
      </c>
      <c r="M674" s="2">
        <f t="shared" si="287"/>
        <v>1.4210854715202004E-14</v>
      </c>
      <c r="N674" s="2">
        <f t="shared" si="287"/>
        <v>34.449999999999989</v>
      </c>
      <c r="O674" s="2">
        <f t="shared" si="287"/>
        <v>34.449999999999989</v>
      </c>
      <c r="P674" s="2">
        <f t="shared" si="288"/>
        <v>34.449999999999996</v>
      </c>
      <c r="Q674" s="2">
        <f t="shared" si="260"/>
        <v>34.449999999999989</v>
      </c>
      <c r="R674" s="2">
        <f t="shared" si="260"/>
        <v>34.449999999999989</v>
      </c>
    </row>
    <row r="675" spans="1:18" x14ac:dyDescent="0.25">
      <c r="A675" s="57"/>
      <c r="B675" s="46" t="s">
        <v>22</v>
      </c>
      <c r="C675">
        <v>34.31</v>
      </c>
      <c r="D675" s="47">
        <v>34.369999999999997</v>
      </c>
      <c r="E675" s="2"/>
      <c r="F675" s="2"/>
      <c r="G675" s="2">
        <f t="shared" si="286"/>
        <v>-5.9999999999995168E-2</v>
      </c>
      <c r="H675" s="2">
        <f t="shared" si="286"/>
        <v>34.31</v>
      </c>
      <c r="I675" s="2">
        <f t="shared" si="286"/>
        <v>34.31</v>
      </c>
      <c r="J675" s="2">
        <f t="shared" si="280"/>
        <v>34.369999999999997</v>
      </c>
      <c r="K675" s="2">
        <f t="shared" si="281"/>
        <v>0</v>
      </c>
      <c r="L675" s="2">
        <f t="shared" si="282"/>
        <v>0</v>
      </c>
      <c r="M675" s="2">
        <f t="shared" si="287"/>
        <v>5.9999999999995168E-2</v>
      </c>
      <c r="N675" s="2">
        <f t="shared" si="287"/>
        <v>34.31</v>
      </c>
      <c r="O675" s="2">
        <f t="shared" si="287"/>
        <v>34.31</v>
      </c>
      <c r="P675" s="2">
        <f t="shared" si="288"/>
        <v>34.340000000000003</v>
      </c>
      <c r="Q675" s="2">
        <f t="shared" si="288"/>
        <v>34.31</v>
      </c>
      <c r="R675" s="2">
        <f t="shared" si="288"/>
        <v>34.31</v>
      </c>
    </row>
    <row r="676" spans="1:18" x14ac:dyDescent="0.25">
      <c r="A676" s="57"/>
      <c r="B676" s="46" t="s">
        <v>23</v>
      </c>
      <c r="C676">
        <v>34.420000000000016</v>
      </c>
      <c r="D676" s="47">
        <v>34.409999999999997</v>
      </c>
      <c r="E676" s="2"/>
      <c r="F676" s="2"/>
      <c r="G676" s="2">
        <f t="shared" si="286"/>
        <v>1.0000000000019327E-2</v>
      </c>
      <c r="H676" s="2">
        <f t="shared" si="286"/>
        <v>34.420000000000016</v>
      </c>
      <c r="I676" s="2">
        <f t="shared" si="286"/>
        <v>34.420000000000016</v>
      </c>
      <c r="J676" s="2">
        <f t="shared" si="280"/>
        <v>34.409999999999997</v>
      </c>
      <c r="K676" s="2">
        <f t="shared" si="281"/>
        <v>0</v>
      </c>
      <c r="L676" s="2">
        <f t="shared" si="282"/>
        <v>0</v>
      </c>
      <c r="M676" s="2">
        <f t="shared" si="287"/>
        <v>1.0000000000019327E-2</v>
      </c>
      <c r="N676" s="2">
        <f t="shared" si="287"/>
        <v>34.420000000000016</v>
      </c>
      <c r="O676" s="2">
        <f t="shared" si="287"/>
        <v>34.420000000000016</v>
      </c>
      <c r="P676" s="2">
        <f t="shared" si="288"/>
        <v>34.415000000000006</v>
      </c>
      <c r="Q676" s="2">
        <f t="shared" si="288"/>
        <v>34.420000000000016</v>
      </c>
      <c r="R676" s="2">
        <f t="shared" si="288"/>
        <v>34.420000000000016</v>
      </c>
    </row>
    <row r="677" spans="1:18" x14ac:dyDescent="0.25">
      <c r="A677" s="57"/>
      <c r="B677" s="46" t="s">
        <v>24</v>
      </c>
      <c r="C677">
        <v>34.059999999999974</v>
      </c>
      <c r="D677" s="47">
        <v>34.06</v>
      </c>
      <c r="E677" s="2"/>
      <c r="F677" s="2"/>
      <c r="G677" s="2">
        <f t="shared" si="286"/>
        <v>0</v>
      </c>
      <c r="H677" s="2">
        <f t="shared" si="286"/>
        <v>34.059999999999974</v>
      </c>
      <c r="I677" s="2">
        <f t="shared" si="286"/>
        <v>34.059999999999974</v>
      </c>
      <c r="J677" s="2">
        <f t="shared" si="280"/>
        <v>34.06</v>
      </c>
      <c r="K677" s="2">
        <f t="shared" si="281"/>
        <v>0</v>
      </c>
      <c r="L677" s="2">
        <f t="shared" si="282"/>
        <v>0</v>
      </c>
      <c r="M677" s="2">
        <f t="shared" si="287"/>
        <v>2.8421709430404007E-14</v>
      </c>
      <c r="N677" s="2">
        <f t="shared" si="287"/>
        <v>34.059999999999974</v>
      </c>
      <c r="O677" s="2">
        <f t="shared" si="287"/>
        <v>34.059999999999974</v>
      </c>
      <c r="P677" s="2">
        <f t="shared" si="288"/>
        <v>34.059999999999988</v>
      </c>
      <c r="Q677" s="2">
        <f t="shared" si="288"/>
        <v>34.059999999999974</v>
      </c>
      <c r="R677" s="2">
        <f t="shared" si="288"/>
        <v>34.059999999999974</v>
      </c>
    </row>
    <row r="678" spans="1:18" x14ac:dyDescent="0.25">
      <c r="A678" s="57"/>
      <c r="B678" s="46" t="s">
        <v>25</v>
      </c>
      <c r="C678">
        <v>34.22</v>
      </c>
      <c r="D678" s="47">
        <v>34.200000000000003</v>
      </c>
      <c r="E678" s="8"/>
      <c r="F678" s="2"/>
      <c r="G678" s="2">
        <f>$C678-D678</f>
        <v>1.9999999999996021E-2</v>
      </c>
      <c r="H678" s="2">
        <f t="shared" si="286"/>
        <v>34.22</v>
      </c>
      <c r="I678" s="2">
        <f t="shared" si="286"/>
        <v>34.22</v>
      </c>
      <c r="J678" s="2">
        <f t="shared" si="280"/>
        <v>34.200000000000003</v>
      </c>
      <c r="K678" s="2">
        <f t="shared" si="281"/>
        <v>0</v>
      </c>
      <c r="L678" s="2">
        <f t="shared" si="282"/>
        <v>0</v>
      </c>
      <c r="M678" s="2">
        <f>IF(J678&lt;&gt;"",ABS(J678-$C678),"")</f>
        <v>1.9999999999996021E-2</v>
      </c>
      <c r="N678" s="2">
        <f>IF(K678&lt;&gt;"",ABS(K678-$C678),"")</f>
        <v>34.22</v>
      </c>
      <c r="O678" s="2">
        <f>IF(L678&lt;&gt;"",ABS(L678-$C678),"")</f>
        <v>34.22</v>
      </c>
      <c r="P678" s="2">
        <f>IF(J678&lt;&gt;"",AVERAGE($C678,D678),"")</f>
        <v>34.21</v>
      </c>
      <c r="Q678" s="2">
        <f t="shared" si="288"/>
        <v>34.22</v>
      </c>
      <c r="R678" s="2">
        <f t="shared" si="288"/>
        <v>34.22</v>
      </c>
    </row>
    <row r="679" spans="1:18" x14ac:dyDescent="0.25">
      <c r="A679" s="57"/>
      <c r="B679" s="46" t="s">
        <v>26</v>
      </c>
      <c r="C679">
        <v>33.94</v>
      </c>
      <c r="D679" s="47">
        <v>33.94</v>
      </c>
      <c r="E679" s="2"/>
      <c r="F679" s="2"/>
      <c r="G679" s="2">
        <f t="shared" ref="G679:G680" si="289">$C679-D679</f>
        <v>0</v>
      </c>
      <c r="H679" s="2">
        <f t="shared" si="286"/>
        <v>33.94</v>
      </c>
      <c r="I679" s="2">
        <f t="shared" si="286"/>
        <v>33.94</v>
      </c>
      <c r="J679" s="2">
        <f t="shared" si="280"/>
        <v>33.94</v>
      </c>
      <c r="K679" s="2">
        <f t="shared" si="281"/>
        <v>0</v>
      </c>
      <c r="L679" s="2">
        <f t="shared" si="282"/>
        <v>0</v>
      </c>
      <c r="M679" s="2">
        <f t="shared" ref="M679:O680" si="290">IF(J679&lt;&gt;"",ABS(J679-$C679),"")</f>
        <v>0</v>
      </c>
      <c r="N679" s="2">
        <f t="shared" si="290"/>
        <v>33.94</v>
      </c>
      <c r="O679" s="2">
        <f t="shared" si="290"/>
        <v>33.94</v>
      </c>
      <c r="P679" s="2">
        <f t="shared" ref="P679:P680" si="291">IF(J679&lt;&gt;"",AVERAGE($C679,D679),"")</f>
        <v>33.94</v>
      </c>
      <c r="Q679" s="2">
        <f t="shared" si="288"/>
        <v>33.94</v>
      </c>
      <c r="R679" s="2">
        <f t="shared" si="288"/>
        <v>33.94</v>
      </c>
    </row>
    <row r="680" spans="1:18" x14ac:dyDescent="0.25">
      <c r="A680" s="57"/>
      <c r="B680" s="46" t="s">
        <v>27</v>
      </c>
      <c r="C680">
        <v>34</v>
      </c>
      <c r="D680" s="47">
        <v>33.99</v>
      </c>
      <c r="E680" s="2"/>
      <c r="F680" s="2"/>
      <c r="G680" s="2">
        <f t="shared" si="289"/>
        <v>9.9999999999980105E-3</v>
      </c>
      <c r="H680" s="2">
        <f t="shared" si="286"/>
        <v>34</v>
      </c>
      <c r="I680" s="2">
        <f t="shared" si="286"/>
        <v>34</v>
      </c>
      <c r="J680" s="2">
        <f t="shared" si="280"/>
        <v>33.99</v>
      </c>
      <c r="K680" s="2">
        <f t="shared" si="281"/>
        <v>0</v>
      </c>
      <c r="L680" s="2">
        <f t="shared" si="282"/>
        <v>0</v>
      </c>
      <c r="M680" s="2">
        <f t="shared" si="290"/>
        <v>9.9999999999980105E-3</v>
      </c>
      <c r="N680" s="2">
        <f t="shared" si="290"/>
        <v>34</v>
      </c>
      <c r="O680" s="2">
        <f t="shared" si="290"/>
        <v>34</v>
      </c>
      <c r="P680" s="2">
        <f t="shared" si="291"/>
        <v>33.995000000000005</v>
      </c>
      <c r="Q680" s="2">
        <f t="shared" si="288"/>
        <v>34</v>
      </c>
      <c r="R680" s="2">
        <f t="shared" si="288"/>
        <v>34</v>
      </c>
    </row>
    <row r="681" spans="1:18" x14ac:dyDescent="0.25">
      <c r="A681" s="57"/>
      <c r="B681" s="46" t="s">
        <v>28</v>
      </c>
      <c r="C681">
        <v>34.03000000000003</v>
      </c>
      <c r="D681" s="47">
        <v>34.03</v>
      </c>
      <c r="E681" s="8"/>
      <c r="F681" s="2"/>
      <c r="G681" s="2">
        <f>$C681-D681</f>
        <v>0</v>
      </c>
      <c r="H681" s="2">
        <f t="shared" si="286"/>
        <v>34.03000000000003</v>
      </c>
      <c r="I681" s="2">
        <f t="shared" si="286"/>
        <v>34.03000000000003</v>
      </c>
      <c r="J681" s="2">
        <f t="shared" si="280"/>
        <v>34.03</v>
      </c>
      <c r="K681" s="2">
        <f t="shared" si="281"/>
        <v>0</v>
      </c>
      <c r="L681" s="2">
        <f t="shared" si="282"/>
        <v>0</v>
      </c>
      <c r="M681" s="2">
        <f t="shared" ref="M681:O682" si="292">IF(J681&lt;&gt;"",ABS(J681-$C681),"")</f>
        <v>2.8421709430404007E-14</v>
      </c>
      <c r="N681" s="2">
        <f t="shared" si="292"/>
        <v>34.03000000000003</v>
      </c>
      <c r="O681" s="2">
        <f t="shared" si="292"/>
        <v>34.03000000000003</v>
      </c>
      <c r="P681" s="2">
        <f>IF(J681&lt;&gt;"",AVERAGE($C681,D681),"")</f>
        <v>34.030000000000015</v>
      </c>
      <c r="Q681" s="2">
        <f t="shared" si="288"/>
        <v>34.03000000000003</v>
      </c>
      <c r="R681" s="2">
        <f t="shared" si="288"/>
        <v>34.03000000000003</v>
      </c>
    </row>
    <row r="682" spans="1:18" x14ac:dyDescent="0.25">
      <c r="A682" s="57"/>
      <c r="B682" s="46" t="s">
        <v>29</v>
      </c>
      <c r="C682">
        <v>34.009999999999991</v>
      </c>
      <c r="D682" s="47">
        <v>34.020000000000003</v>
      </c>
      <c r="E682" s="8"/>
      <c r="F682" s="2"/>
      <c r="G682" s="2">
        <f>$C682-D682</f>
        <v>-1.0000000000012221E-2</v>
      </c>
      <c r="H682" s="2">
        <f t="shared" si="286"/>
        <v>34.009999999999991</v>
      </c>
      <c r="I682" s="2">
        <f t="shared" si="286"/>
        <v>34.009999999999991</v>
      </c>
      <c r="J682" s="2">
        <f t="shared" si="280"/>
        <v>34.020000000000003</v>
      </c>
      <c r="K682" s="2">
        <f t="shared" si="281"/>
        <v>0</v>
      </c>
      <c r="L682" s="2">
        <f t="shared" si="282"/>
        <v>0</v>
      </c>
      <c r="M682" s="2">
        <f t="shared" si="292"/>
        <v>1.0000000000012221E-2</v>
      </c>
      <c r="N682" s="2">
        <f t="shared" si="292"/>
        <v>34.009999999999991</v>
      </c>
      <c r="O682" s="2">
        <f t="shared" si="292"/>
        <v>34.009999999999991</v>
      </c>
      <c r="P682" s="2">
        <f>IF(J682&lt;&gt;"",AVERAGE($C682,D682),"")</f>
        <v>34.015000000000001</v>
      </c>
      <c r="Q682" s="2">
        <f t="shared" si="288"/>
        <v>34.009999999999991</v>
      </c>
      <c r="R682" s="2">
        <f t="shared" si="288"/>
        <v>34.009999999999991</v>
      </c>
    </row>
    <row r="683" spans="1:18" x14ac:dyDescent="0.25">
      <c r="A683" s="57"/>
      <c r="B683" s="46" t="s">
        <v>30</v>
      </c>
      <c r="C683">
        <v>34.079999999999984</v>
      </c>
      <c r="D683" s="47">
        <v>34.08</v>
      </c>
      <c r="E683" s="2"/>
      <c r="F683" s="2"/>
      <c r="G683" s="2">
        <f t="shared" ref="G683:G688" si="293">$C683-D683</f>
        <v>0</v>
      </c>
      <c r="H683" s="2">
        <f t="shared" si="286"/>
        <v>34.079999999999984</v>
      </c>
      <c r="I683" s="2">
        <f t="shared" si="286"/>
        <v>34.079999999999984</v>
      </c>
      <c r="J683" s="2">
        <f t="shared" si="280"/>
        <v>34.08</v>
      </c>
      <c r="K683" s="2">
        <f t="shared" si="281"/>
        <v>0</v>
      </c>
      <c r="L683" s="2">
        <f t="shared" si="282"/>
        <v>0</v>
      </c>
      <c r="M683" s="2">
        <f t="shared" ref="M683:O688" si="294">IF(J683&lt;&gt;"",ABS(J683-$C683),"")</f>
        <v>1.4210854715202004E-14</v>
      </c>
      <c r="N683" s="2">
        <f t="shared" si="294"/>
        <v>34.079999999999984</v>
      </c>
      <c r="O683" s="2">
        <f t="shared" si="294"/>
        <v>34.079999999999984</v>
      </c>
      <c r="P683" s="2">
        <f t="shared" ref="P683:P688" si="295">IF(J683&lt;&gt;"",AVERAGE($C683,D683),"")</f>
        <v>34.079999999999991</v>
      </c>
      <c r="Q683" s="2">
        <f t="shared" si="288"/>
        <v>34.079999999999984</v>
      </c>
      <c r="R683" s="2">
        <f t="shared" si="288"/>
        <v>34.079999999999984</v>
      </c>
    </row>
    <row r="684" spans="1:18" x14ac:dyDescent="0.25">
      <c r="A684" s="57"/>
      <c r="B684" s="46" t="s">
        <v>31</v>
      </c>
      <c r="C684">
        <v>33.78000000000003</v>
      </c>
      <c r="D684" s="47">
        <v>33.79</v>
      </c>
      <c r="E684" s="2"/>
      <c r="F684" s="2"/>
      <c r="G684" s="2">
        <f t="shared" si="293"/>
        <v>-9.9999999999695888E-3</v>
      </c>
      <c r="H684" s="2">
        <f t="shared" si="286"/>
        <v>33.78000000000003</v>
      </c>
      <c r="I684" s="2">
        <f t="shared" si="286"/>
        <v>33.78000000000003</v>
      </c>
      <c r="J684" s="2">
        <f t="shared" si="280"/>
        <v>33.79</v>
      </c>
      <c r="K684" s="2">
        <f t="shared" si="281"/>
        <v>0</v>
      </c>
      <c r="L684" s="2">
        <f t="shared" si="282"/>
        <v>0</v>
      </c>
      <c r="M684" s="2">
        <f t="shared" si="294"/>
        <v>9.9999999999695888E-3</v>
      </c>
      <c r="N684" s="2">
        <f t="shared" si="294"/>
        <v>33.78000000000003</v>
      </c>
      <c r="O684" s="2">
        <f t="shared" si="294"/>
        <v>33.78000000000003</v>
      </c>
      <c r="P684" s="2">
        <f t="shared" si="295"/>
        <v>33.785000000000011</v>
      </c>
      <c r="Q684" s="2">
        <f t="shared" si="288"/>
        <v>33.78000000000003</v>
      </c>
      <c r="R684" s="2">
        <f t="shared" si="288"/>
        <v>33.78000000000003</v>
      </c>
    </row>
    <row r="685" spans="1:18" x14ac:dyDescent="0.25">
      <c r="A685" s="57"/>
      <c r="B685" s="46" t="s">
        <v>32</v>
      </c>
      <c r="C685">
        <v>33.979999999999961</v>
      </c>
      <c r="D685" s="47">
        <v>33.950000000000003</v>
      </c>
      <c r="E685" s="2"/>
      <c r="F685" s="2"/>
      <c r="G685" s="2">
        <f t="shared" si="293"/>
        <v>2.9999999999958504E-2</v>
      </c>
      <c r="H685" s="2">
        <f t="shared" si="286"/>
        <v>33.979999999999961</v>
      </c>
      <c r="I685" s="2">
        <f t="shared" si="286"/>
        <v>33.979999999999961</v>
      </c>
      <c r="J685" s="2">
        <f t="shared" si="280"/>
        <v>33.950000000000003</v>
      </c>
      <c r="K685" s="2">
        <f t="shared" si="281"/>
        <v>0</v>
      </c>
      <c r="L685" s="2">
        <f t="shared" si="282"/>
        <v>0</v>
      </c>
      <c r="M685" s="2">
        <f t="shared" si="294"/>
        <v>2.9999999999958504E-2</v>
      </c>
      <c r="N685" s="2">
        <f t="shared" si="294"/>
        <v>33.979999999999961</v>
      </c>
      <c r="O685" s="2">
        <f t="shared" si="294"/>
        <v>33.979999999999961</v>
      </c>
      <c r="P685" s="2">
        <f t="shared" si="295"/>
        <v>33.964999999999982</v>
      </c>
      <c r="Q685" s="2">
        <f t="shared" si="288"/>
        <v>33.979999999999961</v>
      </c>
      <c r="R685" s="2">
        <f t="shared" si="288"/>
        <v>33.979999999999961</v>
      </c>
    </row>
    <row r="686" spans="1:18" x14ac:dyDescent="0.25">
      <c r="A686" s="57"/>
      <c r="B686" s="46" t="s">
        <v>33</v>
      </c>
      <c r="C686">
        <v>33.96999999999997</v>
      </c>
      <c r="D686" s="47">
        <v>33.99</v>
      </c>
      <c r="E686" s="2"/>
      <c r="F686" s="2"/>
      <c r="G686" s="2">
        <f t="shared" si="293"/>
        <v>-2.0000000000031548E-2</v>
      </c>
      <c r="H686" s="2">
        <f t="shared" si="286"/>
        <v>33.96999999999997</v>
      </c>
      <c r="I686" s="2">
        <f t="shared" si="286"/>
        <v>33.96999999999997</v>
      </c>
      <c r="J686" s="2">
        <f t="shared" si="280"/>
        <v>33.99</v>
      </c>
      <c r="K686" s="2">
        <f t="shared" si="281"/>
        <v>0</v>
      </c>
      <c r="L686" s="2">
        <f t="shared" si="282"/>
        <v>0</v>
      </c>
      <c r="M686" s="2">
        <f t="shared" si="294"/>
        <v>2.0000000000031548E-2</v>
      </c>
      <c r="N686" s="2">
        <f t="shared" si="294"/>
        <v>33.96999999999997</v>
      </c>
      <c r="O686" s="2">
        <f t="shared" si="294"/>
        <v>33.96999999999997</v>
      </c>
      <c r="P686" s="2">
        <f t="shared" si="295"/>
        <v>33.97999999999999</v>
      </c>
      <c r="Q686" s="2">
        <f t="shared" si="288"/>
        <v>33.96999999999997</v>
      </c>
      <c r="R686" s="2">
        <f t="shared" si="288"/>
        <v>33.96999999999997</v>
      </c>
    </row>
    <row r="687" spans="1:18" x14ac:dyDescent="0.25">
      <c r="A687" s="57"/>
      <c r="B687" s="46" t="s">
        <v>34</v>
      </c>
      <c r="C687">
        <v>34.370000000000005</v>
      </c>
      <c r="D687" s="47">
        <v>34.380000000000003</v>
      </c>
      <c r="E687" s="2"/>
      <c r="F687" s="2"/>
      <c r="G687" s="2">
        <f t="shared" si="293"/>
        <v>-9.9999999999980105E-3</v>
      </c>
      <c r="H687" s="2">
        <f t="shared" si="286"/>
        <v>34.370000000000005</v>
      </c>
      <c r="I687" s="2">
        <f t="shared" si="286"/>
        <v>34.370000000000005</v>
      </c>
      <c r="J687" s="2">
        <f t="shared" si="280"/>
        <v>34.380000000000003</v>
      </c>
      <c r="K687" s="2">
        <f t="shared" si="281"/>
        <v>0</v>
      </c>
      <c r="L687" s="2">
        <f t="shared" si="282"/>
        <v>0</v>
      </c>
      <c r="M687" s="2">
        <f t="shared" si="294"/>
        <v>9.9999999999980105E-3</v>
      </c>
      <c r="N687" s="2">
        <f t="shared" si="294"/>
        <v>34.370000000000005</v>
      </c>
      <c r="O687" s="2">
        <f t="shared" si="294"/>
        <v>34.370000000000005</v>
      </c>
      <c r="P687" s="2">
        <f t="shared" si="295"/>
        <v>34.375</v>
      </c>
      <c r="Q687" s="2">
        <f t="shared" si="288"/>
        <v>34.370000000000005</v>
      </c>
      <c r="R687" s="2">
        <f t="shared" si="288"/>
        <v>34.370000000000005</v>
      </c>
    </row>
    <row r="688" spans="1:18" x14ac:dyDescent="0.25">
      <c r="A688" s="57"/>
      <c r="B688" s="46" t="s">
        <v>35</v>
      </c>
      <c r="C688">
        <v>34.610000000000014</v>
      </c>
      <c r="D688" s="47">
        <v>34.6</v>
      </c>
      <c r="E688" s="2"/>
      <c r="F688" s="2"/>
      <c r="G688" s="2">
        <f t="shared" si="293"/>
        <v>1.0000000000012221E-2</v>
      </c>
      <c r="H688" s="2">
        <f t="shared" si="286"/>
        <v>34.610000000000014</v>
      </c>
      <c r="I688" s="2">
        <f t="shared" si="286"/>
        <v>34.610000000000014</v>
      </c>
      <c r="J688" s="2">
        <f t="shared" si="280"/>
        <v>34.6</v>
      </c>
      <c r="K688" s="2">
        <f t="shared" si="281"/>
        <v>0</v>
      </c>
      <c r="L688" s="2">
        <f t="shared" si="282"/>
        <v>0</v>
      </c>
      <c r="M688" s="2">
        <f t="shared" si="294"/>
        <v>1.0000000000012221E-2</v>
      </c>
      <c r="N688" s="2">
        <f t="shared" si="294"/>
        <v>34.610000000000014</v>
      </c>
      <c r="O688" s="2">
        <f t="shared" si="294"/>
        <v>34.610000000000014</v>
      </c>
      <c r="P688" s="2">
        <f t="shared" si="295"/>
        <v>34.605000000000004</v>
      </c>
      <c r="Q688" s="2">
        <f t="shared" si="288"/>
        <v>34.610000000000014</v>
      </c>
      <c r="R688" s="2">
        <f t="shared" si="288"/>
        <v>34.610000000000014</v>
      </c>
    </row>
    <row r="689" spans="1:18" x14ac:dyDescent="0.25">
      <c r="A689" s="57"/>
      <c r="B689" s="46" t="s">
        <v>36</v>
      </c>
      <c r="C689">
        <v>34.810000000000059</v>
      </c>
      <c r="D689" s="47">
        <v>34.79</v>
      </c>
      <c r="E689" s="8"/>
      <c r="F689" s="2"/>
      <c r="G689" s="2">
        <f>$C689-D689</f>
        <v>2.000000000005997E-2</v>
      </c>
      <c r="H689" s="2">
        <f t="shared" si="286"/>
        <v>34.810000000000059</v>
      </c>
      <c r="I689" s="2">
        <f t="shared" si="286"/>
        <v>34.810000000000059</v>
      </c>
      <c r="J689" s="2">
        <f t="shared" si="280"/>
        <v>34.79</v>
      </c>
      <c r="K689" s="2">
        <f t="shared" si="281"/>
        <v>0</v>
      </c>
      <c r="L689" s="2">
        <f t="shared" si="282"/>
        <v>0</v>
      </c>
      <c r="M689" s="2">
        <f>IF(J689&lt;&gt;"",ABS(J689-$C689),"")</f>
        <v>2.000000000005997E-2</v>
      </c>
      <c r="N689" s="2">
        <f>IF(K689&lt;&gt;"",ABS(K689-$C689),"")</f>
        <v>34.810000000000059</v>
      </c>
      <c r="O689" s="2">
        <f>IF(L689&lt;&gt;"",ABS(L689-$C689),"")</f>
        <v>34.810000000000059</v>
      </c>
      <c r="P689" s="2">
        <f>IF(J689&lt;&gt;"",AVERAGE($C689,D689),"")</f>
        <v>34.800000000000026</v>
      </c>
      <c r="Q689" s="2">
        <f t="shared" si="288"/>
        <v>34.810000000000059</v>
      </c>
      <c r="R689" s="2">
        <f t="shared" si="288"/>
        <v>34.810000000000059</v>
      </c>
    </row>
    <row r="690" spans="1:18" x14ac:dyDescent="0.25">
      <c r="A690" s="57"/>
      <c r="B690" s="46" t="s">
        <v>37</v>
      </c>
      <c r="C690">
        <v>34.730000000000018</v>
      </c>
      <c r="D690" s="47">
        <v>34.72</v>
      </c>
      <c r="E690" s="2"/>
      <c r="F690" s="2"/>
      <c r="G690" s="2">
        <f t="shared" ref="G690:G697" si="296">$C690-D690</f>
        <v>1.0000000000019327E-2</v>
      </c>
      <c r="H690" s="2">
        <f t="shared" si="286"/>
        <v>34.730000000000018</v>
      </c>
      <c r="I690" s="2">
        <f t="shared" si="286"/>
        <v>34.730000000000018</v>
      </c>
      <c r="J690" s="2">
        <f t="shared" si="280"/>
        <v>34.72</v>
      </c>
      <c r="K690" s="2">
        <f t="shared" si="281"/>
        <v>0</v>
      </c>
      <c r="L690" s="2">
        <f t="shared" si="282"/>
        <v>0</v>
      </c>
      <c r="M690" s="2">
        <f t="shared" ref="M690:O697" si="297">IF(J690&lt;&gt;"",ABS(J690-$C690),"")</f>
        <v>1.0000000000019327E-2</v>
      </c>
      <c r="N690" s="2">
        <f t="shared" si="297"/>
        <v>34.730000000000018</v>
      </c>
      <c r="O690" s="2">
        <f t="shared" si="297"/>
        <v>34.730000000000018</v>
      </c>
      <c r="P690" s="2">
        <f t="shared" ref="P690:P697" si="298">IF(J690&lt;&gt;"",AVERAGE($C690,D690),"")</f>
        <v>34.725000000000009</v>
      </c>
      <c r="Q690" s="2">
        <f t="shared" si="288"/>
        <v>34.730000000000018</v>
      </c>
      <c r="R690" s="2">
        <f t="shared" si="288"/>
        <v>34.730000000000018</v>
      </c>
    </row>
    <row r="691" spans="1:18" x14ac:dyDescent="0.25">
      <c r="A691" s="57"/>
      <c r="B691" s="46" t="s">
        <v>38</v>
      </c>
      <c r="C691">
        <v>34.759999999999991</v>
      </c>
      <c r="D691" s="47">
        <v>34.770000000000003</v>
      </c>
      <c r="E691" s="2"/>
      <c r="F691" s="2"/>
      <c r="G691" s="2">
        <f t="shared" si="296"/>
        <v>-1.0000000000012221E-2</v>
      </c>
      <c r="H691" s="2">
        <f t="shared" si="286"/>
        <v>34.759999999999991</v>
      </c>
      <c r="I691" s="2">
        <f t="shared" si="286"/>
        <v>34.759999999999991</v>
      </c>
      <c r="J691" s="2">
        <f t="shared" si="280"/>
        <v>34.770000000000003</v>
      </c>
      <c r="K691" s="2">
        <f t="shared" si="281"/>
        <v>0</v>
      </c>
      <c r="L691" s="2">
        <f t="shared" si="282"/>
        <v>0</v>
      </c>
      <c r="M691" s="2">
        <f t="shared" si="297"/>
        <v>1.0000000000012221E-2</v>
      </c>
      <c r="N691" s="2">
        <f t="shared" si="297"/>
        <v>34.759999999999991</v>
      </c>
      <c r="O691" s="2">
        <f t="shared" si="297"/>
        <v>34.759999999999991</v>
      </c>
      <c r="P691" s="2">
        <f t="shared" si="298"/>
        <v>34.765000000000001</v>
      </c>
      <c r="Q691" s="2">
        <f t="shared" si="288"/>
        <v>34.759999999999991</v>
      </c>
      <c r="R691" s="2">
        <f t="shared" si="288"/>
        <v>34.759999999999991</v>
      </c>
    </row>
    <row r="692" spans="1:18" x14ac:dyDescent="0.25">
      <c r="A692" s="57"/>
      <c r="B692" s="46" t="s">
        <v>39</v>
      </c>
      <c r="C692">
        <v>34.849999999999909</v>
      </c>
      <c r="D692" s="47">
        <v>34.89</v>
      </c>
      <c r="E692" s="2"/>
      <c r="F692" s="2"/>
      <c r="G692" s="2">
        <f t="shared" si="296"/>
        <v>-4.0000000000091518E-2</v>
      </c>
      <c r="H692" s="2">
        <f t="shared" si="286"/>
        <v>34.849999999999909</v>
      </c>
      <c r="I692" s="2">
        <f t="shared" si="286"/>
        <v>34.849999999999909</v>
      </c>
      <c r="J692" s="2">
        <f t="shared" si="280"/>
        <v>34.89</v>
      </c>
      <c r="K692" s="2">
        <f t="shared" si="281"/>
        <v>0</v>
      </c>
      <c r="L692" s="2">
        <f t="shared" si="282"/>
        <v>0</v>
      </c>
      <c r="M692" s="2">
        <f t="shared" si="297"/>
        <v>4.0000000000091518E-2</v>
      </c>
      <c r="N692" s="2">
        <f t="shared" si="297"/>
        <v>34.849999999999909</v>
      </c>
      <c r="O692" s="2">
        <f t="shared" si="297"/>
        <v>34.849999999999909</v>
      </c>
      <c r="P692" s="2">
        <f t="shared" si="298"/>
        <v>34.869999999999955</v>
      </c>
      <c r="Q692" s="2">
        <f t="shared" si="288"/>
        <v>34.849999999999909</v>
      </c>
      <c r="R692" s="2">
        <f t="shared" si="288"/>
        <v>34.849999999999909</v>
      </c>
    </row>
    <row r="693" spans="1:18" x14ac:dyDescent="0.25">
      <c r="A693" s="57"/>
      <c r="B693" s="46" t="s">
        <v>40</v>
      </c>
      <c r="C693">
        <v>34.480000000000018</v>
      </c>
      <c r="D693" s="47">
        <v>34.42</v>
      </c>
      <c r="E693" s="2"/>
      <c r="F693" s="2"/>
      <c r="G693" s="2">
        <f t="shared" si="296"/>
        <v>6.0000000000016485E-2</v>
      </c>
      <c r="H693" s="2">
        <f t="shared" si="286"/>
        <v>34.480000000000018</v>
      </c>
      <c r="I693" s="2">
        <f t="shared" si="286"/>
        <v>34.480000000000018</v>
      </c>
      <c r="J693" s="2">
        <f t="shared" si="280"/>
        <v>34.42</v>
      </c>
      <c r="K693" s="2">
        <f t="shared" si="281"/>
        <v>0</v>
      </c>
      <c r="L693" s="2">
        <f t="shared" si="282"/>
        <v>0</v>
      </c>
      <c r="M693" s="2">
        <f t="shared" si="297"/>
        <v>6.0000000000016485E-2</v>
      </c>
      <c r="N693" s="2">
        <f t="shared" si="297"/>
        <v>34.480000000000018</v>
      </c>
      <c r="O693" s="2">
        <f t="shared" si="297"/>
        <v>34.480000000000018</v>
      </c>
      <c r="P693" s="2">
        <f t="shared" si="298"/>
        <v>34.45000000000001</v>
      </c>
      <c r="Q693" s="2">
        <f t="shared" si="288"/>
        <v>34.480000000000018</v>
      </c>
      <c r="R693" s="2">
        <f t="shared" si="288"/>
        <v>34.480000000000018</v>
      </c>
    </row>
    <row r="694" spans="1:18" x14ac:dyDescent="0.25">
      <c r="A694" s="57"/>
      <c r="B694" s="46" t="s">
        <v>41</v>
      </c>
      <c r="C694">
        <v>34.82000000000005</v>
      </c>
      <c r="D694" s="47">
        <v>34.869999999999997</v>
      </c>
      <c r="E694" s="2"/>
      <c r="F694" s="2"/>
      <c r="G694" s="2">
        <f t="shared" si="296"/>
        <v>-4.999999999994742E-2</v>
      </c>
      <c r="H694" s="2">
        <f t="shared" si="286"/>
        <v>34.82000000000005</v>
      </c>
      <c r="I694" s="2">
        <f t="shared" si="286"/>
        <v>34.82000000000005</v>
      </c>
      <c r="J694" s="2">
        <f t="shared" si="280"/>
        <v>34.869999999999997</v>
      </c>
      <c r="K694" s="2">
        <f t="shared" si="281"/>
        <v>0</v>
      </c>
      <c r="L694" s="2">
        <f t="shared" si="282"/>
        <v>0</v>
      </c>
      <c r="M694" s="2">
        <f t="shared" si="297"/>
        <v>4.999999999994742E-2</v>
      </c>
      <c r="N694" s="2">
        <f t="shared" si="297"/>
        <v>34.82000000000005</v>
      </c>
      <c r="O694" s="2">
        <f t="shared" si="297"/>
        <v>34.82000000000005</v>
      </c>
      <c r="P694" s="2">
        <f t="shared" si="298"/>
        <v>34.845000000000027</v>
      </c>
      <c r="Q694" s="2">
        <f t="shared" si="288"/>
        <v>34.82000000000005</v>
      </c>
      <c r="R694" s="2">
        <f t="shared" si="288"/>
        <v>34.82000000000005</v>
      </c>
    </row>
    <row r="695" spans="1:18" x14ac:dyDescent="0.25">
      <c r="A695" s="57"/>
      <c r="B695" s="46" t="s">
        <v>42</v>
      </c>
      <c r="C695">
        <v>34.799999999999955</v>
      </c>
      <c r="D695" s="47">
        <v>34.79</v>
      </c>
      <c r="E695" s="2"/>
      <c r="F695" s="2"/>
      <c r="G695" s="2">
        <f t="shared" si="296"/>
        <v>9.9999999999553779E-3</v>
      </c>
      <c r="H695" s="2">
        <f t="shared" si="286"/>
        <v>34.799999999999955</v>
      </c>
      <c r="I695" s="2">
        <f t="shared" si="286"/>
        <v>34.799999999999955</v>
      </c>
      <c r="J695" s="2">
        <f t="shared" si="280"/>
        <v>34.79</v>
      </c>
      <c r="K695" s="2">
        <f t="shared" si="281"/>
        <v>0</v>
      </c>
      <c r="L695" s="2">
        <f t="shared" si="282"/>
        <v>0</v>
      </c>
      <c r="M695" s="2">
        <f t="shared" si="297"/>
        <v>9.9999999999553779E-3</v>
      </c>
      <c r="N695" s="2">
        <f t="shared" si="297"/>
        <v>34.799999999999955</v>
      </c>
      <c r="O695" s="2">
        <f t="shared" si="297"/>
        <v>34.799999999999955</v>
      </c>
      <c r="P695" s="2">
        <f t="shared" si="298"/>
        <v>34.794999999999973</v>
      </c>
      <c r="Q695" s="2">
        <f t="shared" si="288"/>
        <v>34.799999999999955</v>
      </c>
      <c r="R695" s="2">
        <f t="shared" si="288"/>
        <v>34.799999999999955</v>
      </c>
    </row>
    <row r="696" spans="1:18" x14ac:dyDescent="0.25">
      <c r="A696" s="57"/>
      <c r="B696" s="46" t="s">
        <v>43</v>
      </c>
      <c r="C696">
        <v>34.810000000000059</v>
      </c>
      <c r="D696" s="47">
        <v>34.78</v>
      </c>
      <c r="E696" s="2"/>
      <c r="F696" s="2"/>
      <c r="G696" s="2">
        <f t="shared" si="296"/>
        <v>3.000000000005798E-2</v>
      </c>
      <c r="H696" s="2">
        <f t="shared" si="286"/>
        <v>34.810000000000059</v>
      </c>
      <c r="I696" s="2">
        <f t="shared" si="286"/>
        <v>34.810000000000059</v>
      </c>
      <c r="J696" s="2">
        <f t="shared" si="280"/>
        <v>34.78</v>
      </c>
      <c r="K696" s="2">
        <f t="shared" si="281"/>
        <v>0</v>
      </c>
      <c r="L696" s="2">
        <f t="shared" si="282"/>
        <v>0</v>
      </c>
      <c r="M696" s="2">
        <f t="shared" si="297"/>
        <v>3.000000000005798E-2</v>
      </c>
      <c r="N696" s="2">
        <f t="shared" si="297"/>
        <v>34.810000000000059</v>
      </c>
      <c r="O696" s="2">
        <f t="shared" si="297"/>
        <v>34.810000000000059</v>
      </c>
      <c r="P696" s="2">
        <f t="shared" si="298"/>
        <v>34.79500000000003</v>
      </c>
      <c r="Q696" s="2">
        <f t="shared" si="288"/>
        <v>34.810000000000059</v>
      </c>
      <c r="R696" s="2">
        <f t="shared" si="288"/>
        <v>34.810000000000059</v>
      </c>
    </row>
    <row r="697" spans="1:18" x14ac:dyDescent="0.25">
      <c r="A697" s="57"/>
      <c r="B697" s="46" t="s">
        <v>44</v>
      </c>
      <c r="C697">
        <v>34.949999999999932</v>
      </c>
      <c r="D697" s="47">
        <v>34.979999999999997</v>
      </c>
      <c r="E697" s="2"/>
      <c r="F697" s="2"/>
      <c r="G697" s="2">
        <f t="shared" si="296"/>
        <v>-3.0000000000065086E-2</v>
      </c>
      <c r="H697" s="2">
        <f t="shared" si="286"/>
        <v>34.949999999999932</v>
      </c>
      <c r="I697" s="2">
        <f t="shared" si="286"/>
        <v>34.949999999999932</v>
      </c>
      <c r="J697" s="2">
        <f t="shared" si="280"/>
        <v>34.979999999999997</v>
      </c>
      <c r="K697" s="2">
        <f t="shared" si="281"/>
        <v>0</v>
      </c>
      <c r="L697" s="2">
        <f t="shared" si="282"/>
        <v>0</v>
      </c>
      <c r="M697" s="2">
        <f t="shared" si="297"/>
        <v>3.0000000000065086E-2</v>
      </c>
      <c r="N697" s="2">
        <f t="shared" si="297"/>
        <v>34.949999999999932</v>
      </c>
      <c r="O697" s="2">
        <f t="shared" si="297"/>
        <v>34.949999999999932</v>
      </c>
      <c r="P697" s="2">
        <f t="shared" si="298"/>
        <v>34.964999999999961</v>
      </c>
      <c r="Q697" s="2">
        <f t="shared" si="288"/>
        <v>34.949999999999932</v>
      </c>
      <c r="R697" s="2">
        <f t="shared" si="288"/>
        <v>34.949999999999932</v>
      </c>
    </row>
    <row r="698" spans="1:18" x14ac:dyDescent="0.25">
      <c r="A698" s="57"/>
      <c r="B698" s="46" t="s">
        <v>45</v>
      </c>
      <c r="C698">
        <v>35.009999999999991</v>
      </c>
      <c r="D698" s="47">
        <v>35</v>
      </c>
      <c r="E698" s="8"/>
      <c r="F698" s="2"/>
      <c r="G698" s="2">
        <f>$C698-D698</f>
        <v>9.9999999999909051E-3</v>
      </c>
      <c r="H698" s="2">
        <f t="shared" si="286"/>
        <v>35.009999999999991</v>
      </c>
      <c r="I698" s="2">
        <f t="shared" si="286"/>
        <v>35.009999999999991</v>
      </c>
      <c r="J698" s="2">
        <f t="shared" si="280"/>
        <v>35</v>
      </c>
      <c r="K698" s="2">
        <f t="shared" si="281"/>
        <v>0</v>
      </c>
      <c r="L698" s="2">
        <f t="shared" si="282"/>
        <v>0</v>
      </c>
      <c r="M698" s="2">
        <f>IF(J698&lt;&gt;"",ABS(J698-$C698),"")</f>
        <v>9.9999999999909051E-3</v>
      </c>
      <c r="N698" s="2">
        <f>IF(K698&lt;&gt;"",ABS(K698-$C698),"")</f>
        <v>35.009999999999991</v>
      </c>
      <c r="O698" s="2">
        <f>IF(L698&lt;&gt;"",ABS(L698-$C698),"")</f>
        <v>35.009999999999991</v>
      </c>
      <c r="P698" s="2">
        <f>IF(J698&lt;&gt;"",AVERAGE($C698,D698),"")</f>
        <v>35.004999999999995</v>
      </c>
      <c r="Q698" s="2">
        <f t="shared" si="288"/>
        <v>35.009999999999991</v>
      </c>
      <c r="R698" s="2">
        <f t="shared" si="288"/>
        <v>35.009999999999991</v>
      </c>
    </row>
    <row r="699" spans="1:18" x14ac:dyDescent="0.25">
      <c r="A699" s="57"/>
      <c r="B699" s="46" t="s">
        <v>46</v>
      </c>
      <c r="C699">
        <v>35.230000000000018</v>
      </c>
      <c r="D699" s="47">
        <v>35.270000000000003</v>
      </c>
      <c r="E699" s="2"/>
      <c r="F699" s="2"/>
      <c r="G699" s="2">
        <f t="shared" ref="G699:G704" si="299">$C699-D699</f>
        <v>-3.9999999999984936E-2</v>
      </c>
      <c r="H699" s="2">
        <f t="shared" si="286"/>
        <v>35.230000000000018</v>
      </c>
      <c r="I699" s="2">
        <f t="shared" si="286"/>
        <v>35.230000000000018</v>
      </c>
      <c r="J699" s="2">
        <f t="shared" si="280"/>
        <v>35.270000000000003</v>
      </c>
      <c r="K699" s="2">
        <f t="shared" si="281"/>
        <v>0</v>
      </c>
      <c r="L699" s="2">
        <f t="shared" si="282"/>
        <v>0</v>
      </c>
      <c r="M699" s="2">
        <f t="shared" ref="M699:O705" si="300">IF(J699&lt;&gt;"",ABS(J699-$C699),"")</f>
        <v>3.9999999999984936E-2</v>
      </c>
      <c r="N699" s="2">
        <f t="shared" si="300"/>
        <v>35.230000000000018</v>
      </c>
      <c r="O699" s="2">
        <f t="shared" si="300"/>
        <v>35.230000000000018</v>
      </c>
      <c r="P699" s="2">
        <f t="shared" ref="P699:P705" si="301">IF(J699&lt;&gt;"",AVERAGE($C699,D699),"")</f>
        <v>35.250000000000014</v>
      </c>
      <c r="Q699" s="2">
        <f t="shared" si="288"/>
        <v>35.230000000000018</v>
      </c>
      <c r="R699" s="2">
        <f t="shared" si="288"/>
        <v>35.230000000000018</v>
      </c>
    </row>
    <row r="700" spans="1:18" x14ac:dyDescent="0.25">
      <c r="A700" s="57"/>
      <c r="B700" s="46" t="s">
        <v>47</v>
      </c>
      <c r="C700">
        <v>35.139999999999986</v>
      </c>
      <c r="D700" s="47">
        <v>35.090000000000003</v>
      </c>
      <c r="E700" s="2"/>
      <c r="F700" s="2"/>
      <c r="G700" s="2">
        <f t="shared" si="299"/>
        <v>4.9999999999982947E-2</v>
      </c>
      <c r="H700" s="2">
        <f t="shared" si="286"/>
        <v>35.139999999999986</v>
      </c>
      <c r="I700" s="2">
        <f t="shared" si="286"/>
        <v>35.139999999999986</v>
      </c>
      <c r="J700" s="2">
        <f t="shared" si="280"/>
        <v>35.090000000000003</v>
      </c>
      <c r="K700" s="2">
        <f t="shared" si="281"/>
        <v>0</v>
      </c>
      <c r="L700" s="2">
        <f t="shared" si="282"/>
        <v>0</v>
      </c>
      <c r="M700" s="2">
        <f t="shared" si="300"/>
        <v>4.9999999999982947E-2</v>
      </c>
      <c r="N700" s="2">
        <f t="shared" si="300"/>
        <v>35.139999999999986</v>
      </c>
      <c r="O700" s="2">
        <f t="shared" si="300"/>
        <v>35.139999999999986</v>
      </c>
      <c r="P700" s="2">
        <f t="shared" si="301"/>
        <v>35.114999999999995</v>
      </c>
      <c r="Q700" s="2">
        <f t="shared" si="288"/>
        <v>35.139999999999986</v>
      </c>
      <c r="R700" s="2">
        <f t="shared" si="288"/>
        <v>35.139999999999986</v>
      </c>
    </row>
    <row r="701" spans="1:18" x14ac:dyDescent="0.25">
      <c r="A701" s="57"/>
      <c r="B701" s="46" t="s">
        <v>48</v>
      </c>
      <c r="C701">
        <v>34.920000000000073</v>
      </c>
      <c r="D701" s="47">
        <v>34.93</v>
      </c>
      <c r="E701" s="2"/>
      <c r="F701" s="2"/>
      <c r="G701" s="2">
        <f t="shared" si="299"/>
        <v>-9.9999999999269562E-3</v>
      </c>
      <c r="H701" s="2">
        <f t="shared" si="286"/>
        <v>34.920000000000073</v>
      </c>
      <c r="I701" s="2">
        <f t="shared" si="286"/>
        <v>34.920000000000073</v>
      </c>
      <c r="J701" s="2">
        <f t="shared" si="280"/>
        <v>34.93</v>
      </c>
      <c r="K701" s="2">
        <f t="shared" si="281"/>
        <v>0</v>
      </c>
      <c r="L701" s="2">
        <f t="shared" si="282"/>
        <v>0</v>
      </c>
      <c r="M701" s="2">
        <f t="shared" si="300"/>
        <v>9.9999999999269562E-3</v>
      </c>
      <c r="N701" s="2">
        <f t="shared" si="300"/>
        <v>34.920000000000073</v>
      </c>
      <c r="O701" s="2">
        <f t="shared" si="300"/>
        <v>34.920000000000073</v>
      </c>
      <c r="P701" s="2">
        <f t="shared" si="301"/>
        <v>34.92500000000004</v>
      </c>
      <c r="Q701" s="2">
        <f t="shared" si="288"/>
        <v>34.920000000000073</v>
      </c>
      <c r="R701" s="2">
        <f t="shared" si="288"/>
        <v>34.920000000000073</v>
      </c>
    </row>
    <row r="702" spans="1:18" x14ac:dyDescent="0.25">
      <c r="A702" s="57"/>
      <c r="B702" s="46" t="s">
        <v>49</v>
      </c>
      <c r="C702">
        <v>35.289999999999964</v>
      </c>
      <c r="D702" s="47">
        <v>35.270000000000003</v>
      </c>
      <c r="E702" s="2"/>
      <c r="F702" s="2"/>
      <c r="G702" s="2">
        <f t="shared" si="299"/>
        <v>1.9999999999960494E-2</v>
      </c>
      <c r="H702" s="2">
        <f t="shared" si="286"/>
        <v>35.289999999999964</v>
      </c>
      <c r="I702" s="2">
        <f t="shared" si="286"/>
        <v>35.289999999999964</v>
      </c>
      <c r="J702" s="2">
        <f t="shared" si="280"/>
        <v>35.270000000000003</v>
      </c>
      <c r="K702" s="2">
        <f t="shared" si="281"/>
        <v>0</v>
      </c>
      <c r="L702" s="2">
        <f t="shared" si="282"/>
        <v>0</v>
      </c>
      <c r="M702" s="2">
        <f t="shared" si="300"/>
        <v>1.9999999999960494E-2</v>
      </c>
      <c r="N702" s="2">
        <f t="shared" si="300"/>
        <v>35.289999999999964</v>
      </c>
      <c r="O702" s="2">
        <f t="shared" si="300"/>
        <v>35.289999999999964</v>
      </c>
      <c r="P702" s="2">
        <f t="shared" si="301"/>
        <v>35.279999999999987</v>
      </c>
      <c r="Q702" s="2">
        <f t="shared" si="288"/>
        <v>35.289999999999964</v>
      </c>
      <c r="R702" s="2">
        <f t="shared" si="288"/>
        <v>35.289999999999964</v>
      </c>
    </row>
    <row r="703" spans="1:18" x14ac:dyDescent="0.25">
      <c r="A703" s="57"/>
      <c r="B703" s="46" t="s">
        <v>50</v>
      </c>
      <c r="C703">
        <v>35.099999999999909</v>
      </c>
      <c r="D703" s="47">
        <v>35.1</v>
      </c>
      <c r="E703" s="2"/>
      <c r="F703" s="2"/>
      <c r="G703" s="8">
        <f>$C703-D703</f>
        <v>-9.2370555648813024E-14</v>
      </c>
      <c r="H703" s="2">
        <f t="shared" si="286"/>
        <v>35.099999999999909</v>
      </c>
      <c r="I703" s="2">
        <f t="shared" si="286"/>
        <v>35.099999999999909</v>
      </c>
      <c r="J703" s="2">
        <f t="shared" si="280"/>
        <v>35.1</v>
      </c>
      <c r="K703" s="2">
        <f t="shared" si="281"/>
        <v>0</v>
      </c>
      <c r="L703" s="2">
        <f t="shared" si="282"/>
        <v>0</v>
      </c>
      <c r="M703" s="2">
        <f t="shared" si="300"/>
        <v>9.2370555648813024E-14</v>
      </c>
      <c r="N703" s="2">
        <f t="shared" si="300"/>
        <v>35.099999999999909</v>
      </c>
      <c r="O703" s="2">
        <f t="shared" si="300"/>
        <v>35.099999999999909</v>
      </c>
      <c r="P703" s="2">
        <f t="shared" si="301"/>
        <v>35.099999999999952</v>
      </c>
      <c r="Q703" s="2">
        <f t="shared" si="288"/>
        <v>35.099999999999909</v>
      </c>
      <c r="R703" s="2">
        <f t="shared" si="288"/>
        <v>35.099999999999909</v>
      </c>
    </row>
    <row r="704" spans="1:18" x14ac:dyDescent="0.25">
      <c r="A704" s="57"/>
      <c r="B704" s="46" t="s">
        <v>51</v>
      </c>
      <c r="C704">
        <v>35.490000000000009</v>
      </c>
      <c r="D704" s="47">
        <v>35.53</v>
      </c>
      <c r="E704" s="2"/>
      <c r="F704" s="2"/>
      <c r="G704" s="2">
        <f t="shared" si="299"/>
        <v>-3.9999999999992042E-2</v>
      </c>
      <c r="H704" s="2">
        <f t="shared" si="286"/>
        <v>35.490000000000009</v>
      </c>
      <c r="I704" s="2">
        <f t="shared" si="286"/>
        <v>35.490000000000009</v>
      </c>
      <c r="J704" s="2">
        <f t="shared" si="280"/>
        <v>35.53</v>
      </c>
      <c r="K704" s="2">
        <f t="shared" si="281"/>
        <v>0</v>
      </c>
      <c r="L704" s="2">
        <f t="shared" si="282"/>
        <v>0</v>
      </c>
      <c r="M704" s="2">
        <f t="shared" si="300"/>
        <v>3.9999999999992042E-2</v>
      </c>
      <c r="N704" s="2">
        <f t="shared" si="300"/>
        <v>35.490000000000009</v>
      </c>
      <c r="O704" s="2">
        <f t="shared" si="300"/>
        <v>35.490000000000009</v>
      </c>
      <c r="P704" s="2">
        <f t="shared" si="301"/>
        <v>35.510000000000005</v>
      </c>
      <c r="Q704" s="2">
        <f t="shared" si="288"/>
        <v>35.490000000000009</v>
      </c>
      <c r="R704" s="2">
        <f t="shared" si="288"/>
        <v>35.490000000000009</v>
      </c>
    </row>
    <row r="705" spans="1:18" x14ac:dyDescent="0.25">
      <c r="A705" s="57"/>
      <c r="B705" s="46" t="s">
        <v>52</v>
      </c>
      <c r="C705">
        <v>35.540000000000191</v>
      </c>
      <c r="D705" s="47">
        <v>35.54</v>
      </c>
      <c r="E705" s="2"/>
      <c r="F705" s="2"/>
      <c r="G705" s="8">
        <f>$C705-D705</f>
        <v>1.9184653865522705E-13</v>
      </c>
      <c r="H705" s="2">
        <f t="shared" si="286"/>
        <v>35.540000000000191</v>
      </c>
      <c r="I705" s="2">
        <f t="shared" si="286"/>
        <v>35.540000000000191</v>
      </c>
      <c r="J705" s="2">
        <f t="shared" si="280"/>
        <v>35.54</v>
      </c>
      <c r="K705" s="2">
        <f t="shared" si="281"/>
        <v>0</v>
      </c>
      <c r="L705" s="2">
        <f t="shared" si="282"/>
        <v>0</v>
      </c>
      <c r="M705" s="2">
        <f t="shared" si="300"/>
        <v>1.9184653865522705E-13</v>
      </c>
      <c r="N705" s="2">
        <f t="shared" si="300"/>
        <v>35.540000000000191</v>
      </c>
      <c r="O705" s="2">
        <f t="shared" si="300"/>
        <v>35.540000000000191</v>
      </c>
      <c r="P705" s="2">
        <f t="shared" si="301"/>
        <v>35.540000000000092</v>
      </c>
      <c r="Q705" s="2">
        <f t="shared" si="288"/>
        <v>35.540000000000191</v>
      </c>
      <c r="R705" s="2">
        <f t="shared" si="288"/>
        <v>35.540000000000191</v>
      </c>
    </row>
    <row r="706" spans="1:18" x14ac:dyDescent="0.25">
      <c r="A706" s="57"/>
      <c r="B706" s="46" t="s">
        <v>53</v>
      </c>
      <c r="C706">
        <v>35.459999999999809</v>
      </c>
      <c r="D706" s="47">
        <v>35.46</v>
      </c>
      <c r="E706" s="8"/>
      <c r="F706" s="2"/>
      <c r="G706" s="8">
        <f>$C706-D706</f>
        <v>-1.9184653865522705E-13</v>
      </c>
      <c r="H706" s="2">
        <f t="shared" si="286"/>
        <v>35.459999999999809</v>
      </c>
      <c r="I706" s="2">
        <f t="shared" si="286"/>
        <v>35.459999999999809</v>
      </c>
      <c r="J706" s="2">
        <f t="shared" si="280"/>
        <v>35.46</v>
      </c>
      <c r="K706" s="2">
        <f t="shared" si="281"/>
        <v>0</v>
      </c>
      <c r="L706" s="2">
        <f t="shared" si="282"/>
        <v>0</v>
      </c>
      <c r="M706" s="2">
        <f>IF(J706&lt;&gt;"",ABS(J706-$C706),"")</f>
        <v>1.9184653865522705E-13</v>
      </c>
      <c r="N706" s="2">
        <f>IF(K706&lt;&gt;"",ABS(K706-$C706),"")</f>
        <v>35.459999999999809</v>
      </c>
      <c r="O706" s="2">
        <f>IF(L706&lt;&gt;"",ABS(L706-$C706),"")</f>
        <v>35.459999999999809</v>
      </c>
      <c r="P706" s="2">
        <f>IF(J706&lt;&gt;"",AVERAGE($C706,D706),"")</f>
        <v>35.459999999999908</v>
      </c>
      <c r="Q706" s="2">
        <f t="shared" si="288"/>
        <v>35.459999999999809</v>
      </c>
      <c r="R706" s="2">
        <f t="shared" si="288"/>
        <v>35.459999999999809</v>
      </c>
    </row>
    <row r="707" spans="1:18" x14ac:dyDescent="0.25">
      <c r="A707" s="57"/>
      <c r="B707" s="46" t="s">
        <v>54</v>
      </c>
      <c r="C707">
        <v>35.330000000000155</v>
      </c>
      <c r="D707" s="47">
        <v>35.299999999999997</v>
      </c>
      <c r="E707" s="2"/>
      <c r="F707" s="2"/>
      <c r="G707" s="2">
        <f t="shared" ref="G707:G718" si="302">$C707-D707</f>
        <v>3.0000000000157456E-2</v>
      </c>
      <c r="H707" s="2">
        <f t="shared" si="286"/>
        <v>35.330000000000155</v>
      </c>
      <c r="I707" s="2">
        <f t="shared" si="286"/>
        <v>35.330000000000155</v>
      </c>
      <c r="J707" s="2">
        <f t="shared" si="280"/>
        <v>35.299999999999997</v>
      </c>
      <c r="K707" s="2">
        <f t="shared" si="281"/>
        <v>0</v>
      </c>
      <c r="L707" s="2">
        <f t="shared" si="282"/>
        <v>0</v>
      </c>
      <c r="M707" s="2">
        <f t="shared" ref="M707:O718" si="303">IF(J707&lt;&gt;"",ABS(J707-$C707),"")</f>
        <v>3.0000000000157456E-2</v>
      </c>
      <c r="N707" s="2">
        <f t="shared" si="303"/>
        <v>35.330000000000155</v>
      </c>
      <c r="O707" s="2">
        <f t="shared" si="303"/>
        <v>35.330000000000155</v>
      </c>
      <c r="P707" s="2">
        <f t="shared" ref="P707:P718" si="304">IF(J707&lt;&gt;"",AVERAGE($C707,D707),"")</f>
        <v>35.315000000000076</v>
      </c>
      <c r="Q707" s="2">
        <f t="shared" si="288"/>
        <v>35.330000000000155</v>
      </c>
      <c r="R707" s="2">
        <f t="shared" si="288"/>
        <v>35.330000000000155</v>
      </c>
    </row>
    <row r="708" spans="1:18" x14ac:dyDescent="0.25">
      <c r="A708" s="57"/>
      <c r="B708" s="46" t="s">
        <v>55</v>
      </c>
      <c r="C708">
        <v>35.179999999999836</v>
      </c>
      <c r="D708" s="47">
        <v>35.21</v>
      </c>
      <c r="E708" s="2"/>
      <c r="F708" s="2"/>
      <c r="G708" s="2">
        <f t="shared" si="302"/>
        <v>-3.0000000000164562E-2</v>
      </c>
      <c r="H708" s="2">
        <f t="shared" si="286"/>
        <v>35.179999999999836</v>
      </c>
      <c r="I708" s="2">
        <f t="shared" si="286"/>
        <v>35.179999999999836</v>
      </c>
      <c r="J708" s="2">
        <f t="shared" si="280"/>
        <v>35.21</v>
      </c>
      <c r="K708" s="2">
        <f t="shared" si="281"/>
        <v>0</v>
      </c>
      <c r="L708" s="2">
        <f t="shared" si="282"/>
        <v>0</v>
      </c>
      <c r="M708" s="2">
        <f t="shared" si="303"/>
        <v>3.0000000000164562E-2</v>
      </c>
      <c r="N708" s="2">
        <f t="shared" si="303"/>
        <v>35.179999999999836</v>
      </c>
      <c r="O708" s="2">
        <f t="shared" si="303"/>
        <v>35.179999999999836</v>
      </c>
      <c r="P708" s="2">
        <f t="shared" si="304"/>
        <v>35.194999999999922</v>
      </c>
      <c r="Q708" s="2">
        <f t="shared" si="288"/>
        <v>35.179999999999836</v>
      </c>
      <c r="R708" s="2">
        <f t="shared" si="288"/>
        <v>35.179999999999836</v>
      </c>
    </row>
    <row r="709" spans="1:18" x14ac:dyDescent="0.25">
      <c r="A709" s="57"/>
      <c r="B709" s="46" t="s">
        <v>56</v>
      </c>
      <c r="C709">
        <v>35.25</v>
      </c>
      <c r="D709" s="47">
        <v>35.26</v>
      </c>
      <c r="E709" s="2"/>
      <c r="F709" s="2"/>
      <c r="G709" s="2">
        <f t="shared" si="302"/>
        <v>-9.9999999999980105E-3</v>
      </c>
      <c r="H709" s="2">
        <f t="shared" si="286"/>
        <v>35.25</v>
      </c>
      <c r="I709" s="2">
        <f t="shared" si="286"/>
        <v>35.25</v>
      </c>
      <c r="J709" s="2">
        <f t="shared" si="280"/>
        <v>35.26</v>
      </c>
      <c r="K709" s="2">
        <f t="shared" si="281"/>
        <v>0</v>
      </c>
      <c r="L709" s="2">
        <f t="shared" si="282"/>
        <v>0</v>
      </c>
      <c r="M709" s="2">
        <f t="shared" si="303"/>
        <v>9.9999999999980105E-3</v>
      </c>
      <c r="N709" s="2">
        <f t="shared" si="303"/>
        <v>35.25</v>
      </c>
      <c r="O709" s="2">
        <f t="shared" si="303"/>
        <v>35.25</v>
      </c>
      <c r="P709" s="2">
        <f t="shared" si="304"/>
        <v>35.254999999999995</v>
      </c>
      <c r="Q709" s="2">
        <f t="shared" si="288"/>
        <v>35.25</v>
      </c>
      <c r="R709" s="2">
        <f t="shared" si="288"/>
        <v>35.25</v>
      </c>
    </row>
    <row r="710" spans="1:18" x14ac:dyDescent="0.25">
      <c r="A710" s="57"/>
      <c r="B710" s="46" t="s">
        <v>57</v>
      </c>
      <c r="C710">
        <v>35.080000000000155</v>
      </c>
      <c r="D710" s="47">
        <v>35.06</v>
      </c>
      <c r="E710" s="2"/>
      <c r="F710" s="2"/>
      <c r="G710" s="2">
        <f t="shared" si="302"/>
        <v>2.000000000015234E-2</v>
      </c>
      <c r="H710" s="2">
        <f t="shared" si="286"/>
        <v>35.080000000000155</v>
      </c>
      <c r="I710" s="2">
        <f t="shared" si="286"/>
        <v>35.080000000000155</v>
      </c>
      <c r="J710" s="2">
        <f t="shared" si="280"/>
        <v>35.06</v>
      </c>
      <c r="K710" s="2">
        <f t="shared" si="281"/>
        <v>0</v>
      </c>
      <c r="L710" s="2">
        <f t="shared" si="282"/>
        <v>0</v>
      </c>
      <c r="M710" s="2">
        <f t="shared" si="303"/>
        <v>2.000000000015234E-2</v>
      </c>
      <c r="N710" s="2">
        <f t="shared" si="303"/>
        <v>35.080000000000155</v>
      </c>
      <c r="O710" s="2">
        <f t="shared" si="303"/>
        <v>35.080000000000155</v>
      </c>
      <c r="P710" s="2">
        <f t="shared" si="304"/>
        <v>35.070000000000078</v>
      </c>
      <c r="Q710" s="2">
        <f t="shared" si="288"/>
        <v>35.080000000000155</v>
      </c>
      <c r="R710" s="2">
        <f t="shared" si="288"/>
        <v>35.080000000000155</v>
      </c>
    </row>
    <row r="711" spans="1:18" x14ac:dyDescent="0.25">
      <c r="A711" s="57"/>
      <c r="B711" s="46" t="s">
        <v>58</v>
      </c>
      <c r="C711">
        <v>35</v>
      </c>
      <c r="D711" s="47">
        <v>35</v>
      </c>
      <c r="E711" s="2"/>
      <c r="F711" s="2"/>
      <c r="G711" s="2">
        <f t="shared" si="302"/>
        <v>0</v>
      </c>
      <c r="H711" s="2">
        <f t="shared" si="286"/>
        <v>35</v>
      </c>
      <c r="I711" s="2">
        <f t="shared" si="286"/>
        <v>35</v>
      </c>
      <c r="J711" s="2">
        <f t="shared" si="280"/>
        <v>35</v>
      </c>
      <c r="K711" s="2">
        <f t="shared" si="281"/>
        <v>0</v>
      </c>
      <c r="L711" s="2">
        <f t="shared" si="282"/>
        <v>0</v>
      </c>
      <c r="M711" s="2">
        <f t="shared" si="303"/>
        <v>0</v>
      </c>
      <c r="N711" s="2">
        <f t="shared" si="303"/>
        <v>35</v>
      </c>
      <c r="O711" s="2">
        <f t="shared" si="303"/>
        <v>35</v>
      </c>
      <c r="P711" s="2">
        <f t="shared" si="304"/>
        <v>35</v>
      </c>
      <c r="Q711" s="2">
        <f t="shared" si="288"/>
        <v>35</v>
      </c>
      <c r="R711" s="2">
        <f t="shared" si="288"/>
        <v>35</v>
      </c>
    </row>
    <row r="712" spans="1:18" x14ac:dyDescent="0.25">
      <c r="A712" s="57"/>
      <c r="B712" s="46" t="s">
        <v>59</v>
      </c>
      <c r="C712">
        <v>34.440000000000055</v>
      </c>
      <c r="D712" s="47">
        <v>34.42</v>
      </c>
      <c r="E712" s="2"/>
      <c r="F712" s="2"/>
      <c r="G712" s="2">
        <f t="shared" si="302"/>
        <v>2.0000000000052864E-2</v>
      </c>
      <c r="H712" s="2">
        <f t="shared" si="286"/>
        <v>34.440000000000055</v>
      </c>
      <c r="I712" s="2">
        <f t="shared" si="286"/>
        <v>34.440000000000055</v>
      </c>
      <c r="J712" s="2">
        <f t="shared" si="280"/>
        <v>34.42</v>
      </c>
      <c r="K712" s="2">
        <f t="shared" si="281"/>
        <v>0</v>
      </c>
      <c r="L712" s="2">
        <f t="shared" si="282"/>
        <v>0</v>
      </c>
      <c r="M712" s="2">
        <f t="shared" si="303"/>
        <v>2.0000000000052864E-2</v>
      </c>
      <c r="N712" s="2">
        <f t="shared" si="303"/>
        <v>34.440000000000055</v>
      </c>
      <c r="O712" s="2">
        <f t="shared" si="303"/>
        <v>34.440000000000055</v>
      </c>
      <c r="P712" s="2">
        <f t="shared" si="304"/>
        <v>34.430000000000028</v>
      </c>
      <c r="Q712" s="2">
        <f t="shared" si="288"/>
        <v>34.440000000000055</v>
      </c>
      <c r="R712" s="2">
        <f t="shared" si="288"/>
        <v>34.440000000000055</v>
      </c>
    </row>
    <row r="713" spans="1:18" x14ac:dyDescent="0.25">
      <c r="A713" s="57"/>
      <c r="B713" s="46" t="s">
        <v>60</v>
      </c>
      <c r="C713">
        <v>35.129999999999882</v>
      </c>
      <c r="D713" s="47">
        <v>35.19</v>
      </c>
      <c r="E713" s="2"/>
      <c r="F713" s="2"/>
      <c r="G713" s="2">
        <f t="shared" si="302"/>
        <v>-6.0000000000115961E-2</v>
      </c>
      <c r="H713" s="2">
        <f t="shared" si="286"/>
        <v>35.129999999999882</v>
      </c>
      <c r="I713" s="2">
        <f t="shared" si="286"/>
        <v>35.129999999999882</v>
      </c>
      <c r="J713" s="2">
        <f t="shared" si="280"/>
        <v>35.19</v>
      </c>
      <c r="K713" s="2">
        <f t="shared" si="281"/>
        <v>0</v>
      </c>
      <c r="L713" s="2">
        <f t="shared" si="282"/>
        <v>0</v>
      </c>
      <c r="M713" s="2">
        <f t="shared" si="303"/>
        <v>6.0000000000115961E-2</v>
      </c>
      <c r="N713" s="2">
        <f t="shared" si="303"/>
        <v>35.129999999999882</v>
      </c>
      <c r="O713" s="2">
        <f t="shared" si="303"/>
        <v>35.129999999999882</v>
      </c>
      <c r="P713" s="2">
        <f t="shared" si="304"/>
        <v>35.15999999999994</v>
      </c>
      <c r="Q713" s="2">
        <f t="shared" si="288"/>
        <v>35.129999999999882</v>
      </c>
      <c r="R713" s="2">
        <f t="shared" si="288"/>
        <v>35.129999999999882</v>
      </c>
    </row>
    <row r="714" spans="1:18" x14ac:dyDescent="0.25">
      <c r="A714" s="57"/>
      <c r="B714" s="46" t="s">
        <v>61</v>
      </c>
      <c r="C714">
        <v>35.25</v>
      </c>
      <c r="D714" s="47">
        <v>35.200000000000003</v>
      </c>
      <c r="E714" s="2"/>
      <c r="F714" s="2"/>
      <c r="G714" s="2">
        <f t="shared" si="302"/>
        <v>4.9999999999997158E-2</v>
      </c>
      <c r="H714" s="2">
        <f t="shared" si="286"/>
        <v>35.25</v>
      </c>
      <c r="I714" s="2">
        <f t="shared" si="286"/>
        <v>35.25</v>
      </c>
      <c r="J714" s="2">
        <f t="shared" si="280"/>
        <v>35.200000000000003</v>
      </c>
      <c r="K714" s="2">
        <f t="shared" si="281"/>
        <v>0</v>
      </c>
      <c r="L714" s="2">
        <f t="shared" si="282"/>
        <v>0</v>
      </c>
      <c r="M714" s="2">
        <f t="shared" si="303"/>
        <v>4.9999999999997158E-2</v>
      </c>
      <c r="N714" s="2">
        <f t="shared" si="303"/>
        <v>35.25</v>
      </c>
      <c r="O714" s="2">
        <f t="shared" si="303"/>
        <v>35.25</v>
      </c>
      <c r="P714" s="2">
        <f t="shared" si="304"/>
        <v>35.225000000000001</v>
      </c>
      <c r="Q714" s="2">
        <f t="shared" si="288"/>
        <v>35.25</v>
      </c>
      <c r="R714" s="2">
        <f t="shared" si="288"/>
        <v>35.25</v>
      </c>
    </row>
    <row r="715" spans="1:18" x14ac:dyDescent="0.25">
      <c r="A715" s="57"/>
      <c r="B715" s="46" t="s">
        <v>62</v>
      </c>
      <c r="C715">
        <v>35.220000000000027</v>
      </c>
      <c r="D715" s="47">
        <v>35.229999999999997</v>
      </c>
      <c r="E715" s="2"/>
      <c r="F715" s="2"/>
      <c r="G715" s="2">
        <f t="shared" si="302"/>
        <v>-9.9999999999695888E-3</v>
      </c>
      <c r="H715" s="2">
        <f t="shared" si="286"/>
        <v>35.220000000000027</v>
      </c>
      <c r="I715" s="2">
        <f t="shared" si="286"/>
        <v>35.220000000000027</v>
      </c>
      <c r="J715" s="2">
        <f t="shared" ref="J715:J778" si="305">IF(AND(G715&gt;G$5,G715&lt;G$6),D715,"")</f>
        <v>35.229999999999997</v>
      </c>
      <c r="K715" s="2">
        <f t="shared" ref="K715:K778" si="306">IF(AND(H715&gt;H$5,H715&lt;H$6),E715,"")</f>
        <v>0</v>
      </c>
      <c r="L715" s="2">
        <f t="shared" ref="L715:L778" si="307">IF(AND(I715&gt;I$5,I715&lt;I$6),F715,"")</f>
        <v>0</v>
      </c>
      <c r="M715" s="2">
        <f t="shared" si="303"/>
        <v>9.9999999999695888E-3</v>
      </c>
      <c r="N715" s="2">
        <f t="shared" si="303"/>
        <v>35.220000000000027</v>
      </c>
      <c r="O715" s="2">
        <f t="shared" si="303"/>
        <v>35.220000000000027</v>
      </c>
      <c r="P715" s="2">
        <f t="shared" si="304"/>
        <v>35.225000000000009</v>
      </c>
      <c r="Q715" s="2">
        <f t="shared" si="288"/>
        <v>35.220000000000027</v>
      </c>
      <c r="R715" s="2">
        <f t="shared" si="288"/>
        <v>35.220000000000027</v>
      </c>
    </row>
    <row r="716" spans="1:18" x14ac:dyDescent="0.25">
      <c r="A716" s="57"/>
      <c r="B716" s="46" t="s">
        <v>63</v>
      </c>
      <c r="C716">
        <v>35.299999999999955</v>
      </c>
      <c r="D716" s="47">
        <v>35.299999999999997</v>
      </c>
      <c r="E716" s="2"/>
      <c r="F716" s="2"/>
      <c r="G716" s="2">
        <f t="shared" si="302"/>
        <v>0</v>
      </c>
      <c r="H716" s="2">
        <f t="shared" si="286"/>
        <v>35.299999999999955</v>
      </c>
      <c r="I716" s="2">
        <f t="shared" si="286"/>
        <v>35.299999999999955</v>
      </c>
      <c r="J716" s="2">
        <f t="shared" si="305"/>
        <v>35.299999999999997</v>
      </c>
      <c r="K716" s="2">
        <f t="shared" si="306"/>
        <v>0</v>
      </c>
      <c r="L716" s="2">
        <f t="shared" si="307"/>
        <v>0</v>
      </c>
      <c r="M716" s="2">
        <f t="shared" si="303"/>
        <v>4.2632564145606011E-14</v>
      </c>
      <c r="N716" s="2">
        <f t="shared" si="303"/>
        <v>35.299999999999955</v>
      </c>
      <c r="O716" s="2">
        <f t="shared" si="303"/>
        <v>35.299999999999955</v>
      </c>
      <c r="P716" s="2">
        <f t="shared" si="304"/>
        <v>35.299999999999976</v>
      </c>
      <c r="Q716" s="2">
        <f t="shared" si="288"/>
        <v>35.299999999999955</v>
      </c>
      <c r="R716" s="2">
        <f t="shared" si="288"/>
        <v>35.299999999999955</v>
      </c>
    </row>
    <row r="717" spans="1:18" x14ac:dyDescent="0.25">
      <c r="A717" s="57"/>
      <c r="B717" s="46" t="s">
        <v>64</v>
      </c>
      <c r="C717">
        <v>35.799999999999955</v>
      </c>
      <c r="D717" s="47">
        <v>35.76</v>
      </c>
      <c r="E717" s="2"/>
      <c r="F717" s="2"/>
      <c r="G717" s="2">
        <f t="shared" si="302"/>
        <v>3.9999999999956515E-2</v>
      </c>
      <c r="H717" s="2">
        <f t="shared" si="286"/>
        <v>35.799999999999955</v>
      </c>
      <c r="I717" s="2">
        <f t="shared" si="286"/>
        <v>35.799999999999955</v>
      </c>
      <c r="J717" s="2">
        <f t="shared" si="305"/>
        <v>35.76</v>
      </c>
      <c r="K717" s="2">
        <f t="shared" si="306"/>
        <v>0</v>
      </c>
      <c r="L717" s="2">
        <f t="shared" si="307"/>
        <v>0</v>
      </c>
      <c r="M717" s="2">
        <f t="shared" si="303"/>
        <v>3.9999999999956515E-2</v>
      </c>
      <c r="N717" s="2">
        <f t="shared" si="303"/>
        <v>35.799999999999955</v>
      </c>
      <c r="O717" s="2">
        <f t="shared" si="303"/>
        <v>35.799999999999955</v>
      </c>
      <c r="P717" s="2">
        <f t="shared" si="304"/>
        <v>35.779999999999973</v>
      </c>
      <c r="Q717" s="2">
        <f t="shared" si="288"/>
        <v>35.799999999999955</v>
      </c>
      <c r="R717" s="2">
        <f t="shared" si="288"/>
        <v>35.799999999999955</v>
      </c>
    </row>
    <row r="718" spans="1:18" x14ac:dyDescent="0.25">
      <c r="A718" s="57"/>
      <c r="B718" s="46" t="s">
        <v>65</v>
      </c>
      <c r="C718">
        <v>35.470000000000027</v>
      </c>
      <c r="D718" s="47">
        <v>35.5</v>
      </c>
      <c r="E718" s="2"/>
      <c r="F718" s="2"/>
      <c r="G718" s="2">
        <f t="shared" si="302"/>
        <v>-2.9999999999972715E-2</v>
      </c>
      <c r="H718" s="2">
        <f t="shared" si="286"/>
        <v>35.470000000000027</v>
      </c>
      <c r="I718" s="2">
        <f t="shared" si="286"/>
        <v>35.470000000000027</v>
      </c>
      <c r="J718" s="2">
        <f t="shared" si="305"/>
        <v>35.5</v>
      </c>
      <c r="K718" s="2">
        <f t="shared" si="306"/>
        <v>0</v>
      </c>
      <c r="L718" s="2">
        <f t="shared" si="307"/>
        <v>0</v>
      </c>
      <c r="M718" s="2">
        <f t="shared" si="303"/>
        <v>2.9999999999972715E-2</v>
      </c>
      <c r="N718" s="2">
        <f t="shared" si="303"/>
        <v>35.470000000000027</v>
      </c>
      <c r="O718" s="2">
        <f t="shared" si="303"/>
        <v>35.470000000000027</v>
      </c>
      <c r="P718" s="2">
        <f t="shared" si="304"/>
        <v>35.485000000000014</v>
      </c>
      <c r="Q718" s="2">
        <f t="shared" si="288"/>
        <v>35.470000000000027</v>
      </c>
      <c r="R718" s="2">
        <f t="shared" si="288"/>
        <v>35.470000000000027</v>
      </c>
    </row>
    <row r="719" spans="1:18" x14ac:dyDescent="0.25">
      <c r="A719" s="57"/>
      <c r="B719" s="46" t="s">
        <v>66</v>
      </c>
      <c r="C719">
        <v>35.25</v>
      </c>
      <c r="D719" s="47">
        <v>35.24</v>
      </c>
      <c r="E719" s="8"/>
      <c r="F719" s="2"/>
      <c r="G719" s="2">
        <f>$C719-D719</f>
        <v>9.9999999999980105E-3</v>
      </c>
      <c r="H719" s="2">
        <f t="shared" si="286"/>
        <v>35.25</v>
      </c>
      <c r="I719" s="2">
        <f t="shared" si="286"/>
        <v>35.25</v>
      </c>
      <c r="J719" s="2">
        <f t="shared" si="305"/>
        <v>35.24</v>
      </c>
      <c r="K719" s="2">
        <f t="shared" si="306"/>
        <v>0</v>
      </c>
      <c r="L719" s="2">
        <f t="shared" si="307"/>
        <v>0</v>
      </c>
      <c r="M719" s="2">
        <f>IF(J719&lt;&gt;"",ABS(J719-$C719),"")</f>
        <v>9.9999999999980105E-3</v>
      </c>
      <c r="N719" s="2">
        <f>IF(K719&lt;&gt;"",ABS(K719-$C719),"")</f>
        <v>35.25</v>
      </c>
      <c r="O719" s="2">
        <f>IF(L719&lt;&gt;"",ABS(L719-$C719),"")</f>
        <v>35.25</v>
      </c>
      <c r="P719" s="2">
        <f>IF(J719&lt;&gt;"",AVERAGE($C719,D719),"")</f>
        <v>35.245000000000005</v>
      </c>
      <c r="Q719" s="2">
        <f t="shared" si="288"/>
        <v>35.25</v>
      </c>
      <c r="R719" s="2">
        <f t="shared" si="288"/>
        <v>35.25</v>
      </c>
    </row>
    <row r="720" spans="1:18" x14ac:dyDescent="0.25">
      <c r="A720" s="57"/>
      <c r="B720" s="46" t="s">
        <v>67</v>
      </c>
      <c r="C720">
        <v>35.039999999999964</v>
      </c>
      <c r="D720" s="47">
        <v>35.03</v>
      </c>
      <c r="E720" s="2"/>
      <c r="F720" s="2"/>
      <c r="G720" s="2">
        <f t="shared" ref="G720:G730" si="308">$C720-D720</f>
        <v>9.9999999999624833E-3</v>
      </c>
      <c r="H720" s="2">
        <f t="shared" si="286"/>
        <v>35.039999999999964</v>
      </c>
      <c r="I720" s="2">
        <f t="shared" si="286"/>
        <v>35.039999999999964</v>
      </c>
      <c r="J720" s="2">
        <f t="shared" si="305"/>
        <v>35.03</v>
      </c>
      <c r="K720" s="2">
        <f t="shared" si="306"/>
        <v>0</v>
      </c>
      <c r="L720" s="2">
        <f t="shared" si="307"/>
        <v>0</v>
      </c>
      <c r="M720" s="2">
        <f t="shared" ref="M720:O730" si="309">IF(J720&lt;&gt;"",ABS(J720-$C720),"")</f>
        <v>9.9999999999624833E-3</v>
      </c>
      <c r="N720" s="2">
        <f t="shared" si="309"/>
        <v>35.039999999999964</v>
      </c>
      <c r="O720" s="2">
        <f t="shared" si="309"/>
        <v>35.039999999999964</v>
      </c>
      <c r="P720" s="2">
        <f t="shared" ref="P720:P730" si="310">IF(J720&lt;&gt;"",AVERAGE($C720,D720),"")</f>
        <v>35.034999999999982</v>
      </c>
      <c r="Q720" s="2">
        <f t="shared" si="288"/>
        <v>35.039999999999964</v>
      </c>
      <c r="R720" s="2">
        <f t="shared" si="288"/>
        <v>35.039999999999964</v>
      </c>
    </row>
    <row r="721" spans="1:18" x14ac:dyDescent="0.25">
      <c r="A721" s="57"/>
      <c r="B721" s="46" t="s">
        <v>68</v>
      </c>
      <c r="C721">
        <v>35.150000000000091</v>
      </c>
      <c r="D721" s="47">
        <v>35.159999999999997</v>
      </c>
      <c r="E721" s="2"/>
      <c r="F721" s="2"/>
      <c r="G721" s="2">
        <f t="shared" si="308"/>
        <v>-9.9999999999056399E-3</v>
      </c>
      <c r="H721" s="2">
        <f t="shared" si="286"/>
        <v>35.150000000000091</v>
      </c>
      <c r="I721" s="2">
        <f t="shared" si="286"/>
        <v>35.150000000000091</v>
      </c>
      <c r="J721" s="2">
        <f t="shared" si="305"/>
        <v>35.159999999999997</v>
      </c>
      <c r="K721" s="2">
        <f t="shared" si="306"/>
        <v>0</v>
      </c>
      <c r="L721" s="2">
        <f t="shared" si="307"/>
        <v>0</v>
      </c>
      <c r="M721" s="2">
        <f t="shared" si="309"/>
        <v>9.9999999999056399E-3</v>
      </c>
      <c r="N721" s="2">
        <f t="shared" si="309"/>
        <v>35.150000000000091</v>
      </c>
      <c r="O721" s="2">
        <f t="shared" si="309"/>
        <v>35.150000000000091</v>
      </c>
      <c r="P721" s="2">
        <f t="shared" si="310"/>
        <v>35.155000000000044</v>
      </c>
      <c r="Q721" s="2">
        <f t="shared" si="288"/>
        <v>35.150000000000091</v>
      </c>
      <c r="R721" s="2">
        <f t="shared" si="288"/>
        <v>35.150000000000091</v>
      </c>
    </row>
    <row r="722" spans="1:18" x14ac:dyDescent="0.25">
      <c r="A722" s="57"/>
      <c r="B722" s="46" t="s">
        <v>69</v>
      </c>
      <c r="C722">
        <v>34.190000000000055</v>
      </c>
      <c r="D722" s="47">
        <v>34.21</v>
      </c>
      <c r="E722" s="2"/>
      <c r="F722" s="2"/>
      <c r="G722" s="2">
        <f t="shared" si="308"/>
        <v>-1.9999999999946283E-2</v>
      </c>
      <c r="H722" s="2">
        <f t="shared" si="286"/>
        <v>34.190000000000055</v>
      </c>
      <c r="I722" s="2">
        <f t="shared" si="286"/>
        <v>34.190000000000055</v>
      </c>
      <c r="J722" s="2">
        <f t="shared" si="305"/>
        <v>34.21</v>
      </c>
      <c r="K722" s="2">
        <f t="shared" si="306"/>
        <v>0</v>
      </c>
      <c r="L722" s="2">
        <f t="shared" si="307"/>
        <v>0</v>
      </c>
      <c r="M722" s="2">
        <f t="shared" si="309"/>
        <v>1.9999999999946283E-2</v>
      </c>
      <c r="N722" s="2">
        <f t="shared" si="309"/>
        <v>34.190000000000055</v>
      </c>
      <c r="O722" s="2">
        <f t="shared" si="309"/>
        <v>34.190000000000055</v>
      </c>
      <c r="P722" s="2">
        <f t="shared" si="310"/>
        <v>34.200000000000031</v>
      </c>
      <c r="Q722" s="2">
        <f t="shared" si="288"/>
        <v>34.190000000000055</v>
      </c>
      <c r="R722" s="2">
        <f t="shared" si="288"/>
        <v>34.190000000000055</v>
      </c>
    </row>
    <row r="723" spans="1:18" x14ac:dyDescent="0.25">
      <c r="A723" s="57"/>
      <c r="B723" s="46" t="s">
        <v>70</v>
      </c>
      <c r="C723">
        <v>35.119999999999891</v>
      </c>
      <c r="D723" s="47">
        <v>35.119999999999997</v>
      </c>
      <c r="E723" s="2"/>
      <c r="F723" s="2"/>
      <c r="G723" s="8">
        <f>$C723-D723</f>
        <v>-1.0658141036401503E-13</v>
      </c>
      <c r="H723" s="2">
        <f t="shared" si="286"/>
        <v>35.119999999999891</v>
      </c>
      <c r="I723" s="2">
        <f t="shared" si="286"/>
        <v>35.119999999999891</v>
      </c>
      <c r="J723" s="2">
        <f t="shared" si="305"/>
        <v>35.119999999999997</v>
      </c>
      <c r="K723" s="2">
        <f t="shared" si="306"/>
        <v>0</v>
      </c>
      <c r="L723" s="2">
        <f t="shared" si="307"/>
        <v>0</v>
      </c>
      <c r="M723" s="2">
        <f t="shared" si="309"/>
        <v>1.0658141036401503E-13</v>
      </c>
      <c r="N723" s="2">
        <f t="shared" si="309"/>
        <v>35.119999999999891</v>
      </c>
      <c r="O723" s="2">
        <f t="shared" si="309"/>
        <v>35.119999999999891</v>
      </c>
      <c r="P723" s="2">
        <f t="shared" si="310"/>
        <v>35.119999999999948</v>
      </c>
      <c r="Q723" s="2">
        <f t="shared" si="288"/>
        <v>35.119999999999891</v>
      </c>
      <c r="R723" s="2">
        <f t="shared" si="288"/>
        <v>35.119999999999891</v>
      </c>
    </row>
    <row r="724" spans="1:18" x14ac:dyDescent="0.25">
      <c r="A724" s="57"/>
      <c r="B724" s="46" t="s">
        <v>71</v>
      </c>
      <c r="C724">
        <v>35.240000000000009</v>
      </c>
      <c r="D724" s="47">
        <v>35.24</v>
      </c>
      <c r="E724" s="2"/>
      <c r="F724" s="2"/>
      <c r="G724" s="2">
        <f t="shared" si="308"/>
        <v>0</v>
      </c>
      <c r="H724" s="2">
        <f t="shared" si="286"/>
        <v>35.240000000000009</v>
      </c>
      <c r="I724" s="2">
        <f t="shared" si="286"/>
        <v>35.240000000000009</v>
      </c>
      <c r="J724" s="2">
        <f t="shared" si="305"/>
        <v>35.24</v>
      </c>
      <c r="K724" s="2">
        <f t="shared" si="306"/>
        <v>0</v>
      </c>
      <c r="L724" s="2">
        <f t="shared" si="307"/>
        <v>0</v>
      </c>
      <c r="M724" s="2">
        <f t="shared" si="309"/>
        <v>7.1054273576010019E-15</v>
      </c>
      <c r="N724" s="2">
        <f t="shared" si="309"/>
        <v>35.240000000000009</v>
      </c>
      <c r="O724" s="2">
        <f t="shared" si="309"/>
        <v>35.240000000000009</v>
      </c>
      <c r="P724" s="2">
        <f t="shared" si="310"/>
        <v>35.240000000000009</v>
      </c>
      <c r="Q724" s="2">
        <f t="shared" si="288"/>
        <v>35.240000000000009</v>
      </c>
      <c r="R724" s="2">
        <f t="shared" si="288"/>
        <v>35.240000000000009</v>
      </c>
    </row>
    <row r="725" spans="1:18" x14ac:dyDescent="0.25">
      <c r="A725" s="57"/>
      <c r="B725" s="46" t="s">
        <v>72</v>
      </c>
      <c r="C725">
        <v>34.920000000000073</v>
      </c>
      <c r="D725" s="47">
        <v>34.85</v>
      </c>
      <c r="E725" s="2"/>
      <c r="F725" s="2"/>
      <c r="G725" s="2">
        <f t="shared" si="308"/>
        <v>7.0000000000071338E-2</v>
      </c>
      <c r="H725" s="2">
        <f t="shared" si="286"/>
        <v>34.920000000000073</v>
      </c>
      <c r="I725" s="2">
        <f t="shared" si="286"/>
        <v>34.920000000000073</v>
      </c>
      <c r="J725" s="2">
        <f t="shared" si="305"/>
        <v>34.85</v>
      </c>
      <c r="K725" s="2">
        <f t="shared" si="306"/>
        <v>0</v>
      </c>
      <c r="L725" s="2">
        <f t="shared" si="307"/>
        <v>0</v>
      </c>
      <c r="M725" s="2">
        <f t="shared" si="309"/>
        <v>7.0000000000071338E-2</v>
      </c>
      <c r="N725" s="2">
        <f t="shared" si="309"/>
        <v>34.920000000000073</v>
      </c>
      <c r="O725" s="2">
        <f t="shared" si="309"/>
        <v>34.920000000000073</v>
      </c>
      <c r="P725" s="2">
        <f t="shared" si="310"/>
        <v>34.885000000000034</v>
      </c>
      <c r="Q725" s="2">
        <f t="shared" si="288"/>
        <v>34.920000000000073</v>
      </c>
      <c r="R725" s="2">
        <f t="shared" si="288"/>
        <v>34.920000000000073</v>
      </c>
    </row>
    <row r="726" spans="1:18" x14ac:dyDescent="0.25">
      <c r="A726" s="57"/>
      <c r="B726" s="46" t="s">
        <v>73</v>
      </c>
      <c r="C726">
        <v>34.899999999999864</v>
      </c>
      <c r="D726" s="47">
        <v>34.950000000000003</v>
      </c>
      <c r="E726" s="2"/>
      <c r="F726" s="2"/>
      <c r="G726" s="2">
        <f t="shared" si="308"/>
        <v>-5.0000000000139266E-2</v>
      </c>
      <c r="H726" s="2">
        <f t="shared" si="286"/>
        <v>34.899999999999864</v>
      </c>
      <c r="I726" s="2">
        <f t="shared" si="286"/>
        <v>34.899999999999864</v>
      </c>
      <c r="J726" s="2">
        <f t="shared" si="305"/>
        <v>34.950000000000003</v>
      </c>
      <c r="K726" s="2">
        <f t="shared" si="306"/>
        <v>0</v>
      </c>
      <c r="L726" s="2">
        <f t="shared" si="307"/>
        <v>0</v>
      </c>
      <c r="M726" s="2">
        <f t="shared" si="309"/>
        <v>5.0000000000139266E-2</v>
      </c>
      <c r="N726" s="2">
        <f t="shared" si="309"/>
        <v>34.899999999999864</v>
      </c>
      <c r="O726" s="2">
        <f t="shared" si="309"/>
        <v>34.899999999999864</v>
      </c>
      <c r="P726" s="2">
        <f t="shared" si="310"/>
        <v>34.924999999999933</v>
      </c>
      <c r="Q726" s="2">
        <f t="shared" si="288"/>
        <v>34.899999999999864</v>
      </c>
      <c r="R726" s="2">
        <f t="shared" si="288"/>
        <v>34.899999999999864</v>
      </c>
    </row>
    <row r="727" spans="1:18" x14ac:dyDescent="0.25">
      <c r="A727" s="57"/>
      <c r="B727" s="46" t="s">
        <v>74</v>
      </c>
      <c r="C727">
        <v>34.950000000000045</v>
      </c>
      <c r="D727" s="47">
        <v>34.979999999999997</v>
      </c>
      <c r="E727" s="2"/>
      <c r="F727" s="2"/>
      <c r="G727" s="2">
        <f t="shared" si="308"/>
        <v>-2.9999999999951399E-2</v>
      </c>
      <c r="H727" s="2">
        <f t="shared" si="286"/>
        <v>34.950000000000045</v>
      </c>
      <c r="I727" s="2">
        <f t="shared" si="286"/>
        <v>34.950000000000045</v>
      </c>
      <c r="J727" s="2">
        <f t="shared" si="305"/>
        <v>34.979999999999997</v>
      </c>
      <c r="K727" s="2">
        <f t="shared" si="306"/>
        <v>0</v>
      </c>
      <c r="L727" s="2">
        <f t="shared" si="307"/>
        <v>0</v>
      </c>
      <c r="M727" s="2">
        <f t="shared" si="309"/>
        <v>2.9999999999951399E-2</v>
      </c>
      <c r="N727" s="2">
        <f t="shared" si="309"/>
        <v>34.950000000000045</v>
      </c>
      <c r="O727" s="2">
        <f t="shared" si="309"/>
        <v>34.950000000000045</v>
      </c>
      <c r="P727" s="2">
        <f t="shared" si="310"/>
        <v>34.965000000000018</v>
      </c>
      <c r="Q727" s="2">
        <f t="shared" si="288"/>
        <v>34.950000000000045</v>
      </c>
      <c r="R727" s="2">
        <f t="shared" si="288"/>
        <v>34.950000000000045</v>
      </c>
    </row>
    <row r="728" spans="1:18" x14ac:dyDescent="0.25">
      <c r="A728" s="57"/>
      <c r="B728" s="46" t="s">
        <v>75</v>
      </c>
      <c r="C728">
        <v>34.410000000000082</v>
      </c>
      <c r="D728" s="47">
        <v>34.380000000000003</v>
      </c>
      <c r="E728" s="2"/>
      <c r="F728" s="2"/>
      <c r="G728" s="2">
        <f t="shared" si="308"/>
        <v>3.0000000000079297E-2</v>
      </c>
      <c r="H728" s="2">
        <f t="shared" si="286"/>
        <v>34.410000000000082</v>
      </c>
      <c r="I728" s="2">
        <f t="shared" si="286"/>
        <v>34.410000000000082</v>
      </c>
      <c r="J728" s="2">
        <f t="shared" si="305"/>
        <v>34.380000000000003</v>
      </c>
      <c r="K728" s="2">
        <f t="shared" si="306"/>
        <v>0</v>
      </c>
      <c r="L728" s="2">
        <f t="shared" si="307"/>
        <v>0</v>
      </c>
      <c r="M728" s="2">
        <f t="shared" si="309"/>
        <v>3.0000000000079297E-2</v>
      </c>
      <c r="N728" s="2">
        <f t="shared" si="309"/>
        <v>34.410000000000082</v>
      </c>
      <c r="O728" s="2">
        <f t="shared" si="309"/>
        <v>34.410000000000082</v>
      </c>
      <c r="P728" s="2">
        <f t="shared" si="310"/>
        <v>34.395000000000039</v>
      </c>
      <c r="Q728" s="2">
        <f t="shared" si="288"/>
        <v>34.410000000000082</v>
      </c>
      <c r="R728" s="2">
        <f t="shared" si="288"/>
        <v>34.410000000000082</v>
      </c>
    </row>
    <row r="729" spans="1:18" x14ac:dyDescent="0.25">
      <c r="A729" s="57"/>
      <c r="B729" s="46" t="s">
        <v>76</v>
      </c>
      <c r="C729">
        <v>34.379999999999882</v>
      </c>
      <c r="D729" s="47">
        <v>34.380000000000003</v>
      </c>
      <c r="E729" s="2"/>
      <c r="F729" s="2"/>
      <c r="G729" s="8">
        <f>$C729-D729</f>
        <v>-1.2079226507921703E-13</v>
      </c>
      <c r="H729" s="2">
        <f t="shared" si="286"/>
        <v>34.379999999999882</v>
      </c>
      <c r="I729" s="2">
        <f t="shared" si="286"/>
        <v>34.379999999999882</v>
      </c>
      <c r="J729" s="2">
        <f t="shared" si="305"/>
        <v>34.380000000000003</v>
      </c>
      <c r="K729" s="2">
        <f t="shared" si="306"/>
        <v>0</v>
      </c>
      <c r="L729" s="2">
        <f t="shared" si="307"/>
        <v>0</v>
      </c>
      <c r="M729" s="2">
        <f t="shared" si="309"/>
        <v>1.2079226507921703E-13</v>
      </c>
      <c r="N729" s="2">
        <f t="shared" si="309"/>
        <v>34.379999999999882</v>
      </c>
      <c r="O729" s="2">
        <f t="shared" si="309"/>
        <v>34.379999999999882</v>
      </c>
      <c r="P729" s="2">
        <f t="shared" si="310"/>
        <v>34.379999999999939</v>
      </c>
      <c r="Q729" s="2">
        <f t="shared" si="288"/>
        <v>34.379999999999882</v>
      </c>
      <c r="R729" s="2">
        <f t="shared" si="288"/>
        <v>34.379999999999882</v>
      </c>
    </row>
    <row r="730" spans="1:18" x14ac:dyDescent="0.25">
      <c r="A730" s="57"/>
      <c r="B730" s="46" t="s">
        <v>77</v>
      </c>
      <c r="C730">
        <v>33.880000000000109</v>
      </c>
      <c r="D730" s="47">
        <v>34.03</v>
      </c>
      <c r="E730" s="2"/>
      <c r="F730" s="2"/>
      <c r="G730" s="2">
        <f t="shared" si="308"/>
        <v>-0.149999999999892</v>
      </c>
      <c r="H730" s="2">
        <f t="shared" si="286"/>
        <v>33.880000000000109</v>
      </c>
      <c r="I730" s="2">
        <f t="shared" si="286"/>
        <v>33.880000000000109</v>
      </c>
      <c r="J730" s="2">
        <f t="shared" si="305"/>
        <v>34.03</v>
      </c>
      <c r="K730" s="2">
        <f t="shared" si="306"/>
        <v>0</v>
      </c>
      <c r="L730" s="2">
        <f t="shared" si="307"/>
        <v>0</v>
      </c>
      <c r="M730" s="2">
        <f t="shared" si="309"/>
        <v>0.149999999999892</v>
      </c>
      <c r="N730" s="2">
        <f t="shared" si="309"/>
        <v>33.880000000000109</v>
      </c>
      <c r="O730" s="2">
        <f t="shared" si="309"/>
        <v>33.880000000000109</v>
      </c>
      <c r="P730" s="2">
        <f t="shared" si="310"/>
        <v>33.955000000000055</v>
      </c>
      <c r="Q730" s="2">
        <f t="shared" si="288"/>
        <v>33.880000000000109</v>
      </c>
      <c r="R730" s="2">
        <f t="shared" si="288"/>
        <v>33.880000000000109</v>
      </c>
    </row>
    <row r="731" spans="1:18" x14ac:dyDescent="0.25">
      <c r="A731" s="55">
        <v>13</v>
      </c>
      <c r="B731" s="45" t="s">
        <v>18</v>
      </c>
      <c r="C731">
        <v>33.36</v>
      </c>
      <c r="D731" s="47">
        <v>33.020000000000003</v>
      </c>
      <c r="E731" s="8"/>
      <c r="F731" s="2"/>
      <c r="G731" s="2">
        <f>$C731-D731</f>
        <v>0.33999999999999631</v>
      </c>
      <c r="H731" s="2">
        <f t="shared" ref="H731:I794" si="311">$C731-E731</f>
        <v>33.36</v>
      </c>
      <c r="I731" s="2">
        <f t="shared" si="311"/>
        <v>33.36</v>
      </c>
      <c r="J731" s="2" t="str">
        <f t="shared" si="305"/>
        <v/>
      </c>
      <c r="K731" s="2">
        <f t="shared" si="306"/>
        <v>0</v>
      </c>
      <c r="L731" s="2">
        <f t="shared" si="307"/>
        <v>0</v>
      </c>
      <c r="M731" s="2" t="str">
        <f>IF(J731&lt;&gt;"",ABS(J731-$C731),"")</f>
        <v/>
      </c>
      <c r="N731" s="2">
        <f>IF(K731&lt;&gt;"",ABS(K731-$C731),"")</f>
        <v>33.36</v>
      </c>
      <c r="O731" s="2">
        <f>IF(L731&lt;&gt;"",ABS(L731-$C731),"")</f>
        <v>33.36</v>
      </c>
      <c r="P731" s="2" t="str">
        <f>IF(J731&lt;&gt;"",AVERAGE($C731,D731),"")</f>
        <v/>
      </c>
      <c r="Q731" s="2">
        <f t="shared" ref="Q731:R794" si="312">IF(K731&lt;&gt;"",AVERAGE($C731,E731),"")</f>
        <v>33.36</v>
      </c>
      <c r="R731" s="2">
        <f t="shared" si="312"/>
        <v>33.36</v>
      </c>
    </row>
    <row r="732" spans="1:18" x14ac:dyDescent="0.25">
      <c r="A732" s="55"/>
      <c r="B732" s="45" t="s">
        <v>19</v>
      </c>
      <c r="C732">
        <v>32.92</v>
      </c>
      <c r="D732" s="47">
        <v>32.94</v>
      </c>
      <c r="E732" s="2"/>
      <c r="F732" s="2"/>
      <c r="G732" s="2">
        <f t="shared" ref="G732:G737" si="313">$C732-D732</f>
        <v>-1.9999999999996021E-2</v>
      </c>
      <c r="H732" s="2">
        <f t="shared" si="311"/>
        <v>32.92</v>
      </c>
      <c r="I732" s="2">
        <f t="shared" si="311"/>
        <v>32.92</v>
      </c>
      <c r="J732" s="2">
        <f t="shared" si="305"/>
        <v>32.94</v>
      </c>
      <c r="K732" s="2">
        <f t="shared" si="306"/>
        <v>0</v>
      </c>
      <c r="L732" s="2">
        <f t="shared" si="307"/>
        <v>0</v>
      </c>
      <c r="M732" s="2">
        <f t="shared" ref="M732:O737" si="314">IF(J732&lt;&gt;"",ABS(J732-$C732),"")</f>
        <v>1.9999999999996021E-2</v>
      </c>
      <c r="N732" s="2">
        <f t="shared" si="314"/>
        <v>32.92</v>
      </c>
      <c r="O732" s="2">
        <f t="shared" si="314"/>
        <v>32.92</v>
      </c>
      <c r="P732" s="2">
        <f t="shared" ref="P732:P737" si="315">IF(J732&lt;&gt;"",AVERAGE($C732,D732),"")</f>
        <v>32.93</v>
      </c>
      <c r="Q732" s="2">
        <f t="shared" si="312"/>
        <v>32.92</v>
      </c>
      <c r="R732" s="2">
        <f t="shared" si="312"/>
        <v>32.92</v>
      </c>
    </row>
    <row r="733" spans="1:18" x14ac:dyDescent="0.25">
      <c r="A733" s="55"/>
      <c r="B733" s="45" t="s">
        <v>20</v>
      </c>
      <c r="C733">
        <v>32.959999999999994</v>
      </c>
      <c r="D733" s="47">
        <v>32.92</v>
      </c>
      <c r="E733" s="2"/>
      <c r="F733" s="2"/>
      <c r="G733" s="2">
        <f t="shared" si="313"/>
        <v>3.9999999999992042E-2</v>
      </c>
      <c r="H733" s="2">
        <f t="shared" si="311"/>
        <v>32.959999999999994</v>
      </c>
      <c r="I733" s="2">
        <f t="shared" si="311"/>
        <v>32.959999999999994</v>
      </c>
      <c r="J733" s="2">
        <f t="shared" si="305"/>
        <v>32.92</v>
      </c>
      <c r="K733" s="2">
        <f t="shared" si="306"/>
        <v>0</v>
      </c>
      <c r="L733" s="2">
        <f t="shared" si="307"/>
        <v>0</v>
      </c>
      <c r="M733" s="2">
        <f t="shared" si="314"/>
        <v>3.9999999999992042E-2</v>
      </c>
      <c r="N733" s="2">
        <f t="shared" si="314"/>
        <v>32.959999999999994</v>
      </c>
      <c r="O733" s="2">
        <f t="shared" si="314"/>
        <v>32.959999999999994</v>
      </c>
      <c r="P733" s="2">
        <f t="shared" si="315"/>
        <v>32.94</v>
      </c>
      <c r="Q733" s="2">
        <f t="shared" si="312"/>
        <v>32.959999999999994</v>
      </c>
      <c r="R733" s="2">
        <f t="shared" si="312"/>
        <v>32.959999999999994</v>
      </c>
    </row>
    <row r="734" spans="1:18" x14ac:dyDescent="0.25">
      <c r="A734" s="55"/>
      <c r="B734" s="45" t="s">
        <v>21</v>
      </c>
      <c r="C734">
        <v>32.709999999999994</v>
      </c>
      <c r="D734" s="47">
        <v>32.700000000000003</v>
      </c>
      <c r="E734" s="2"/>
      <c r="F734" s="2"/>
      <c r="G734" s="2">
        <f t="shared" si="313"/>
        <v>9.9999999999909051E-3</v>
      </c>
      <c r="H734" s="2">
        <f t="shared" si="311"/>
        <v>32.709999999999994</v>
      </c>
      <c r="I734" s="2">
        <f t="shared" si="311"/>
        <v>32.709999999999994</v>
      </c>
      <c r="J734" s="2">
        <f t="shared" si="305"/>
        <v>32.700000000000003</v>
      </c>
      <c r="K734" s="2">
        <f t="shared" si="306"/>
        <v>0</v>
      </c>
      <c r="L734" s="2">
        <f t="shared" si="307"/>
        <v>0</v>
      </c>
      <c r="M734" s="2">
        <f t="shared" si="314"/>
        <v>9.9999999999909051E-3</v>
      </c>
      <c r="N734" s="2">
        <f t="shared" si="314"/>
        <v>32.709999999999994</v>
      </c>
      <c r="O734" s="2">
        <f t="shared" si="314"/>
        <v>32.709999999999994</v>
      </c>
      <c r="P734" s="2">
        <f t="shared" si="315"/>
        <v>32.704999999999998</v>
      </c>
      <c r="Q734" s="2">
        <f t="shared" si="312"/>
        <v>32.709999999999994</v>
      </c>
      <c r="R734" s="2">
        <f t="shared" si="312"/>
        <v>32.709999999999994</v>
      </c>
    </row>
    <row r="735" spans="1:18" x14ac:dyDescent="0.25">
      <c r="A735" s="55"/>
      <c r="B735" s="45" t="s">
        <v>22</v>
      </c>
      <c r="C735">
        <v>32.670000000000016</v>
      </c>
      <c r="D735" s="47">
        <v>32.659999999999997</v>
      </c>
      <c r="E735" s="2"/>
      <c r="F735" s="2"/>
      <c r="G735" s="2">
        <f t="shared" si="313"/>
        <v>1.0000000000019327E-2</v>
      </c>
      <c r="H735" s="2">
        <f t="shared" si="311"/>
        <v>32.670000000000016</v>
      </c>
      <c r="I735" s="2">
        <f t="shared" si="311"/>
        <v>32.670000000000016</v>
      </c>
      <c r="J735" s="2">
        <f t="shared" si="305"/>
        <v>32.659999999999997</v>
      </c>
      <c r="K735" s="2">
        <f t="shared" si="306"/>
        <v>0</v>
      </c>
      <c r="L735" s="2">
        <f t="shared" si="307"/>
        <v>0</v>
      </c>
      <c r="M735" s="2">
        <f t="shared" si="314"/>
        <v>1.0000000000019327E-2</v>
      </c>
      <c r="N735" s="2">
        <f t="shared" si="314"/>
        <v>32.670000000000016</v>
      </c>
      <c r="O735" s="2">
        <f t="shared" si="314"/>
        <v>32.670000000000016</v>
      </c>
      <c r="P735" s="2">
        <f t="shared" si="315"/>
        <v>32.665000000000006</v>
      </c>
      <c r="Q735" s="2">
        <f t="shared" si="312"/>
        <v>32.670000000000016</v>
      </c>
      <c r="R735" s="2">
        <f t="shared" si="312"/>
        <v>32.670000000000016</v>
      </c>
    </row>
    <row r="736" spans="1:18" x14ac:dyDescent="0.25">
      <c r="A736" s="55"/>
      <c r="B736" s="45" t="s">
        <v>23</v>
      </c>
      <c r="C736">
        <v>32.710000000000008</v>
      </c>
      <c r="D736" s="47">
        <v>32.71</v>
      </c>
      <c r="E736" s="2"/>
      <c r="F736" s="2"/>
      <c r="G736" s="2">
        <f t="shared" si="313"/>
        <v>0</v>
      </c>
      <c r="H736" s="2">
        <f t="shared" si="311"/>
        <v>32.710000000000008</v>
      </c>
      <c r="I736" s="2">
        <f t="shared" si="311"/>
        <v>32.710000000000008</v>
      </c>
      <c r="J736" s="2">
        <f t="shared" si="305"/>
        <v>32.71</v>
      </c>
      <c r="K736" s="2">
        <f t="shared" si="306"/>
        <v>0</v>
      </c>
      <c r="L736" s="2">
        <f t="shared" si="307"/>
        <v>0</v>
      </c>
      <c r="M736" s="2">
        <f t="shared" si="314"/>
        <v>7.1054273576010019E-15</v>
      </c>
      <c r="N736" s="2">
        <f t="shared" si="314"/>
        <v>32.710000000000008</v>
      </c>
      <c r="O736" s="2">
        <f t="shared" si="314"/>
        <v>32.710000000000008</v>
      </c>
      <c r="P736" s="2">
        <f t="shared" si="315"/>
        <v>32.710000000000008</v>
      </c>
      <c r="Q736" s="2">
        <f t="shared" si="312"/>
        <v>32.710000000000008</v>
      </c>
      <c r="R736" s="2">
        <f t="shared" si="312"/>
        <v>32.710000000000008</v>
      </c>
    </row>
    <row r="737" spans="1:18" x14ac:dyDescent="0.25">
      <c r="A737" s="55"/>
      <c r="B737" s="45" t="s">
        <v>24</v>
      </c>
      <c r="C737">
        <v>32.75</v>
      </c>
      <c r="D737" s="47">
        <v>32.76</v>
      </c>
      <c r="E737" s="2"/>
      <c r="F737" s="2"/>
      <c r="G737" s="2">
        <f t="shared" si="313"/>
        <v>-9.9999999999980105E-3</v>
      </c>
      <c r="H737" s="2">
        <f t="shared" si="311"/>
        <v>32.75</v>
      </c>
      <c r="I737" s="2">
        <f t="shared" si="311"/>
        <v>32.75</v>
      </c>
      <c r="J737" s="2">
        <f t="shared" si="305"/>
        <v>32.76</v>
      </c>
      <c r="K737" s="2">
        <f t="shared" si="306"/>
        <v>0</v>
      </c>
      <c r="L737" s="2">
        <f t="shared" si="307"/>
        <v>0</v>
      </c>
      <c r="M737" s="2">
        <f t="shared" si="314"/>
        <v>9.9999999999980105E-3</v>
      </c>
      <c r="N737" s="2">
        <f t="shared" si="314"/>
        <v>32.75</v>
      </c>
      <c r="O737" s="2">
        <f t="shared" si="314"/>
        <v>32.75</v>
      </c>
      <c r="P737" s="2">
        <f t="shared" si="315"/>
        <v>32.754999999999995</v>
      </c>
      <c r="Q737" s="2">
        <f t="shared" si="312"/>
        <v>32.75</v>
      </c>
      <c r="R737" s="2">
        <f t="shared" si="312"/>
        <v>32.75</v>
      </c>
    </row>
    <row r="738" spans="1:18" x14ac:dyDescent="0.25">
      <c r="A738" s="55"/>
      <c r="B738" s="45" t="s">
        <v>25</v>
      </c>
      <c r="C738">
        <v>32.679999999999978</v>
      </c>
      <c r="D738" s="47">
        <v>32.700000000000003</v>
      </c>
      <c r="E738" s="8"/>
      <c r="F738" s="2"/>
      <c r="G738" s="2">
        <f>$C738-D738</f>
        <v>-2.0000000000024443E-2</v>
      </c>
      <c r="H738" s="2">
        <f t="shared" si="311"/>
        <v>32.679999999999978</v>
      </c>
      <c r="I738" s="2">
        <f t="shared" si="311"/>
        <v>32.679999999999978</v>
      </c>
      <c r="J738" s="2">
        <f t="shared" si="305"/>
        <v>32.700000000000003</v>
      </c>
      <c r="K738" s="2">
        <f t="shared" si="306"/>
        <v>0</v>
      </c>
      <c r="L738" s="2">
        <f t="shared" si="307"/>
        <v>0</v>
      </c>
      <c r="M738" s="2">
        <f>IF(J738&lt;&gt;"",ABS(J738-$C738),"")</f>
        <v>2.0000000000024443E-2</v>
      </c>
      <c r="N738" s="2">
        <f>IF(K738&lt;&gt;"",ABS(K738-$C738),"")</f>
        <v>32.679999999999978</v>
      </c>
      <c r="O738" s="2">
        <f>IF(L738&lt;&gt;"",ABS(L738-$C738),"")</f>
        <v>32.679999999999978</v>
      </c>
      <c r="P738" s="2">
        <f>IF(J738&lt;&gt;"",AVERAGE($C738,D738),"")</f>
        <v>32.689999999999991</v>
      </c>
      <c r="Q738" s="2">
        <f t="shared" si="312"/>
        <v>32.679999999999978</v>
      </c>
      <c r="R738" s="2">
        <f t="shared" si="312"/>
        <v>32.679999999999978</v>
      </c>
    </row>
    <row r="739" spans="1:18" x14ac:dyDescent="0.25">
      <c r="A739" s="55"/>
      <c r="B739" s="45" t="s">
        <v>26</v>
      </c>
      <c r="C739">
        <v>32.740000000000009</v>
      </c>
      <c r="D739" s="47">
        <v>32.69</v>
      </c>
      <c r="E739" s="2"/>
      <c r="F739" s="2"/>
      <c r="G739" s="2">
        <f t="shared" ref="G739:G740" si="316">$C739-D739</f>
        <v>5.0000000000011369E-2</v>
      </c>
      <c r="H739" s="2">
        <f t="shared" si="311"/>
        <v>32.740000000000009</v>
      </c>
      <c r="I739" s="2">
        <f t="shared" si="311"/>
        <v>32.740000000000009</v>
      </c>
      <c r="J739" s="2">
        <f t="shared" si="305"/>
        <v>32.69</v>
      </c>
      <c r="K739" s="2">
        <f t="shared" si="306"/>
        <v>0</v>
      </c>
      <c r="L739" s="2">
        <f t="shared" si="307"/>
        <v>0</v>
      </c>
      <c r="M739" s="2">
        <f t="shared" ref="M739:O740" si="317">IF(J739&lt;&gt;"",ABS(J739-$C739),"")</f>
        <v>5.0000000000011369E-2</v>
      </c>
      <c r="N739" s="2">
        <f t="shared" si="317"/>
        <v>32.740000000000009</v>
      </c>
      <c r="O739" s="2">
        <f t="shared" si="317"/>
        <v>32.740000000000009</v>
      </c>
      <c r="P739" s="2">
        <f t="shared" ref="P739:P740" si="318">IF(J739&lt;&gt;"",AVERAGE($C739,D739),"")</f>
        <v>32.715000000000003</v>
      </c>
      <c r="Q739" s="2">
        <f t="shared" si="312"/>
        <v>32.740000000000009</v>
      </c>
      <c r="R739" s="2">
        <f t="shared" si="312"/>
        <v>32.740000000000009</v>
      </c>
    </row>
    <row r="740" spans="1:18" x14ac:dyDescent="0.25">
      <c r="A740" s="55"/>
      <c r="B740" s="45" t="s">
        <v>27</v>
      </c>
      <c r="C740">
        <v>32.579999999999984</v>
      </c>
      <c r="D740" s="47">
        <v>32.6</v>
      </c>
      <c r="E740" s="2"/>
      <c r="F740" s="2"/>
      <c r="G740" s="2">
        <f t="shared" si="316"/>
        <v>-2.0000000000017337E-2</v>
      </c>
      <c r="H740" s="2">
        <f t="shared" si="311"/>
        <v>32.579999999999984</v>
      </c>
      <c r="I740" s="2">
        <f t="shared" si="311"/>
        <v>32.579999999999984</v>
      </c>
      <c r="J740" s="2">
        <f t="shared" si="305"/>
        <v>32.6</v>
      </c>
      <c r="K740" s="2">
        <f t="shared" si="306"/>
        <v>0</v>
      </c>
      <c r="L740" s="2">
        <f t="shared" si="307"/>
        <v>0</v>
      </c>
      <c r="M740" s="2">
        <f t="shared" si="317"/>
        <v>2.0000000000017337E-2</v>
      </c>
      <c r="N740" s="2">
        <f t="shared" si="317"/>
        <v>32.579999999999984</v>
      </c>
      <c r="O740" s="2">
        <f t="shared" si="317"/>
        <v>32.579999999999984</v>
      </c>
      <c r="P740" s="2">
        <f t="shared" si="318"/>
        <v>32.589999999999989</v>
      </c>
      <c r="Q740" s="2">
        <f t="shared" si="312"/>
        <v>32.579999999999984</v>
      </c>
      <c r="R740" s="2">
        <f t="shared" si="312"/>
        <v>32.579999999999984</v>
      </c>
    </row>
    <row r="741" spans="1:18" x14ac:dyDescent="0.25">
      <c r="A741" s="55"/>
      <c r="B741" s="45" t="s">
        <v>28</v>
      </c>
      <c r="C741">
        <v>32.629999999999995</v>
      </c>
      <c r="D741" s="47">
        <v>32.700000000000003</v>
      </c>
      <c r="E741" s="8"/>
      <c r="F741" s="2"/>
      <c r="G741" s="2">
        <f>$C741-D741</f>
        <v>-7.000000000000739E-2</v>
      </c>
      <c r="H741" s="2">
        <f t="shared" si="311"/>
        <v>32.629999999999995</v>
      </c>
      <c r="I741" s="2">
        <f t="shared" si="311"/>
        <v>32.629999999999995</v>
      </c>
      <c r="J741" s="2">
        <f t="shared" si="305"/>
        <v>32.700000000000003</v>
      </c>
      <c r="K741" s="2">
        <f t="shared" si="306"/>
        <v>0</v>
      </c>
      <c r="L741" s="2">
        <f t="shared" si="307"/>
        <v>0</v>
      </c>
      <c r="M741" s="2">
        <f t="shared" ref="M741:O742" si="319">IF(J741&lt;&gt;"",ABS(J741-$C741),"")</f>
        <v>7.000000000000739E-2</v>
      </c>
      <c r="N741" s="2">
        <f t="shared" si="319"/>
        <v>32.629999999999995</v>
      </c>
      <c r="O741" s="2">
        <f t="shared" si="319"/>
        <v>32.629999999999995</v>
      </c>
      <c r="P741" s="2">
        <f>IF(J741&lt;&gt;"",AVERAGE($C741,D741),"")</f>
        <v>32.664999999999999</v>
      </c>
      <c r="Q741" s="2">
        <f t="shared" si="312"/>
        <v>32.629999999999995</v>
      </c>
      <c r="R741" s="2">
        <f t="shared" si="312"/>
        <v>32.629999999999995</v>
      </c>
    </row>
    <row r="742" spans="1:18" x14ac:dyDescent="0.25">
      <c r="A742" s="55"/>
      <c r="B742" s="45" t="s">
        <v>29</v>
      </c>
      <c r="C742">
        <v>32.470000000000027</v>
      </c>
      <c r="D742" s="47">
        <v>32.43</v>
      </c>
      <c r="E742" s="8"/>
      <c r="F742" s="2"/>
      <c r="G742" s="2">
        <f>$C742-D742</f>
        <v>4.0000000000027569E-2</v>
      </c>
      <c r="H742" s="2">
        <f t="shared" si="311"/>
        <v>32.470000000000027</v>
      </c>
      <c r="I742" s="2">
        <f t="shared" si="311"/>
        <v>32.470000000000027</v>
      </c>
      <c r="J742" s="2">
        <f t="shared" si="305"/>
        <v>32.43</v>
      </c>
      <c r="K742" s="2">
        <f t="shared" si="306"/>
        <v>0</v>
      </c>
      <c r="L742" s="2">
        <f t="shared" si="307"/>
        <v>0</v>
      </c>
      <c r="M742" s="2">
        <f t="shared" si="319"/>
        <v>4.0000000000027569E-2</v>
      </c>
      <c r="N742" s="2">
        <f t="shared" si="319"/>
        <v>32.470000000000027</v>
      </c>
      <c r="O742" s="2">
        <f t="shared" si="319"/>
        <v>32.470000000000027</v>
      </c>
      <c r="P742" s="2">
        <f>IF(J742&lt;&gt;"",AVERAGE($C742,D742),"")</f>
        <v>32.450000000000017</v>
      </c>
      <c r="Q742" s="2">
        <f t="shared" si="312"/>
        <v>32.470000000000027</v>
      </c>
      <c r="R742" s="2">
        <f t="shared" si="312"/>
        <v>32.470000000000027</v>
      </c>
    </row>
    <row r="743" spans="1:18" x14ac:dyDescent="0.25">
      <c r="A743" s="55"/>
      <c r="B743" s="45" t="s">
        <v>30</v>
      </c>
      <c r="C743">
        <v>32.56</v>
      </c>
      <c r="D743" s="47">
        <v>32.590000000000003</v>
      </c>
      <c r="E743" s="2"/>
      <c r="F743" s="2"/>
      <c r="G743" s="2">
        <f t="shared" ref="G743:G748" si="320">$C743-D743</f>
        <v>-3.0000000000001137E-2</v>
      </c>
      <c r="H743" s="2">
        <f t="shared" si="311"/>
        <v>32.56</v>
      </c>
      <c r="I743" s="2">
        <f t="shared" si="311"/>
        <v>32.56</v>
      </c>
      <c r="J743" s="2">
        <f t="shared" si="305"/>
        <v>32.590000000000003</v>
      </c>
      <c r="K743" s="2">
        <f t="shared" si="306"/>
        <v>0</v>
      </c>
      <c r="L743" s="2">
        <f t="shared" si="307"/>
        <v>0</v>
      </c>
      <c r="M743" s="2">
        <f t="shared" ref="M743:O748" si="321">IF(J743&lt;&gt;"",ABS(J743-$C743),"")</f>
        <v>3.0000000000001137E-2</v>
      </c>
      <c r="N743" s="2">
        <f t="shared" si="321"/>
        <v>32.56</v>
      </c>
      <c r="O743" s="2">
        <f t="shared" si="321"/>
        <v>32.56</v>
      </c>
      <c r="P743" s="2">
        <f t="shared" ref="P743:P748" si="322">IF(J743&lt;&gt;"",AVERAGE($C743,D743),"")</f>
        <v>32.575000000000003</v>
      </c>
      <c r="Q743" s="2">
        <f t="shared" si="312"/>
        <v>32.56</v>
      </c>
      <c r="R743" s="2">
        <f t="shared" si="312"/>
        <v>32.56</v>
      </c>
    </row>
    <row r="744" spans="1:18" x14ac:dyDescent="0.25">
      <c r="A744" s="55"/>
      <c r="B744" s="45" t="s">
        <v>31</v>
      </c>
      <c r="C744">
        <v>32.659999999999968</v>
      </c>
      <c r="D744" s="47">
        <v>32.659999999999997</v>
      </c>
      <c r="E744" s="2"/>
      <c r="F744" s="2"/>
      <c r="G744" s="2">
        <f t="shared" si="320"/>
        <v>0</v>
      </c>
      <c r="H744" s="2">
        <f t="shared" si="311"/>
        <v>32.659999999999968</v>
      </c>
      <c r="I744" s="2">
        <f t="shared" si="311"/>
        <v>32.659999999999968</v>
      </c>
      <c r="J744" s="2">
        <f t="shared" si="305"/>
        <v>32.659999999999997</v>
      </c>
      <c r="K744" s="2">
        <f t="shared" si="306"/>
        <v>0</v>
      </c>
      <c r="L744" s="2">
        <f t="shared" si="307"/>
        <v>0</v>
      </c>
      <c r="M744" s="2">
        <f t="shared" si="321"/>
        <v>2.8421709430404007E-14</v>
      </c>
      <c r="N744" s="2">
        <f t="shared" si="321"/>
        <v>32.659999999999968</v>
      </c>
      <c r="O744" s="2">
        <f t="shared" si="321"/>
        <v>32.659999999999968</v>
      </c>
      <c r="P744" s="2">
        <f t="shared" si="322"/>
        <v>32.659999999999982</v>
      </c>
      <c r="Q744" s="2">
        <f t="shared" si="312"/>
        <v>32.659999999999968</v>
      </c>
      <c r="R744" s="2">
        <f t="shared" si="312"/>
        <v>32.659999999999968</v>
      </c>
    </row>
    <row r="745" spans="1:18" x14ac:dyDescent="0.25">
      <c r="A745" s="55"/>
      <c r="B745" s="45" t="s">
        <v>32</v>
      </c>
      <c r="C745">
        <v>32.740000000000009</v>
      </c>
      <c r="D745" s="47">
        <v>32.74</v>
      </c>
      <c r="E745" s="2"/>
      <c r="F745" s="2"/>
      <c r="G745" s="2">
        <f t="shared" si="320"/>
        <v>0</v>
      </c>
      <c r="H745" s="2">
        <f t="shared" si="311"/>
        <v>32.740000000000009</v>
      </c>
      <c r="I745" s="2">
        <f t="shared" si="311"/>
        <v>32.740000000000009</v>
      </c>
      <c r="J745" s="2">
        <f t="shared" si="305"/>
        <v>32.74</v>
      </c>
      <c r="K745" s="2">
        <f t="shared" si="306"/>
        <v>0</v>
      </c>
      <c r="L745" s="2">
        <f t="shared" si="307"/>
        <v>0</v>
      </c>
      <c r="M745" s="2">
        <f t="shared" si="321"/>
        <v>7.1054273576010019E-15</v>
      </c>
      <c r="N745" s="2">
        <f t="shared" si="321"/>
        <v>32.740000000000009</v>
      </c>
      <c r="O745" s="2">
        <f t="shared" si="321"/>
        <v>32.740000000000009</v>
      </c>
      <c r="P745" s="2">
        <f t="shared" si="322"/>
        <v>32.740000000000009</v>
      </c>
      <c r="Q745" s="2">
        <f t="shared" si="312"/>
        <v>32.740000000000009</v>
      </c>
      <c r="R745" s="2">
        <f t="shared" si="312"/>
        <v>32.740000000000009</v>
      </c>
    </row>
    <row r="746" spans="1:18" x14ac:dyDescent="0.25">
      <c r="A746" s="55"/>
      <c r="B746" s="45" t="s">
        <v>33</v>
      </c>
      <c r="C746">
        <v>32.639999999999986</v>
      </c>
      <c r="D746" s="47">
        <v>32.659999999999997</v>
      </c>
      <c r="E746" s="2"/>
      <c r="F746" s="2"/>
      <c r="G746" s="2">
        <f t="shared" si="320"/>
        <v>-2.0000000000010232E-2</v>
      </c>
      <c r="H746" s="2">
        <f t="shared" si="311"/>
        <v>32.639999999999986</v>
      </c>
      <c r="I746" s="2">
        <f t="shared" si="311"/>
        <v>32.639999999999986</v>
      </c>
      <c r="J746" s="2">
        <f t="shared" si="305"/>
        <v>32.659999999999997</v>
      </c>
      <c r="K746" s="2">
        <f t="shared" si="306"/>
        <v>0</v>
      </c>
      <c r="L746" s="2">
        <f t="shared" si="307"/>
        <v>0</v>
      </c>
      <c r="M746" s="2">
        <f t="shared" si="321"/>
        <v>2.0000000000010232E-2</v>
      </c>
      <c r="N746" s="2">
        <f t="shared" si="321"/>
        <v>32.639999999999986</v>
      </c>
      <c r="O746" s="2">
        <f t="shared" si="321"/>
        <v>32.639999999999986</v>
      </c>
      <c r="P746" s="2">
        <f t="shared" si="322"/>
        <v>32.649999999999991</v>
      </c>
      <c r="Q746" s="2">
        <f t="shared" si="312"/>
        <v>32.639999999999986</v>
      </c>
      <c r="R746" s="2">
        <f t="shared" si="312"/>
        <v>32.639999999999986</v>
      </c>
    </row>
    <row r="747" spans="1:18" x14ac:dyDescent="0.25">
      <c r="A747" s="55"/>
      <c r="B747" s="45" t="s">
        <v>34</v>
      </c>
      <c r="C747">
        <v>32.670000000000073</v>
      </c>
      <c r="D747" s="47">
        <v>32.619999999999997</v>
      </c>
      <c r="E747" s="2"/>
      <c r="F747" s="2"/>
      <c r="G747" s="2">
        <f t="shared" si="320"/>
        <v>5.0000000000075318E-2</v>
      </c>
      <c r="H747" s="2">
        <f t="shared" si="311"/>
        <v>32.670000000000073</v>
      </c>
      <c r="I747" s="2">
        <f t="shared" si="311"/>
        <v>32.670000000000073</v>
      </c>
      <c r="J747" s="2">
        <f t="shared" si="305"/>
        <v>32.619999999999997</v>
      </c>
      <c r="K747" s="2">
        <f t="shared" si="306"/>
        <v>0</v>
      </c>
      <c r="L747" s="2">
        <f t="shared" si="307"/>
        <v>0</v>
      </c>
      <c r="M747" s="2">
        <f t="shared" si="321"/>
        <v>5.0000000000075318E-2</v>
      </c>
      <c r="N747" s="2">
        <f t="shared" si="321"/>
        <v>32.670000000000073</v>
      </c>
      <c r="O747" s="2">
        <f t="shared" si="321"/>
        <v>32.670000000000073</v>
      </c>
      <c r="P747" s="2">
        <f t="shared" si="322"/>
        <v>32.645000000000039</v>
      </c>
      <c r="Q747" s="2">
        <f t="shared" si="312"/>
        <v>32.670000000000073</v>
      </c>
      <c r="R747" s="2">
        <f t="shared" si="312"/>
        <v>32.670000000000073</v>
      </c>
    </row>
    <row r="748" spans="1:18" x14ac:dyDescent="0.25">
      <c r="A748" s="55"/>
      <c r="B748" s="45" t="s">
        <v>35</v>
      </c>
      <c r="C748">
        <v>32.629999999999995</v>
      </c>
      <c r="D748" s="47">
        <v>32.630000000000003</v>
      </c>
      <c r="E748" s="2"/>
      <c r="F748" s="2"/>
      <c r="G748" s="2">
        <f t="shared" si="320"/>
        <v>0</v>
      </c>
      <c r="H748" s="2">
        <f t="shared" si="311"/>
        <v>32.629999999999995</v>
      </c>
      <c r="I748" s="2">
        <f t="shared" si="311"/>
        <v>32.629999999999995</v>
      </c>
      <c r="J748" s="2">
        <f t="shared" si="305"/>
        <v>32.630000000000003</v>
      </c>
      <c r="K748" s="2">
        <f t="shared" si="306"/>
        <v>0</v>
      </c>
      <c r="L748" s="2">
        <f t="shared" si="307"/>
        <v>0</v>
      </c>
      <c r="M748" s="2">
        <f t="shared" si="321"/>
        <v>7.1054273576010019E-15</v>
      </c>
      <c r="N748" s="2">
        <f t="shared" si="321"/>
        <v>32.629999999999995</v>
      </c>
      <c r="O748" s="2">
        <f t="shared" si="321"/>
        <v>32.629999999999995</v>
      </c>
      <c r="P748" s="2">
        <f t="shared" si="322"/>
        <v>32.629999999999995</v>
      </c>
      <c r="Q748" s="2">
        <f t="shared" si="312"/>
        <v>32.629999999999995</v>
      </c>
      <c r="R748" s="2">
        <f t="shared" si="312"/>
        <v>32.629999999999995</v>
      </c>
    </row>
    <row r="749" spans="1:18" x14ac:dyDescent="0.25">
      <c r="A749" s="55"/>
      <c r="B749" s="45" t="s">
        <v>36</v>
      </c>
      <c r="C749">
        <v>32.569999999999936</v>
      </c>
      <c r="D749" s="47">
        <v>32.58</v>
      </c>
      <c r="E749" s="8"/>
      <c r="F749" s="2"/>
      <c r="G749" s="2">
        <f>$C749-D749</f>
        <v>-1.0000000000061959E-2</v>
      </c>
      <c r="H749" s="2">
        <f t="shared" si="311"/>
        <v>32.569999999999936</v>
      </c>
      <c r="I749" s="2">
        <f t="shared" si="311"/>
        <v>32.569999999999936</v>
      </c>
      <c r="J749" s="2">
        <f t="shared" si="305"/>
        <v>32.58</v>
      </c>
      <c r="K749" s="2">
        <f t="shared" si="306"/>
        <v>0</v>
      </c>
      <c r="L749" s="2">
        <f t="shared" si="307"/>
        <v>0</v>
      </c>
      <c r="M749" s="2">
        <f>IF(J749&lt;&gt;"",ABS(J749-$C749),"")</f>
        <v>1.0000000000061959E-2</v>
      </c>
      <c r="N749" s="2">
        <f>IF(K749&lt;&gt;"",ABS(K749-$C749),"")</f>
        <v>32.569999999999936</v>
      </c>
      <c r="O749" s="2">
        <f>IF(L749&lt;&gt;"",ABS(L749-$C749),"")</f>
        <v>32.569999999999936</v>
      </c>
      <c r="P749" s="2">
        <f>IF(J749&lt;&gt;"",AVERAGE($C749,D749),"")</f>
        <v>32.574999999999967</v>
      </c>
      <c r="Q749" s="2">
        <f t="shared" si="312"/>
        <v>32.569999999999936</v>
      </c>
      <c r="R749" s="2">
        <f t="shared" si="312"/>
        <v>32.569999999999936</v>
      </c>
    </row>
    <row r="750" spans="1:18" x14ac:dyDescent="0.25">
      <c r="A750" s="55"/>
      <c r="B750" s="45" t="s">
        <v>37</v>
      </c>
      <c r="C750">
        <v>32.529999999999973</v>
      </c>
      <c r="D750" s="47">
        <v>32.53</v>
      </c>
      <c r="E750" s="2"/>
      <c r="F750" s="2"/>
      <c r="G750" s="2">
        <f t="shared" ref="G750:G757" si="323">$C750-D750</f>
        <v>0</v>
      </c>
      <c r="H750" s="2">
        <f t="shared" si="311"/>
        <v>32.529999999999973</v>
      </c>
      <c r="I750" s="2">
        <f t="shared" si="311"/>
        <v>32.529999999999973</v>
      </c>
      <c r="J750" s="2">
        <f t="shared" si="305"/>
        <v>32.53</v>
      </c>
      <c r="K750" s="2">
        <f t="shared" si="306"/>
        <v>0</v>
      </c>
      <c r="L750" s="2">
        <f t="shared" si="307"/>
        <v>0</v>
      </c>
      <c r="M750" s="2">
        <f t="shared" ref="M750:O757" si="324">IF(J750&lt;&gt;"",ABS(J750-$C750),"")</f>
        <v>2.8421709430404007E-14</v>
      </c>
      <c r="N750" s="2">
        <f t="shared" si="324"/>
        <v>32.529999999999973</v>
      </c>
      <c r="O750" s="2">
        <f t="shared" si="324"/>
        <v>32.529999999999973</v>
      </c>
      <c r="P750" s="2">
        <f t="shared" ref="P750:P757" si="325">IF(J750&lt;&gt;"",AVERAGE($C750,D750),"")</f>
        <v>32.529999999999987</v>
      </c>
      <c r="Q750" s="2">
        <f t="shared" si="312"/>
        <v>32.529999999999973</v>
      </c>
      <c r="R750" s="2">
        <f t="shared" si="312"/>
        <v>32.529999999999973</v>
      </c>
    </row>
    <row r="751" spans="1:18" x14ac:dyDescent="0.25">
      <c r="A751" s="55"/>
      <c r="B751" s="45" t="s">
        <v>38</v>
      </c>
      <c r="C751">
        <v>32.510000000000105</v>
      </c>
      <c r="D751" s="47">
        <v>32.520000000000003</v>
      </c>
      <c r="E751" s="2"/>
      <c r="F751" s="2"/>
      <c r="G751" s="2">
        <f t="shared" si="323"/>
        <v>-9.9999999998985345E-3</v>
      </c>
      <c r="H751" s="2">
        <f t="shared" si="311"/>
        <v>32.510000000000105</v>
      </c>
      <c r="I751" s="2">
        <f t="shared" si="311"/>
        <v>32.510000000000105</v>
      </c>
      <c r="J751" s="2">
        <f t="shared" si="305"/>
        <v>32.520000000000003</v>
      </c>
      <c r="K751" s="2">
        <f t="shared" si="306"/>
        <v>0</v>
      </c>
      <c r="L751" s="2">
        <f t="shared" si="307"/>
        <v>0</v>
      </c>
      <c r="M751" s="2">
        <f t="shared" si="324"/>
        <v>9.9999999998985345E-3</v>
      </c>
      <c r="N751" s="2">
        <f t="shared" si="324"/>
        <v>32.510000000000105</v>
      </c>
      <c r="O751" s="2">
        <f t="shared" si="324"/>
        <v>32.510000000000105</v>
      </c>
      <c r="P751" s="2">
        <f t="shared" si="325"/>
        <v>32.515000000000057</v>
      </c>
      <c r="Q751" s="2">
        <f t="shared" si="312"/>
        <v>32.510000000000105</v>
      </c>
      <c r="R751" s="2">
        <f t="shared" si="312"/>
        <v>32.510000000000105</v>
      </c>
    </row>
    <row r="752" spans="1:18" x14ac:dyDescent="0.25">
      <c r="A752" s="55"/>
      <c r="B752" s="45" t="s">
        <v>39</v>
      </c>
      <c r="C752">
        <v>32.589999999999918</v>
      </c>
      <c r="D752" s="47">
        <v>32.6</v>
      </c>
      <c r="E752" s="2"/>
      <c r="F752" s="2"/>
      <c r="G752" s="2">
        <f t="shared" si="323"/>
        <v>-1.0000000000083276E-2</v>
      </c>
      <c r="H752" s="2">
        <f t="shared" si="311"/>
        <v>32.589999999999918</v>
      </c>
      <c r="I752" s="2">
        <f t="shared" si="311"/>
        <v>32.589999999999918</v>
      </c>
      <c r="J752" s="2">
        <f t="shared" si="305"/>
        <v>32.6</v>
      </c>
      <c r="K752" s="2">
        <f t="shared" si="306"/>
        <v>0</v>
      </c>
      <c r="L752" s="2">
        <f t="shared" si="307"/>
        <v>0</v>
      </c>
      <c r="M752" s="2">
        <f t="shared" si="324"/>
        <v>1.0000000000083276E-2</v>
      </c>
      <c r="N752" s="2">
        <f t="shared" si="324"/>
        <v>32.589999999999918</v>
      </c>
      <c r="O752" s="2">
        <f t="shared" si="324"/>
        <v>32.589999999999918</v>
      </c>
      <c r="P752" s="2">
        <f t="shared" si="325"/>
        <v>32.594999999999956</v>
      </c>
      <c r="Q752" s="2">
        <f t="shared" si="312"/>
        <v>32.589999999999918</v>
      </c>
      <c r="R752" s="2">
        <f t="shared" si="312"/>
        <v>32.589999999999918</v>
      </c>
    </row>
    <row r="753" spans="1:18" x14ac:dyDescent="0.25">
      <c r="A753" s="55"/>
      <c r="B753" s="45" t="s">
        <v>40</v>
      </c>
      <c r="C753">
        <v>32.560000000000059</v>
      </c>
      <c r="D753" s="47">
        <v>32.590000000000003</v>
      </c>
      <c r="E753" s="2"/>
      <c r="F753" s="2"/>
      <c r="G753" s="2">
        <f t="shared" si="323"/>
        <v>-2.9999999999944293E-2</v>
      </c>
      <c r="H753" s="2">
        <f t="shared" si="311"/>
        <v>32.560000000000059</v>
      </c>
      <c r="I753" s="2">
        <f t="shared" si="311"/>
        <v>32.560000000000059</v>
      </c>
      <c r="J753" s="2">
        <f t="shared" si="305"/>
        <v>32.590000000000003</v>
      </c>
      <c r="K753" s="2">
        <f t="shared" si="306"/>
        <v>0</v>
      </c>
      <c r="L753" s="2">
        <f t="shared" si="307"/>
        <v>0</v>
      </c>
      <c r="M753" s="2">
        <f t="shared" si="324"/>
        <v>2.9999999999944293E-2</v>
      </c>
      <c r="N753" s="2">
        <f t="shared" si="324"/>
        <v>32.560000000000059</v>
      </c>
      <c r="O753" s="2">
        <f t="shared" si="324"/>
        <v>32.560000000000059</v>
      </c>
      <c r="P753" s="2">
        <f t="shared" si="325"/>
        <v>32.575000000000031</v>
      </c>
      <c r="Q753" s="2">
        <f t="shared" si="312"/>
        <v>32.560000000000059</v>
      </c>
      <c r="R753" s="2">
        <f t="shared" si="312"/>
        <v>32.560000000000059</v>
      </c>
    </row>
    <row r="754" spans="1:18" x14ac:dyDescent="0.25">
      <c r="A754" s="55"/>
      <c r="B754" s="45" t="s">
        <v>41</v>
      </c>
      <c r="C754">
        <v>32.839999999999918</v>
      </c>
      <c r="D754" s="47">
        <v>32.78</v>
      </c>
      <c r="E754" s="2"/>
      <c r="F754" s="2"/>
      <c r="G754" s="2">
        <f t="shared" si="323"/>
        <v>5.9999999999917009E-2</v>
      </c>
      <c r="H754" s="2">
        <f t="shared" si="311"/>
        <v>32.839999999999918</v>
      </c>
      <c r="I754" s="2">
        <f t="shared" si="311"/>
        <v>32.839999999999918</v>
      </c>
      <c r="J754" s="2">
        <f t="shared" si="305"/>
        <v>32.78</v>
      </c>
      <c r="K754" s="2">
        <f t="shared" si="306"/>
        <v>0</v>
      </c>
      <c r="L754" s="2">
        <f t="shared" si="307"/>
        <v>0</v>
      </c>
      <c r="M754" s="2">
        <f t="shared" si="324"/>
        <v>5.9999999999917009E-2</v>
      </c>
      <c r="N754" s="2">
        <f t="shared" si="324"/>
        <v>32.839999999999918</v>
      </c>
      <c r="O754" s="2">
        <f t="shared" si="324"/>
        <v>32.839999999999918</v>
      </c>
      <c r="P754" s="2">
        <f t="shared" si="325"/>
        <v>32.80999999999996</v>
      </c>
      <c r="Q754" s="2">
        <f t="shared" si="312"/>
        <v>32.839999999999918</v>
      </c>
      <c r="R754" s="2">
        <f t="shared" si="312"/>
        <v>32.839999999999918</v>
      </c>
    </row>
    <row r="755" spans="1:18" x14ac:dyDescent="0.25">
      <c r="A755" s="55"/>
      <c r="B755" s="45" t="s">
        <v>42</v>
      </c>
      <c r="C755">
        <v>32.580000000000041</v>
      </c>
      <c r="D755" s="47">
        <v>32.61</v>
      </c>
      <c r="E755" s="2"/>
      <c r="F755" s="2"/>
      <c r="G755" s="2">
        <f t="shared" si="323"/>
        <v>-2.9999999999958504E-2</v>
      </c>
      <c r="H755" s="2">
        <f t="shared" si="311"/>
        <v>32.580000000000041</v>
      </c>
      <c r="I755" s="2">
        <f t="shared" si="311"/>
        <v>32.580000000000041</v>
      </c>
      <c r="J755" s="2">
        <f t="shared" si="305"/>
        <v>32.61</v>
      </c>
      <c r="K755" s="2">
        <f t="shared" si="306"/>
        <v>0</v>
      </c>
      <c r="L755" s="2">
        <f t="shared" si="307"/>
        <v>0</v>
      </c>
      <c r="M755" s="2">
        <f t="shared" si="324"/>
        <v>2.9999999999958504E-2</v>
      </c>
      <c r="N755" s="2">
        <f t="shared" si="324"/>
        <v>32.580000000000041</v>
      </c>
      <c r="O755" s="2">
        <f t="shared" si="324"/>
        <v>32.580000000000041</v>
      </c>
      <c r="P755" s="2">
        <f t="shared" si="325"/>
        <v>32.59500000000002</v>
      </c>
      <c r="Q755" s="2">
        <f t="shared" si="312"/>
        <v>32.580000000000041</v>
      </c>
      <c r="R755" s="2">
        <f t="shared" si="312"/>
        <v>32.580000000000041</v>
      </c>
    </row>
    <row r="756" spans="1:18" x14ac:dyDescent="0.25">
      <c r="A756" s="55"/>
      <c r="B756" s="45" t="s">
        <v>43</v>
      </c>
      <c r="C756">
        <v>32.560000000000059</v>
      </c>
      <c r="D756" s="47">
        <v>32.520000000000003</v>
      </c>
      <c r="E756" s="2"/>
      <c r="F756" s="2"/>
      <c r="G756" s="2">
        <f t="shared" si="323"/>
        <v>4.0000000000055991E-2</v>
      </c>
      <c r="H756" s="2">
        <f t="shared" si="311"/>
        <v>32.560000000000059</v>
      </c>
      <c r="I756" s="2">
        <f t="shared" si="311"/>
        <v>32.560000000000059</v>
      </c>
      <c r="J756" s="2">
        <f t="shared" si="305"/>
        <v>32.520000000000003</v>
      </c>
      <c r="K756" s="2">
        <f t="shared" si="306"/>
        <v>0</v>
      </c>
      <c r="L756" s="2">
        <f t="shared" si="307"/>
        <v>0</v>
      </c>
      <c r="M756" s="2">
        <f t="shared" si="324"/>
        <v>4.0000000000055991E-2</v>
      </c>
      <c r="N756" s="2">
        <f t="shared" si="324"/>
        <v>32.560000000000059</v>
      </c>
      <c r="O756" s="2">
        <f t="shared" si="324"/>
        <v>32.560000000000059</v>
      </c>
      <c r="P756" s="2">
        <f t="shared" si="325"/>
        <v>32.540000000000035</v>
      </c>
      <c r="Q756" s="2">
        <f t="shared" si="312"/>
        <v>32.560000000000059</v>
      </c>
      <c r="R756" s="2">
        <f t="shared" si="312"/>
        <v>32.560000000000059</v>
      </c>
    </row>
    <row r="757" spans="1:18" x14ac:dyDescent="0.25">
      <c r="A757" s="55"/>
      <c r="B757" s="45" t="s">
        <v>44</v>
      </c>
      <c r="C757">
        <v>32.620000000000005</v>
      </c>
      <c r="D757" s="47">
        <v>32.64</v>
      </c>
      <c r="E757" s="2"/>
      <c r="F757" s="2"/>
      <c r="G757" s="2">
        <f t="shared" si="323"/>
        <v>-1.9999999999996021E-2</v>
      </c>
      <c r="H757" s="2">
        <f t="shared" si="311"/>
        <v>32.620000000000005</v>
      </c>
      <c r="I757" s="2">
        <f t="shared" si="311"/>
        <v>32.620000000000005</v>
      </c>
      <c r="J757" s="2">
        <f t="shared" si="305"/>
        <v>32.64</v>
      </c>
      <c r="K757" s="2">
        <f t="shared" si="306"/>
        <v>0</v>
      </c>
      <c r="L757" s="2">
        <f t="shared" si="307"/>
        <v>0</v>
      </c>
      <c r="M757" s="2">
        <f t="shared" si="324"/>
        <v>1.9999999999996021E-2</v>
      </c>
      <c r="N757" s="2">
        <f t="shared" si="324"/>
        <v>32.620000000000005</v>
      </c>
      <c r="O757" s="2">
        <f t="shared" si="324"/>
        <v>32.620000000000005</v>
      </c>
      <c r="P757" s="2">
        <f t="shared" si="325"/>
        <v>32.630000000000003</v>
      </c>
      <c r="Q757" s="2">
        <f t="shared" si="312"/>
        <v>32.620000000000005</v>
      </c>
      <c r="R757" s="2">
        <f t="shared" si="312"/>
        <v>32.620000000000005</v>
      </c>
    </row>
    <row r="758" spans="1:18" x14ac:dyDescent="0.25">
      <c r="A758" s="55"/>
      <c r="B758" s="45" t="s">
        <v>45</v>
      </c>
      <c r="C758">
        <v>32.519999999999982</v>
      </c>
      <c r="D758" s="47">
        <v>32.51</v>
      </c>
      <c r="E758" s="8"/>
      <c r="F758" s="2"/>
      <c r="G758" s="2">
        <f>$C758-D758</f>
        <v>9.9999999999837996E-3</v>
      </c>
      <c r="H758" s="2">
        <f t="shared" si="311"/>
        <v>32.519999999999982</v>
      </c>
      <c r="I758" s="2">
        <f t="shared" si="311"/>
        <v>32.519999999999982</v>
      </c>
      <c r="J758" s="2">
        <f t="shared" si="305"/>
        <v>32.51</v>
      </c>
      <c r="K758" s="2">
        <f t="shared" si="306"/>
        <v>0</v>
      </c>
      <c r="L758" s="2">
        <f t="shared" si="307"/>
        <v>0</v>
      </c>
      <c r="M758" s="2">
        <f>IF(J758&lt;&gt;"",ABS(J758-$C758),"")</f>
        <v>9.9999999999837996E-3</v>
      </c>
      <c r="N758" s="2">
        <f>IF(K758&lt;&gt;"",ABS(K758-$C758),"")</f>
        <v>32.519999999999982</v>
      </c>
      <c r="O758" s="2">
        <f>IF(L758&lt;&gt;"",ABS(L758-$C758),"")</f>
        <v>32.519999999999982</v>
      </c>
      <c r="P758" s="2">
        <f>IF(J758&lt;&gt;"",AVERAGE($C758,D758),"")</f>
        <v>32.514999999999986</v>
      </c>
      <c r="Q758" s="2">
        <f t="shared" si="312"/>
        <v>32.519999999999982</v>
      </c>
      <c r="R758" s="2">
        <f t="shared" si="312"/>
        <v>32.519999999999982</v>
      </c>
    </row>
    <row r="759" spans="1:18" x14ac:dyDescent="0.25">
      <c r="A759" s="55"/>
      <c r="B759" s="45" t="s">
        <v>46</v>
      </c>
      <c r="C759">
        <v>32.719999999999914</v>
      </c>
      <c r="D759" s="47">
        <v>32.75</v>
      </c>
      <c r="E759" s="2"/>
      <c r="F759" s="2"/>
      <c r="G759" s="2">
        <f t="shared" ref="G759:G764" si="326">$C759-D759</f>
        <v>-3.0000000000086402E-2</v>
      </c>
      <c r="H759" s="2">
        <f t="shared" si="311"/>
        <v>32.719999999999914</v>
      </c>
      <c r="I759" s="2">
        <f t="shared" si="311"/>
        <v>32.719999999999914</v>
      </c>
      <c r="J759" s="2">
        <f t="shared" si="305"/>
        <v>32.75</v>
      </c>
      <c r="K759" s="2">
        <f t="shared" si="306"/>
        <v>0</v>
      </c>
      <c r="L759" s="2">
        <f t="shared" si="307"/>
        <v>0</v>
      </c>
      <c r="M759" s="2">
        <f t="shared" ref="M759:O765" si="327">IF(J759&lt;&gt;"",ABS(J759-$C759),"")</f>
        <v>3.0000000000086402E-2</v>
      </c>
      <c r="N759" s="2">
        <f t="shared" si="327"/>
        <v>32.719999999999914</v>
      </c>
      <c r="O759" s="2">
        <f t="shared" si="327"/>
        <v>32.719999999999914</v>
      </c>
      <c r="P759" s="2">
        <f t="shared" ref="P759:P765" si="328">IF(J759&lt;&gt;"",AVERAGE($C759,D759),"")</f>
        <v>32.734999999999957</v>
      </c>
      <c r="Q759" s="2">
        <f t="shared" si="312"/>
        <v>32.719999999999914</v>
      </c>
      <c r="R759" s="2">
        <f t="shared" si="312"/>
        <v>32.719999999999914</v>
      </c>
    </row>
    <row r="760" spans="1:18" x14ac:dyDescent="0.25">
      <c r="A760" s="55"/>
      <c r="B760" s="45" t="s">
        <v>47</v>
      </c>
      <c r="C760">
        <v>32.720000000000027</v>
      </c>
      <c r="D760" s="47">
        <v>32.78</v>
      </c>
      <c r="E760" s="2"/>
      <c r="F760" s="2"/>
      <c r="G760" s="2">
        <f t="shared" si="326"/>
        <v>-5.9999999999973852E-2</v>
      </c>
      <c r="H760" s="2">
        <f t="shared" si="311"/>
        <v>32.720000000000027</v>
      </c>
      <c r="I760" s="2">
        <f t="shared" si="311"/>
        <v>32.720000000000027</v>
      </c>
      <c r="J760" s="2">
        <f t="shared" si="305"/>
        <v>32.78</v>
      </c>
      <c r="K760" s="2">
        <f t="shared" si="306"/>
        <v>0</v>
      </c>
      <c r="L760" s="2">
        <f t="shared" si="307"/>
        <v>0</v>
      </c>
      <c r="M760" s="2">
        <f t="shared" si="327"/>
        <v>5.9999999999973852E-2</v>
      </c>
      <c r="N760" s="2">
        <f t="shared" si="327"/>
        <v>32.720000000000027</v>
      </c>
      <c r="O760" s="2">
        <f t="shared" si="327"/>
        <v>32.720000000000027</v>
      </c>
      <c r="P760" s="2">
        <f t="shared" si="328"/>
        <v>32.750000000000014</v>
      </c>
      <c r="Q760" s="2">
        <f t="shared" si="312"/>
        <v>32.720000000000027</v>
      </c>
      <c r="R760" s="2">
        <f t="shared" si="312"/>
        <v>32.720000000000027</v>
      </c>
    </row>
    <row r="761" spans="1:18" x14ac:dyDescent="0.25">
      <c r="A761" s="55"/>
      <c r="B761" s="45" t="s">
        <v>48</v>
      </c>
      <c r="C761">
        <v>32.470000000000027</v>
      </c>
      <c r="D761" s="47">
        <v>32.42</v>
      </c>
      <c r="E761" s="2"/>
      <c r="F761" s="2"/>
      <c r="G761" s="2">
        <f t="shared" si="326"/>
        <v>5.000000000002558E-2</v>
      </c>
      <c r="H761" s="2">
        <f t="shared" si="311"/>
        <v>32.470000000000027</v>
      </c>
      <c r="I761" s="2">
        <f t="shared" si="311"/>
        <v>32.470000000000027</v>
      </c>
      <c r="J761" s="2">
        <f t="shared" si="305"/>
        <v>32.42</v>
      </c>
      <c r="K761" s="2">
        <f t="shared" si="306"/>
        <v>0</v>
      </c>
      <c r="L761" s="2">
        <f t="shared" si="307"/>
        <v>0</v>
      </c>
      <c r="M761" s="2">
        <f t="shared" si="327"/>
        <v>5.000000000002558E-2</v>
      </c>
      <c r="N761" s="2">
        <f t="shared" si="327"/>
        <v>32.470000000000027</v>
      </c>
      <c r="O761" s="2">
        <f t="shared" si="327"/>
        <v>32.470000000000027</v>
      </c>
      <c r="P761" s="2">
        <f t="shared" si="328"/>
        <v>32.445000000000014</v>
      </c>
      <c r="Q761" s="2">
        <f t="shared" si="312"/>
        <v>32.470000000000027</v>
      </c>
      <c r="R761" s="2">
        <f t="shared" si="312"/>
        <v>32.470000000000027</v>
      </c>
    </row>
    <row r="762" spans="1:18" x14ac:dyDescent="0.25">
      <c r="A762" s="55"/>
      <c r="B762" s="45" t="s">
        <v>49</v>
      </c>
      <c r="C762">
        <v>32.649999999999977</v>
      </c>
      <c r="D762" s="47">
        <v>32.659999999999997</v>
      </c>
      <c r="E762" s="2"/>
      <c r="F762" s="2"/>
      <c r="G762" s="2">
        <f t="shared" si="326"/>
        <v>-1.0000000000019327E-2</v>
      </c>
      <c r="H762" s="2">
        <f t="shared" si="311"/>
        <v>32.649999999999977</v>
      </c>
      <c r="I762" s="2">
        <f t="shared" si="311"/>
        <v>32.649999999999977</v>
      </c>
      <c r="J762" s="2">
        <f t="shared" si="305"/>
        <v>32.659999999999997</v>
      </c>
      <c r="K762" s="2">
        <f t="shared" si="306"/>
        <v>0</v>
      </c>
      <c r="L762" s="2">
        <f t="shared" si="307"/>
        <v>0</v>
      </c>
      <c r="M762" s="2">
        <f t="shared" si="327"/>
        <v>1.0000000000019327E-2</v>
      </c>
      <c r="N762" s="2">
        <f t="shared" si="327"/>
        <v>32.649999999999977</v>
      </c>
      <c r="O762" s="2">
        <f t="shared" si="327"/>
        <v>32.649999999999977</v>
      </c>
      <c r="P762" s="2">
        <f t="shared" si="328"/>
        <v>32.654999999999987</v>
      </c>
      <c r="Q762" s="2">
        <f t="shared" si="312"/>
        <v>32.649999999999977</v>
      </c>
      <c r="R762" s="2">
        <f t="shared" si="312"/>
        <v>32.649999999999977</v>
      </c>
    </row>
    <row r="763" spans="1:18" x14ac:dyDescent="0.25">
      <c r="A763" s="55"/>
      <c r="B763" s="45" t="s">
        <v>50</v>
      </c>
      <c r="C763">
        <v>32.450000000000045</v>
      </c>
      <c r="D763" s="47">
        <v>32.450000000000003</v>
      </c>
      <c r="E763" s="2"/>
      <c r="F763" s="2"/>
      <c r="G763" s="2">
        <f t="shared" si="326"/>
        <v>0</v>
      </c>
      <c r="H763" s="2">
        <f t="shared" si="311"/>
        <v>32.450000000000045</v>
      </c>
      <c r="I763" s="2">
        <f t="shared" si="311"/>
        <v>32.450000000000045</v>
      </c>
      <c r="J763" s="2">
        <f t="shared" si="305"/>
        <v>32.450000000000003</v>
      </c>
      <c r="K763" s="2">
        <f t="shared" si="306"/>
        <v>0</v>
      </c>
      <c r="L763" s="2">
        <f t="shared" si="307"/>
        <v>0</v>
      </c>
      <c r="M763" s="2">
        <f t="shared" si="327"/>
        <v>4.2632564145606011E-14</v>
      </c>
      <c r="N763" s="2">
        <f t="shared" si="327"/>
        <v>32.450000000000045</v>
      </c>
      <c r="O763" s="2">
        <f t="shared" si="327"/>
        <v>32.450000000000045</v>
      </c>
      <c r="P763" s="2">
        <f t="shared" si="328"/>
        <v>32.450000000000024</v>
      </c>
      <c r="Q763" s="2">
        <f t="shared" si="312"/>
        <v>32.450000000000045</v>
      </c>
      <c r="R763" s="2">
        <f t="shared" si="312"/>
        <v>32.450000000000045</v>
      </c>
    </row>
    <row r="764" spans="1:18" x14ac:dyDescent="0.25">
      <c r="A764" s="55"/>
      <c r="B764" s="45" t="s">
        <v>51</v>
      </c>
      <c r="C764">
        <v>32.490000000000009</v>
      </c>
      <c r="D764" s="47">
        <v>32.47</v>
      </c>
      <c r="E764" s="2"/>
      <c r="F764" s="2"/>
      <c r="G764" s="2">
        <f t="shared" si="326"/>
        <v>2.0000000000010232E-2</v>
      </c>
      <c r="H764" s="2">
        <f t="shared" si="311"/>
        <v>32.490000000000009</v>
      </c>
      <c r="I764" s="2">
        <f t="shared" si="311"/>
        <v>32.490000000000009</v>
      </c>
      <c r="J764" s="2">
        <f t="shared" si="305"/>
        <v>32.47</v>
      </c>
      <c r="K764" s="2">
        <f t="shared" si="306"/>
        <v>0</v>
      </c>
      <c r="L764" s="2">
        <f t="shared" si="307"/>
        <v>0</v>
      </c>
      <c r="M764" s="2">
        <f t="shared" si="327"/>
        <v>2.0000000000010232E-2</v>
      </c>
      <c r="N764" s="2">
        <f t="shared" si="327"/>
        <v>32.490000000000009</v>
      </c>
      <c r="O764" s="2">
        <f t="shared" si="327"/>
        <v>32.490000000000009</v>
      </c>
      <c r="P764" s="2">
        <f t="shared" si="328"/>
        <v>32.480000000000004</v>
      </c>
      <c r="Q764" s="2">
        <f t="shared" si="312"/>
        <v>32.490000000000009</v>
      </c>
      <c r="R764" s="2">
        <f t="shared" si="312"/>
        <v>32.490000000000009</v>
      </c>
    </row>
    <row r="765" spans="1:18" x14ac:dyDescent="0.25">
      <c r="A765" s="55"/>
      <c r="B765" s="45" t="s">
        <v>52</v>
      </c>
      <c r="C765">
        <v>32.369999999999891</v>
      </c>
      <c r="D765" s="47">
        <v>32.369999999999997</v>
      </c>
      <c r="E765" s="2"/>
      <c r="F765" s="2"/>
      <c r="G765" s="8">
        <f>$C765-D765</f>
        <v>-1.0658141036401503E-13</v>
      </c>
      <c r="H765" s="2">
        <f t="shared" si="311"/>
        <v>32.369999999999891</v>
      </c>
      <c r="I765" s="2">
        <f t="shared" si="311"/>
        <v>32.369999999999891</v>
      </c>
      <c r="J765" s="2">
        <f t="shared" si="305"/>
        <v>32.369999999999997</v>
      </c>
      <c r="K765" s="2">
        <f t="shared" si="306"/>
        <v>0</v>
      </c>
      <c r="L765" s="2">
        <f t="shared" si="307"/>
        <v>0</v>
      </c>
      <c r="M765" s="2">
        <f t="shared" si="327"/>
        <v>1.0658141036401503E-13</v>
      </c>
      <c r="N765" s="2">
        <f t="shared" si="327"/>
        <v>32.369999999999891</v>
      </c>
      <c r="O765" s="2">
        <f t="shared" si="327"/>
        <v>32.369999999999891</v>
      </c>
      <c r="P765" s="2">
        <f t="shared" si="328"/>
        <v>32.369999999999948</v>
      </c>
      <c r="Q765" s="2">
        <f t="shared" si="312"/>
        <v>32.369999999999891</v>
      </c>
      <c r="R765" s="2">
        <f t="shared" si="312"/>
        <v>32.369999999999891</v>
      </c>
    </row>
    <row r="766" spans="1:18" x14ac:dyDescent="0.25">
      <c r="A766" s="55"/>
      <c r="B766" s="45" t="s">
        <v>53</v>
      </c>
      <c r="C766">
        <v>32.460000000000036</v>
      </c>
      <c r="D766" s="47">
        <v>32.5</v>
      </c>
      <c r="E766" s="8"/>
      <c r="F766" s="2"/>
      <c r="G766" s="2">
        <f>$C766-D766</f>
        <v>-3.999999999996362E-2</v>
      </c>
      <c r="H766" s="2">
        <f t="shared" si="311"/>
        <v>32.460000000000036</v>
      </c>
      <c r="I766" s="2">
        <f t="shared" si="311"/>
        <v>32.460000000000036</v>
      </c>
      <c r="J766" s="2">
        <f t="shared" si="305"/>
        <v>32.5</v>
      </c>
      <c r="K766" s="2">
        <f t="shared" si="306"/>
        <v>0</v>
      </c>
      <c r="L766" s="2">
        <f t="shared" si="307"/>
        <v>0</v>
      </c>
      <c r="M766" s="2">
        <f>IF(J766&lt;&gt;"",ABS(J766-$C766),"")</f>
        <v>3.999999999996362E-2</v>
      </c>
      <c r="N766" s="2">
        <f>IF(K766&lt;&gt;"",ABS(K766-$C766),"")</f>
        <v>32.460000000000036</v>
      </c>
      <c r="O766" s="2">
        <f>IF(L766&lt;&gt;"",ABS(L766-$C766),"")</f>
        <v>32.460000000000036</v>
      </c>
      <c r="P766" s="2">
        <f>IF(J766&lt;&gt;"",AVERAGE($C766,D766),"")</f>
        <v>32.480000000000018</v>
      </c>
      <c r="Q766" s="2">
        <f t="shared" si="312"/>
        <v>32.460000000000036</v>
      </c>
      <c r="R766" s="2">
        <f t="shared" si="312"/>
        <v>32.460000000000036</v>
      </c>
    </row>
    <row r="767" spans="1:18" x14ac:dyDescent="0.25">
      <c r="A767" s="55"/>
      <c r="B767" s="45" t="s">
        <v>54</v>
      </c>
      <c r="C767">
        <v>32.549999999999955</v>
      </c>
      <c r="D767" s="47">
        <v>32.520000000000003</v>
      </c>
      <c r="E767" s="2"/>
      <c r="F767" s="2"/>
      <c r="G767" s="2">
        <f t="shared" ref="G767:G778" si="329">$C767-D767</f>
        <v>2.9999999999951399E-2</v>
      </c>
      <c r="H767" s="2">
        <f t="shared" si="311"/>
        <v>32.549999999999955</v>
      </c>
      <c r="I767" s="2">
        <f t="shared" si="311"/>
        <v>32.549999999999955</v>
      </c>
      <c r="J767" s="2">
        <f t="shared" si="305"/>
        <v>32.520000000000003</v>
      </c>
      <c r="K767" s="2">
        <f t="shared" si="306"/>
        <v>0</v>
      </c>
      <c r="L767" s="2">
        <f t="shared" si="307"/>
        <v>0</v>
      </c>
      <c r="M767" s="2">
        <f t="shared" ref="M767:O778" si="330">IF(J767&lt;&gt;"",ABS(J767-$C767),"")</f>
        <v>2.9999999999951399E-2</v>
      </c>
      <c r="N767" s="2">
        <f t="shared" si="330"/>
        <v>32.549999999999955</v>
      </c>
      <c r="O767" s="2">
        <f t="shared" si="330"/>
        <v>32.549999999999955</v>
      </c>
      <c r="P767" s="2">
        <f t="shared" ref="P767:P778" si="331">IF(J767&lt;&gt;"",AVERAGE($C767,D767),"")</f>
        <v>32.534999999999982</v>
      </c>
      <c r="Q767" s="2">
        <f t="shared" si="312"/>
        <v>32.549999999999955</v>
      </c>
      <c r="R767" s="2">
        <f t="shared" si="312"/>
        <v>32.549999999999955</v>
      </c>
    </row>
    <row r="768" spans="1:18" x14ac:dyDescent="0.25">
      <c r="A768" s="55"/>
      <c r="B768" s="45" t="s">
        <v>55</v>
      </c>
      <c r="C768">
        <v>32.460000000000036</v>
      </c>
      <c r="D768" s="47">
        <v>32.49</v>
      </c>
      <c r="E768" s="2"/>
      <c r="F768" s="2"/>
      <c r="G768" s="2">
        <f t="shared" si="329"/>
        <v>-2.999999999996561E-2</v>
      </c>
      <c r="H768" s="2">
        <f t="shared" si="311"/>
        <v>32.460000000000036</v>
      </c>
      <c r="I768" s="2">
        <f t="shared" si="311"/>
        <v>32.460000000000036</v>
      </c>
      <c r="J768" s="2">
        <f t="shared" si="305"/>
        <v>32.49</v>
      </c>
      <c r="K768" s="2">
        <f t="shared" si="306"/>
        <v>0</v>
      </c>
      <c r="L768" s="2">
        <f t="shared" si="307"/>
        <v>0</v>
      </c>
      <c r="M768" s="2">
        <f t="shared" si="330"/>
        <v>2.999999999996561E-2</v>
      </c>
      <c r="N768" s="2">
        <f t="shared" si="330"/>
        <v>32.460000000000036</v>
      </c>
      <c r="O768" s="2">
        <f t="shared" si="330"/>
        <v>32.460000000000036</v>
      </c>
      <c r="P768" s="2">
        <f t="shared" si="331"/>
        <v>32.475000000000023</v>
      </c>
      <c r="Q768" s="2">
        <f t="shared" si="312"/>
        <v>32.460000000000036</v>
      </c>
      <c r="R768" s="2">
        <f t="shared" si="312"/>
        <v>32.460000000000036</v>
      </c>
    </row>
    <row r="769" spans="1:18" x14ac:dyDescent="0.25">
      <c r="A769" s="55"/>
      <c r="B769" s="45" t="s">
        <v>56</v>
      </c>
      <c r="C769">
        <v>32.5</v>
      </c>
      <c r="D769" s="47">
        <v>32.49</v>
      </c>
      <c r="E769" s="2"/>
      <c r="F769" s="2"/>
      <c r="G769" s="2">
        <f t="shared" si="329"/>
        <v>9.9999999999980105E-3</v>
      </c>
      <c r="H769" s="2">
        <f t="shared" si="311"/>
        <v>32.5</v>
      </c>
      <c r="I769" s="2">
        <f t="shared" si="311"/>
        <v>32.5</v>
      </c>
      <c r="J769" s="2">
        <f t="shared" si="305"/>
        <v>32.49</v>
      </c>
      <c r="K769" s="2">
        <f t="shared" si="306"/>
        <v>0</v>
      </c>
      <c r="L769" s="2">
        <f t="shared" si="307"/>
        <v>0</v>
      </c>
      <c r="M769" s="2">
        <f t="shared" si="330"/>
        <v>9.9999999999980105E-3</v>
      </c>
      <c r="N769" s="2">
        <f t="shared" si="330"/>
        <v>32.5</v>
      </c>
      <c r="O769" s="2">
        <f t="shared" si="330"/>
        <v>32.5</v>
      </c>
      <c r="P769" s="2">
        <f t="shared" si="331"/>
        <v>32.495000000000005</v>
      </c>
      <c r="Q769" s="2">
        <f t="shared" si="312"/>
        <v>32.5</v>
      </c>
      <c r="R769" s="2">
        <f t="shared" si="312"/>
        <v>32.5</v>
      </c>
    </row>
    <row r="770" spans="1:18" x14ac:dyDescent="0.25">
      <c r="A770" s="55"/>
      <c r="B770" s="45" t="s">
        <v>57</v>
      </c>
      <c r="C770">
        <v>32.630000000000109</v>
      </c>
      <c r="D770" s="47">
        <v>32.65</v>
      </c>
      <c r="E770" s="2"/>
      <c r="F770" s="2"/>
      <c r="G770" s="2">
        <f t="shared" si="329"/>
        <v>-1.999999999988944E-2</v>
      </c>
      <c r="H770" s="2">
        <f t="shared" si="311"/>
        <v>32.630000000000109</v>
      </c>
      <c r="I770" s="2">
        <f t="shared" si="311"/>
        <v>32.630000000000109</v>
      </c>
      <c r="J770" s="2">
        <f t="shared" si="305"/>
        <v>32.65</v>
      </c>
      <c r="K770" s="2">
        <f t="shared" si="306"/>
        <v>0</v>
      </c>
      <c r="L770" s="2">
        <f t="shared" si="307"/>
        <v>0</v>
      </c>
      <c r="M770" s="2">
        <f t="shared" si="330"/>
        <v>1.999999999988944E-2</v>
      </c>
      <c r="N770" s="2">
        <f t="shared" si="330"/>
        <v>32.630000000000109</v>
      </c>
      <c r="O770" s="2">
        <f t="shared" si="330"/>
        <v>32.630000000000109</v>
      </c>
      <c r="P770" s="2">
        <f t="shared" si="331"/>
        <v>32.640000000000057</v>
      </c>
      <c r="Q770" s="2">
        <f t="shared" si="312"/>
        <v>32.630000000000109</v>
      </c>
      <c r="R770" s="2">
        <f t="shared" si="312"/>
        <v>32.630000000000109</v>
      </c>
    </row>
    <row r="771" spans="1:18" x14ac:dyDescent="0.25">
      <c r="A771" s="55"/>
      <c r="B771" s="45" t="s">
        <v>58</v>
      </c>
      <c r="C771">
        <v>32.319999999999936</v>
      </c>
      <c r="D771" s="47">
        <v>32.29</v>
      </c>
      <c r="E771" s="2"/>
      <c r="F771" s="2"/>
      <c r="G771" s="2">
        <f t="shared" si="329"/>
        <v>2.9999999999937188E-2</v>
      </c>
      <c r="H771" s="2">
        <f t="shared" si="311"/>
        <v>32.319999999999936</v>
      </c>
      <c r="I771" s="2">
        <f t="shared" si="311"/>
        <v>32.319999999999936</v>
      </c>
      <c r="J771" s="2">
        <f t="shared" si="305"/>
        <v>32.29</v>
      </c>
      <c r="K771" s="2">
        <f t="shared" si="306"/>
        <v>0</v>
      </c>
      <c r="L771" s="2">
        <f t="shared" si="307"/>
        <v>0</v>
      </c>
      <c r="M771" s="2">
        <f t="shared" si="330"/>
        <v>2.9999999999937188E-2</v>
      </c>
      <c r="N771" s="2">
        <f t="shared" si="330"/>
        <v>32.319999999999936</v>
      </c>
      <c r="O771" s="2">
        <f t="shared" si="330"/>
        <v>32.319999999999936</v>
      </c>
      <c r="P771" s="2">
        <f t="shared" si="331"/>
        <v>32.304999999999964</v>
      </c>
      <c r="Q771" s="2">
        <f t="shared" si="312"/>
        <v>32.319999999999936</v>
      </c>
      <c r="R771" s="2">
        <f t="shared" si="312"/>
        <v>32.319999999999936</v>
      </c>
    </row>
    <row r="772" spans="1:18" x14ac:dyDescent="0.25">
      <c r="A772" s="55"/>
      <c r="B772" s="45" t="s">
        <v>59</v>
      </c>
      <c r="C772">
        <v>32.279999999999973</v>
      </c>
      <c r="D772" s="47">
        <v>32.24</v>
      </c>
      <c r="E772" s="2"/>
      <c r="F772" s="2"/>
      <c r="G772" s="2">
        <f t="shared" si="329"/>
        <v>3.9999999999970726E-2</v>
      </c>
      <c r="H772" s="2">
        <f t="shared" si="311"/>
        <v>32.279999999999973</v>
      </c>
      <c r="I772" s="2">
        <f t="shared" si="311"/>
        <v>32.279999999999973</v>
      </c>
      <c r="J772" s="2">
        <f t="shared" si="305"/>
        <v>32.24</v>
      </c>
      <c r="K772" s="2">
        <f t="shared" si="306"/>
        <v>0</v>
      </c>
      <c r="L772" s="2">
        <f t="shared" si="307"/>
        <v>0</v>
      </c>
      <c r="M772" s="2">
        <f t="shared" si="330"/>
        <v>3.9999999999970726E-2</v>
      </c>
      <c r="N772" s="2">
        <f t="shared" si="330"/>
        <v>32.279999999999973</v>
      </c>
      <c r="O772" s="2">
        <f t="shared" si="330"/>
        <v>32.279999999999973</v>
      </c>
      <c r="P772" s="2">
        <f t="shared" si="331"/>
        <v>32.259999999999991</v>
      </c>
      <c r="Q772" s="2">
        <f t="shared" si="312"/>
        <v>32.279999999999973</v>
      </c>
      <c r="R772" s="2">
        <f t="shared" si="312"/>
        <v>32.279999999999973</v>
      </c>
    </row>
    <row r="773" spans="1:18" x14ac:dyDescent="0.25">
      <c r="A773" s="55"/>
      <c r="B773" s="45" t="s">
        <v>60</v>
      </c>
      <c r="C773">
        <v>32.180000000000064</v>
      </c>
      <c r="D773" s="47">
        <v>32.22</v>
      </c>
      <c r="E773" s="2"/>
      <c r="F773" s="2"/>
      <c r="G773" s="2">
        <f t="shared" si="329"/>
        <v>-3.9999999999935199E-2</v>
      </c>
      <c r="H773" s="2">
        <f t="shared" si="311"/>
        <v>32.180000000000064</v>
      </c>
      <c r="I773" s="2">
        <f t="shared" si="311"/>
        <v>32.180000000000064</v>
      </c>
      <c r="J773" s="2">
        <f t="shared" si="305"/>
        <v>32.22</v>
      </c>
      <c r="K773" s="2">
        <f t="shared" si="306"/>
        <v>0</v>
      </c>
      <c r="L773" s="2">
        <f t="shared" si="307"/>
        <v>0</v>
      </c>
      <c r="M773" s="2">
        <f t="shared" si="330"/>
        <v>3.9999999999935199E-2</v>
      </c>
      <c r="N773" s="2">
        <f t="shared" si="330"/>
        <v>32.180000000000064</v>
      </c>
      <c r="O773" s="2">
        <f t="shared" si="330"/>
        <v>32.180000000000064</v>
      </c>
      <c r="P773" s="2">
        <f t="shared" si="331"/>
        <v>32.200000000000031</v>
      </c>
      <c r="Q773" s="2">
        <f t="shared" si="312"/>
        <v>32.180000000000064</v>
      </c>
      <c r="R773" s="2">
        <f t="shared" si="312"/>
        <v>32.180000000000064</v>
      </c>
    </row>
    <row r="774" spans="1:18" x14ac:dyDescent="0.25">
      <c r="A774" s="55"/>
      <c r="B774" s="45" t="s">
        <v>61</v>
      </c>
      <c r="C774">
        <v>32.349999999999909</v>
      </c>
      <c r="D774" s="47">
        <v>32.32</v>
      </c>
      <c r="E774" s="2"/>
      <c r="F774" s="2"/>
      <c r="G774" s="2">
        <f t="shared" si="329"/>
        <v>2.9999999999908766E-2</v>
      </c>
      <c r="H774" s="2">
        <f t="shared" si="311"/>
        <v>32.349999999999909</v>
      </c>
      <c r="I774" s="2">
        <f t="shared" si="311"/>
        <v>32.349999999999909</v>
      </c>
      <c r="J774" s="2">
        <f t="shared" si="305"/>
        <v>32.32</v>
      </c>
      <c r="K774" s="2">
        <f t="shared" si="306"/>
        <v>0</v>
      </c>
      <c r="L774" s="2">
        <f t="shared" si="307"/>
        <v>0</v>
      </c>
      <c r="M774" s="2">
        <f t="shared" si="330"/>
        <v>2.9999999999908766E-2</v>
      </c>
      <c r="N774" s="2">
        <f t="shared" si="330"/>
        <v>32.349999999999909</v>
      </c>
      <c r="O774" s="2">
        <f t="shared" si="330"/>
        <v>32.349999999999909</v>
      </c>
      <c r="P774" s="2">
        <f t="shared" si="331"/>
        <v>32.334999999999951</v>
      </c>
      <c r="Q774" s="2">
        <f t="shared" si="312"/>
        <v>32.349999999999909</v>
      </c>
      <c r="R774" s="2">
        <f t="shared" si="312"/>
        <v>32.349999999999909</v>
      </c>
    </row>
    <row r="775" spans="1:18" x14ac:dyDescent="0.25">
      <c r="A775" s="55"/>
      <c r="B775" s="45" t="s">
        <v>62</v>
      </c>
      <c r="C775">
        <v>32.370000000000118</v>
      </c>
      <c r="D775" s="47">
        <v>32.39</v>
      </c>
      <c r="E775" s="2"/>
      <c r="F775" s="2"/>
      <c r="G775" s="2">
        <f t="shared" si="329"/>
        <v>-1.9999999999882334E-2</v>
      </c>
      <c r="H775" s="2">
        <f t="shared" si="311"/>
        <v>32.370000000000118</v>
      </c>
      <c r="I775" s="2">
        <f t="shared" si="311"/>
        <v>32.370000000000118</v>
      </c>
      <c r="J775" s="2">
        <f t="shared" si="305"/>
        <v>32.39</v>
      </c>
      <c r="K775" s="2">
        <f t="shared" si="306"/>
        <v>0</v>
      </c>
      <c r="L775" s="2">
        <f t="shared" si="307"/>
        <v>0</v>
      </c>
      <c r="M775" s="2">
        <f t="shared" si="330"/>
        <v>1.9999999999882334E-2</v>
      </c>
      <c r="N775" s="2">
        <f t="shared" si="330"/>
        <v>32.370000000000118</v>
      </c>
      <c r="O775" s="2">
        <f t="shared" si="330"/>
        <v>32.370000000000118</v>
      </c>
      <c r="P775" s="2">
        <f t="shared" si="331"/>
        <v>32.380000000000059</v>
      </c>
      <c r="Q775" s="2">
        <f t="shared" si="312"/>
        <v>32.370000000000118</v>
      </c>
      <c r="R775" s="2">
        <f t="shared" si="312"/>
        <v>32.370000000000118</v>
      </c>
    </row>
    <row r="776" spans="1:18" x14ac:dyDescent="0.25">
      <c r="A776" s="55"/>
      <c r="B776" s="45" t="s">
        <v>63</v>
      </c>
      <c r="C776">
        <v>32.230000000000018</v>
      </c>
      <c r="D776" s="47">
        <v>32.159999999999997</v>
      </c>
      <c r="E776" s="2"/>
      <c r="F776" s="2"/>
      <c r="G776" s="2">
        <f t="shared" si="329"/>
        <v>7.00000000000216E-2</v>
      </c>
      <c r="H776" s="2">
        <f t="shared" si="311"/>
        <v>32.230000000000018</v>
      </c>
      <c r="I776" s="2">
        <f t="shared" si="311"/>
        <v>32.230000000000018</v>
      </c>
      <c r="J776" s="2">
        <f t="shared" si="305"/>
        <v>32.159999999999997</v>
      </c>
      <c r="K776" s="2">
        <f t="shared" si="306"/>
        <v>0</v>
      </c>
      <c r="L776" s="2">
        <f t="shared" si="307"/>
        <v>0</v>
      </c>
      <c r="M776" s="2">
        <f t="shared" si="330"/>
        <v>7.00000000000216E-2</v>
      </c>
      <c r="N776" s="2">
        <f t="shared" si="330"/>
        <v>32.230000000000018</v>
      </c>
      <c r="O776" s="2">
        <f t="shared" si="330"/>
        <v>32.230000000000018</v>
      </c>
      <c r="P776" s="2">
        <f t="shared" si="331"/>
        <v>32.195000000000007</v>
      </c>
      <c r="Q776" s="2">
        <f t="shared" si="312"/>
        <v>32.230000000000018</v>
      </c>
      <c r="R776" s="2">
        <f t="shared" si="312"/>
        <v>32.230000000000018</v>
      </c>
    </row>
    <row r="777" spans="1:18" x14ac:dyDescent="0.25">
      <c r="A777" s="55"/>
      <c r="B777" s="45" t="s">
        <v>64</v>
      </c>
      <c r="C777">
        <v>32.399999999999864</v>
      </c>
      <c r="D777" s="47">
        <v>32.47</v>
      </c>
      <c r="E777" s="2"/>
      <c r="F777" s="2"/>
      <c r="G777" s="2">
        <f t="shared" si="329"/>
        <v>-7.0000000000135287E-2</v>
      </c>
      <c r="H777" s="2">
        <f t="shared" si="311"/>
        <v>32.399999999999864</v>
      </c>
      <c r="I777" s="2">
        <f t="shared" si="311"/>
        <v>32.399999999999864</v>
      </c>
      <c r="J777" s="2">
        <f t="shared" si="305"/>
        <v>32.47</v>
      </c>
      <c r="K777" s="2">
        <f t="shared" si="306"/>
        <v>0</v>
      </c>
      <c r="L777" s="2">
        <f t="shared" si="307"/>
        <v>0</v>
      </c>
      <c r="M777" s="2">
        <f t="shared" si="330"/>
        <v>7.0000000000135287E-2</v>
      </c>
      <c r="N777" s="2">
        <f t="shared" si="330"/>
        <v>32.399999999999864</v>
      </c>
      <c r="O777" s="2">
        <f t="shared" si="330"/>
        <v>32.399999999999864</v>
      </c>
      <c r="P777" s="2">
        <f t="shared" si="331"/>
        <v>32.434999999999931</v>
      </c>
      <c r="Q777" s="2">
        <f t="shared" si="312"/>
        <v>32.399999999999864</v>
      </c>
      <c r="R777" s="2">
        <f t="shared" si="312"/>
        <v>32.399999999999864</v>
      </c>
    </row>
    <row r="778" spans="1:18" x14ac:dyDescent="0.25">
      <c r="A778" s="55"/>
      <c r="B778" s="45" t="s">
        <v>65</v>
      </c>
      <c r="C778">
        <v>32.240000000000009</v>
      </c>
      <c r="D778" s="47">
        <v>32.29</v>
      </c>
      <c r="E778" s="2"/>
      <c r="F778" s="2"/>
      <c r="G778" s="2">
        <f t="shared" si="329"/>
        <v>-4.9999999999990052E-2</v>
      </c>
      <c r="H778" s="2">
        <f t="shared" si="311"/>
        <v>32.240000000000009</v>
      </c>
      <c r="I778" s="2">
        <f t="shared" si="311"/>
        <v>32.240000000000009</v>
      </c>
      <c r="J778" s="2">
        <f t="shared" si="305"/>
        <v>32.29</v>
      </c>
      <c r="K778" s="2">
        <f t="shared" si="306"/>
        <v>0</v>
      </c>
      <c r="L778" s="2">
        <f t="shared" si="307"/>
        <v>0</v>
      </c>
      <c r="M778" s="2">
        <f t="shared" si="330"/>
        <v>4.9999999999990052E-2</v>
      </c>
      <c r="N778" s="2">
        <f t="shared" si="330"/>
        <v>32.240000000000009</v>
      </c>
      <c r="O778" s="2">
        <f t="shared" si="330"/>
        <v>32.240000000000009</v>
      </c>
      <c r="P778" s="2">
        <f t="shared" si="331"/>
        <v>32.265000000000001</v>
      </c>
      <c r="Q778" s="2">
        <f t="shared" si="312"/>
        <v>32.240000000000009</v>
      </c>
      <c r="R778" s="2">
        <f t="shared" si="312"/>
        <v>32.240000000000009</v>
      </c>
    </row>
    <row r="779" spans="1:18" x14ac:dyDescent="0.25">
      <c r="A779" s="55"/>
      <c r="B779" s="45" t="s">
        <v>66</v>
      </c>
      <c r="C779">
        <v>32.3900000000001</v>
      </c>
      <c r="D779" s="47">
        <v>32.28</v>
      </c>
      <c r="E779" s="8"/>
      <c r="F779" s="2"/>
      <c r="G779" s="2">
        <f>$C779-D779</f>
        <v>0.11000000000009891</v>
      </c>
      <c r="H779" s="2">
        <f t="shared" si="311"/>
        <v>32.3900000000001</v>
      </c>
      <c r="I779" s="2">
        <f t="shared" si="311"/>
        <v>32.3900000000001</v>
      </c>
      <c r="J779" s="2">
        <f t="shared" ref="J779:J842" si="332">IF(AND(G779&gt;G$5,G779&lt;G$6),D779,"")</f>
        <v>32.28</v>
      </c>
      <c r="K779" s="2">
        <f t="shared" ref="K779:K842" si="333">IF(AND(H779&gt;H$5,H779&lt;H$6),E779,"")</f>
        <v>0</v>
      </c>
      <c r="L779" s="2">
        <f t="shared" ref="L779:L842" si="334">IF(AND(I779&gt;I$5,I779&lt;I$6),F779,"")</f>
        <v>0</v>
      </c>
      <c r="M779" s="2">
        <f>IF(J779&lt;&gt;"",ABS(J779-$C779),"")</f>
        <v>0.11000000000009891</v>
      </c>
      <c r="N779" s="2">
        <f>IF(K779&lt;&gt;"",ABS(K779-$C779),"")</f>
        <v>32.3900000000001</v>
      </c>
      <c r="O779" s="2">
        <f>IF(L779&lt;&gt;"",ABS(L779-$C779),"")</f>
        <v>32.3900000000001</v>
      </c>
      <c r="P779" s="2">
        <f>IF(J779&lt;&gt;"",AVERAGE($C779,D779),"")</f>
        <v>32.335000000000051</v>
      </c>
      <c r="Q779" s="2">
        <f t="shared" si="312"/>
        <v>32.3900000000001</v>
      </c>
      <c r="R779" s="2">
        <f t="shared" si="312"/>
        <v>32.3900000000001</v>
      </c>
    </row>
    <row r="780" spans="1:18" x14ac:dyDescent="0.25">
      <c r="A780" s="55"/>
      <c r="B780" s="45" t="s">
        <v>67</v>
      </c>
      <c r="C780">
        <v>32.429999999999836</v>
      </c>
      <c r="D780" s="47">
        <v>32.46</v>
      </c>
      <c r="E780" s="2"/>
      <c r="F780" s="2"/>
      <c r="G780" s="2">
        <f t="shared" ref="G780:G790" si="335">$C780-D780</f>
        <v>-3.0000000000164562E-2</v>
      </c>
      <c r="H780" s="2">
        <f t="shared" si="311"/>
        <v>32.429999999999836</v>
      </c>
      <c r="I780" s="2">
        <f t="shared" si="311"/>
        <v>32.429999999999836</v>
      </c>
      <c r="J780" s="2">
        <f t="shared" si="332"/>
        <v>32.46</v>
      </c>
      <c r="K780" s="2">
        <f t="shared" si="333"/>
        <v>0</v>
      </c>
      <c r="L780" s="2">
        <f t="shared" si="334"/>
        <v>0</v>
      </c>
      <c r="M780" s="2">
        <f t="shared" ref="M780:O790" si="336">IF(J780&lt;&gt;"",ABS(J780-$C780),"")</f>
        <v>3.0000000000164562E-2</v>
      </c>
      <c r="N780" s="2">
        <f t="shared" si="336"/>
        <v>32.429999999999836</v>
      </c>
      <c r="O780" s="2">
        <f t="shared" si="336"/>
        <v>32.429999999999836</v>
      </c>
      <c r="P780" s="2">
        <f t="shared" ref="P780:P790" si="337">IF(J780&lt;&gt;"",AVERAGE($C780,D780),"")</f>
        <v>32.444999999999922</v>
      </c>
      <c r="Q780" s="2">
        <f t="shared" si="312"/>
        <v>32.429999999999836</v>
      </c>
      <c r="R780" s="2">
        <f t="shared" si="312"/>
        <v>32.429999999999836</v>
      </c>
    </row>
    <row r="781" spans="1:18" x14ac:dyDescent="0.25">
      <c r="A781" s="55"/>
      <c r="B781" s="45" t="s">
        <v>68</v>
      </c>
      <c r="C781">
        <v>32.170000000000073</v>
      </c>
      <c r="D781" s="47">
        <v>32.17</v>
      </c>
      <c r="E781" s="2"/>
      <c r="F781" s="2"/>
      <c r="G781" s="8">
        <f>$C781-D781</f>
        <v>7.1054273576010019E-14</v>
      </c>
      <c r="H781" s="2">
        <f t="shared" si="311"/>
        <v>32.170000000000073</v>
      </c>
      <c r="I781" s="2">
        <f t="shared" si="311"/>
        <v>32.170000000000073</v>
      </c>
      <c r="J781" s="2">
        <f t="shared" si="332"/>
        <v>32.17</v>
      </c>
      <c r="K781" s="2">
        <f t="shared" si="333"/>
        <v>0</v>
      </c>
      <c r="L781" s="2">
        <f t="shared" si="334"/>
        <v>0</v>
      </c>
      <c r="M781" s="2">
        <f t="shared" si="336"/>
        <v>7.1054273576010019E-14</v>
      </c>
      <c r="N781" s="2">
        <f t="shared" si="336"/>
        <v>32.170000000000073</v>
      </c>
      <c r="O781" s="2">
        <f t="shared" si="336"/>
        <v>32.170000000000073</v>
      </c>
      <c r="P781" s="2">
        <f t="shared" si="337"/>
        <v>32.170000000000037</v>
      </c>
      <c r="Q781" s="2">
        <f t="shared" si="312"/>
        <v>32.170000000000073</v>
      </c>
      <c r="R781" s="2">
        <f t="shared" si="312"/>
        <v>32.170000000000073</v>
      </c>
    </row>
    <row r="782" spans="1:18" x14ac:dyDescent="0.25">
      <c r="A782" s="55"/>
      <c r="B782" s="45" t="s">
        <v>69</v>
      </c>
      <c r="C782">
        <v>32.180000000000064</v>
      </c>
      <c r="D782" s="47">
        <v>32.17</v>
      </c>
      <c r="E782" s="2"/>
      <c r="F782" s="2"/>
      <c r="G782" s="2">
        <f t="shared" si="335"/>
        <v>1.0000000000061959E-2</v>
      </c>
      <c r="H782" s="2">
        <f t="shared" si="311"/>
        <v>32.180000000000064</v>
      </c>
      <c r="I782" s="2">
        <f t="shared" si="311"/>
        <v>32.180000000000064</v>
      </c>
      <c r="J782" s="2">
        <f t="shared" si="332"/>
        <v>32.17</v>
      </c>
      <c r="K782" s="2">
        <f t="shared" si="333"/>
        <v>0</v>
      </c>
      <c r="L782" s="2">
        <f t="shared" si="334"/>
        <v>0</v>
      </c>
      <c r="M782" s="2">
        <f t="shared" si="336"/>
        <v>1.0000000000061959E-2</v>
      </c>
      <c r="N782" s="2">
        <f t="shared" si="336"/>
        <v>32.180000000000064</v>
      </c>
      <c r="O782" s="2">
        <f t="shared" si="336"/>
        <v>32.180000000000064</v>
      </c>
      <c r="P782" s="2">
        <f t="shared" si="337"/>
        <v>32.175000000000033</v>
      </c>
      <c r="Q782" s="2">
        <f t="shared" si="312"/>
        <v>32.180000000000064</v>
      </c>
      <c r="R782" s="2">
        <f t="shared" si="312"/>
        <v>32.180000000000064</v>
      </c>
    </row>
    <row r="783" spans="1:18" x14ac:dyDescent="0.25">
      <c r="A783" s="55"/>
      <c r="B783" s="45" t="s">
        <v>70</v>
      </c>
      <c r="C783">
        <v>32.170000000000073</v>
      </c>
      <c r="D783" s="47">
        <v>32.24</v>
      </c>
      <c r="E783" s="2"/>
      <c r="F783" s="2"/>
      <c r="G783" s="2">
        <f t="shared" si="335"/>
        <v>-6.999999999992923E-2</v>
      </c>
      <c r="H783" s="2">
        <f t="shared" si="311"/>
        <v>32.170000000000073</v>
      </c>
      <c r="I783" s="2">
        <f t="shared" si="311"/>
        <v>32.170000000000073</v>
      </c>
      <c r="J783" s="2">
        <f t="shared" si="332"/>
        <v>32.24</v>
      </c>
      <c r="K783" s="2">
        <f t="shared" si="333"/>
        <v>0</v>
      </c>
      <c r="L783" s="2">
        <f t="shared" si="334"/>
        <v>0</v>
      </c>
      <c r="M783" s="2">
        <f t="shared" si="336"/>
        <v>6.999999999992923E-2</v>
      </c>
      <c r="N783" s="2">
        <f t="shared" si="336"/>
        <v>32.170000000000073</v>
      </c>
      <c r="O783" s="2">
        <f t="shared" si="336"/>
        <v>32.170000000000073</v>
      </c>
      <c r="P783" s="2">
        <f t="shared" si="337"/>
        <v>32.205000000000041</v>
      </c>
      <c r="Q783" s="2">
        <f t="shared" si="312"/>
        <v>32.170000000000073</v>
      </c>
      <c r="R783" s="2">
        <f t="shared" si="312"/>
        <v>32.170000000000073</v>
      </c>
    </row>
    <row r="784" spans="1:18" x14ac:dyDescent="0.25">
      <c r="A784" s="55"/>
      <c r="B784" s="45" t="s">
        <v>71</v>
      </c>
      <c r="C784">
        <v>32.209999999999809</v>
      </c>
      <c r="D784" s="47">
        <v>32.159999999999997</v>
      </c>
      <c r="E784" s="2"/>
      <c r="F784" s="2"/>
      <c r="G784" s="2">
        <f t="shared" si="335"/>
        <v>4.9999999999812417E-2</v>
      </c>
      <c r="H784" s="2">
        <f t="shared" si="311"/>
        <v>32.209999999999809</v>
      </c>
      <c r="I784" s="2">
        <f t="shared" si="311"/>
        <v>32.209999999999809</v>
      </c>
      <c r="J784" s="2">
        <f t="shared" si="332"/>
        <v>32.159999999999997</v>
      </c>
      <c r="K784" s="2">
        <f t="shared" si="333"/>
        <v>0</v>
      </c>
      <c r="L784" s="2">
        <f t="shared" si="334"/>
        <v>0</v>
      </c>
      <c r="M784" s="2">
        <f t="shared" si="336"/>
        <v>4.9999999999812417E-2</v>
      </c>
      <c r="N784" s="2">
        <f t="shared" si="336"/>
        <v>32.209999999999809</v>
      </c>
      <c r="O784" s="2">
        <f t="shared" si="336"/>
        <v>32.209999999999809</v>
      </c>
      <c r="P784" s="2">
        <f t="shared" si="337"/>
        <v>32.184999999999903</v>
      </c>
      <c r="Q784" s="2">
        <f t="shared" si="312"/>
        <v>32.209999999999809</v>
      </c>
      <c r="R784" s="2">
        <f t="shared" si="312"/>
        <v>32.209999999999809</v>
      </c>
    </row>
    <row r="785" spans="1:18" x14ac:dyDescent="0.25">
      <c r="A785" s="55"/>
      <c r="B785" s="45" t="s">
        <v>72</v>
      </c>
      <c r="C785">
        <v>32.100000000000136</v>
      </c>
      <c r="D785" s="47">
        <v>32.049999999999997</v>
      </c>
      <c r="E785" s="2"/>
      <c r="F785" s="2"/>
      <c r="G785" s="2">
        <f t="shared" si="335"/>
        <v>5.0000000000139266E-2</v>
      </c>
      <c r="H785" s="2">
        <f t="shared" si="311"/>
        <v>32.100000000000136</v>
      </c>
      <c r="I785" s="2">
        <f t="shared" si="311"/>
        <v>32.100000000000136</v>
      </c>
      <c r="J785" s="2">
        <f t="shared" si="332"/>
        <v>32.049999999999997</v>
      </c>
      <c r="K785" s="2">
        <f t="shared" si="333"/>
        <v>0</v>
      </c>
      <c r="L785" s="2">
        <f t="shared" si="334"/>
        <v>0</v>
      </c>
      <c r="M785" s="2">
        <f t="shared" si="336"/>
        <v>5.0000000000139266E-2</v>
      </c>
      <c r="N785" s="2">
        <f t="shared" si="336"/>
        <v>32.100000000000136</v>
      </c>
      <c r="O785" s="2">
        <f t="shared" si="336"/>
        <v>32.100000000000136</v>
      </c>
      <c r="P785" s="2">
        <f t="shared" si="337"/>
        <v>32.075000000000067</v>
      </c>
      <c r="Q785" s="2">
        <f t="shared" si="312"/>
        <v>32.100000000000136</v>
      </c>
      <c r="R785" s="2">
        <f t="shared" si="312"/>
        <v>32.100000000000136</v>
      </c>
    </row>
    <row r="786" spans="1:18" x14ac:dyDescent="0.25">
      <c r="A786" s="55"/>
      <c r="B786" s="45" t="s">
        <v>73</v>
      </c>
      <c r="C786">
        <v>32.019999999999982</v>
      </c>
      <c r="D786" s="47">
        <v>32.04</v>
      </c>
      <c r="E786" s="2"/>
      <c r="F786" s="2"/>
      <c r="G786" s="2">
        <f t="shared" si="335"/>
        <v>-2.0000000000017337E-2</v>
      </c>
      <c r="H786" s="2">
        <f t="shared" si="311"/>
        <v>32.019999999999982</v>
      </c>
      <c r="I786" s="2">
        <f t="shared" si="311"/>
        <v>32.019999999999982</v>
      </c>
      <c r="J786" s="2">
        <f t="shared" si="332"/>
        <v>32.04</v>
      </c>
      <c r="K786" s="2">
        <f t="shared" si="333"/>
        <v>0</v>
      </c>
      <c r="L786" s="2">
        <f t="shared" si="334"/>
        <v>0</v>
      </c>
      <c r="M786" s="2">
        <f t="shared" si="336"/>
        <v>2.0000000000017337E-2</v>
      </c>
      <c r="N786" s="2">
        <f t="shared" si="336"/>
        <v>32.019999999999982</v>
      </c>
      <c r="O786" s="2">
        <f t="shared" si="336"/>
        <v>32.019999999999982</v>
      </c>
      <c r="P786" s="2">
        <f t="shared" si="337"/>
        <v>32.029999999999987</v>
      </c>
      <c r="Q786" s="2">
        <f t="shared" si="312"/>
        <v>32.019999999999982</v>
      </c>
      <c r="R786" s="2">
        <f t="shared" si="312"/>
        <v>32.019999999999982</v>
      </c>
    </row>
    <row r="787" spans="1:18" x14ac:dyDescent="0.25">
      <c r="A787" s="55"/>
      <c r="B787" s="45" t="s">
        <v>74</v>
      </c>
      <c r="C787">
        <v>31.759999999999991</v>
      </c>
      <c r="D787" s="47">
        <v>31.74</v>
      </c>
      <c r="E787" s="2"/>
      <c r="F787" s="2"/>
      <c r="G787" s="2">
        <f t="shared" si="335"/>
        <v>1.9999999999992468E-2</v>
      </c>
      <c r="H787" s="2">
        <f t="shared" si="311"/>
        <v>31.759999999999991</v>
      </c>
      <c r="I787" s="2">
        <f t="shared" si="311"/>
        <v>31.759999999999991</v>
      </c>
      <c r="J787" s="2">
        <f t="shared" si="332"/>
        <v>31.74</v>
      </c>
      <c r="K787" s="2">
        <f t="shared" si="333"/>
        <v>0</v>
      </c>
      <c r="L787" s="2">
        <f t="shared" si="334"/>
        <v>0</v>
      </c>
      <c r="M787" s="2">
        <f t="shared" si="336"/>
        <v>1.9999999999992468E-2</v>
      </c>
      <c r="N787" s="2">
        <f t="shared" si="336"/>
        <v>31.759999999999991</v>
      </c>
      <c r="O787" s="2">
        <f t="shared" si="336"/>
        <v>31.759999999999991</v>
      </c>
      <c r="P787" s="2">
        <f t="shared" si="337"/>
        <v>31.749999999999993</v>
      </c>
      <c r="Q787" s="2">
        <f t="shared" si="312"/>
        <v>31.759999999999991</v>
      </c>
      <c r="R787" s="2">
        <f t="shared" si="312"/>
        <v>31.759999999999991</v>
      </c>
    </row>
    <row r="788" spans="1:18" x14ac:dyDescent="0.25">
      <c r="A788" s="55"/>
      <c r="B788" s="45" t="s">
        <v>75</v>
      </c>
      <c r="C788">
        <v>31.849999999999909</v>
      </c>
      <c r="D788" s="47">
        <v>31.89</v>
      </c>
      <c r="E788" s="2"/>
      <c r="F788" s="2"/>
      <c r="G788" s="2">
        <f t="shared" si="335"/>
        <v>-4.0000000000091518E-2</v>
      </c>
      <c r="H788" s="2">
        <f t="shared" si="311"/>
        <v>31.849999999999909</v>
      </c>
      <c r="I788" s="2">
        <f t="shared" si="311"/>
        <v>31.849999999999909</v>
      </c>
      <c r="J788" s="2">
        <f t="shared" si="332"/>
        <v>31.89</v>
      </c>
      <c r="K788" s="2">
        <f t="shared" si="333"/>
        <v>0</v>
      </c>
      <c r="L788" s="2">
        <f t="shared" si="334"/>
        <v>0</v>
      </c>
      <c r="M788" s="2">
        <f t="shared" si="336"/>
        <v>4.0000000000091518E-2</v>
      </c>
      <c r="N788" s="2">
        <f t="shared" si="336"/>
        <v>31.849999999999909</v>
      </c>
      <c r="O788" s="2">
        <f t="shared" si="336"/>
        <v>31.849999999999909</v>
      </c>
      <c r="P788" s="2">
        <f t="shared" si="337"/>
        <v>31.869999999999955</v>
      </c>
      <c r="Q788" s="2">
        <f t="shared" si="312"/>
        <v>31.849999999999909</v>
      </c>
      <c r="R788" s="2">
        <f t="shared" si="312"/>
        <v>31.849999999999909</v>
      </c>
    </row>
    <row r="789" spans="1:18" x14ac:dyDescent="0.25">
      <c r="A789" s="55"/>
      <c r="B789" s="45" t="s">
        <v>76</v>
      </c>
      <c r="C789">
        <v>31.490000000000009</v>
      </c>
      <c r="D789" s="47">
        <v>31</v>
      </c>
      <c r="E789" s="2"/>
      <c r="F789" s="2"/>
      <c r="G789" s="2">
        <f t="shared" si="335"/>
        <v>0.49000000000000909</v>
      </c>
      <c r="H789" s="2">
        <f t="shared" si="311"/>
        <v>31.490000000000009</v>
      </c>
      <c r="I789" s="2">
        <f t="shared" si="311"/>
        <v>31.490000000000009</v>
      </c>
      <c r="J789" s="2" t="str">
        <f t="shared" si="332"/>
        <v/>
      </c>
      <c r="K789" s="2">
        <f t="shared" si="333"/>
        <v>0</v>
      </c>
      <c r="L789" s="2">
        <f t="shared" si="334"/>
        <v>0</v>
      </c>
      <c r="M789" s="2" t="str">
        <f t="shared" si="336"/>
        <v/>
      </c>
      <c r="N789" s="2">
        <f t="shared" si="336"/>
        <v>31.490000000000009</v>
      </c>
      <c r="O789" s="2">
        <f t="shared" si="336"/>
        <v>31.490000000000009</v>
      </c>
      <c r="P789" s="2" t="str">
        <f t="shared" si="337"/>
        <v/>
      </c>
      <c r="Q789" s="2">
        <f t="shared" si="312"/>
        <v>31.490000000000009</v>
      </c>
      <c r="R789" s="2">
        <f t="shared" si="312"/>
        <v>31.490000000000009</v>
      </c>
    </row>
    <row r="790" spans="1:18" x14ac:dyDescent="0.25">
      <c r="A790" s="55"/>
      <c r="B790" s="45" t="s">
        <v>77</v>
      </c>
      <c r="C790">
        <v>32.75</v>
      </c>
      <c r="D790" s="47">
        <v>33.159999999999997</v>
      </c>
      <c r="E790" s="2"/>
      <c r="F790" s="2"/>
      <c r="G790" s="2">
        <f t="shared" si="335"/>
        <v>-0.40999999999999659</v>
      </c>
      <c r="H790" s="2">
        <f t="shared" si="311"/>
        <v>32.75</v>
      </c>
      <c r="I790" s="2">
        <f t="shared" si="311"/>
        <v>32.75</v>
      </c>
      <c r="J790" s="2" t="str">
        <f t="shared" si="332"/>
        <v/>
      </c>
      <c r="K790" s="2">
        <f t="shared" si="333"/>
        <v>0</v>
      </c>
      <c r="L790" s="2">
        <f t="shared" si="334"/>
        <v>0</v>
      </c>
      <c r="M790" s="2" t="str">
        <f t="shared" si="336"/>
        <v/>
      </c>
      <c r="N790" s="2">
        <f t="shared" si="336"/>
        <v>32.75</v>
      </c>
      <c r="O790" s="2">
        <f t="shared" si="336"/>
        <v>32.75</v>
      </c>
      <c r="P790" s="2" t="str">
        <f t="shared" si="337"/>
        <v/>
      </c>
      <c r="Q790" s="2">
        <f t="shared" si="312"/>
        <v>32.75</v>
      </c>
      <c r="R790" s="2">
        <f t="shared" si="312"/>
        <v>32.75</v>
      </c>
    </row>
    <row r="791" spans="1:18" x14ac:dyDescent="0.25">
      <c r="A791" s="57">
        <v>14</v>
      </c>
      <c r="B791" s="46" t="s">
        <v>18</v>
      </c>
      <c r="C791">
        <v>31.66</v>
      </c>
      <c r="D791" s="47">
        <v>31.73</v>
      </c>
      <c r="E791" s="8"/>
      <c r="F791" s="2"/>
      <c r="G791" s="2">
        <f>$C791-D791</f>
        <v>-7.0000000000000284E-2</v>
      </c>
      <c r="H791" s="2">
        <f t="shared" si="311"/>
        <v>31.66</v>
      </c>
      <c r="I791" s="2">
        <f t="shared" si="311"/>
        <v>31.66</v>
      </c>
      <c r="J791" s="2">
        <f t="shared" si="332"/>
        <v>31.73</v>
      </c>
      <c r="K791" s="2">
        <f t="shared" si="333"/>
        <v>0</v>
      </c>
      <c r="L791" s="2">
        <f t="shared" si="334"/>
        <v>0</v>
      </c>
      <c r="M791" s="2">
        <f>IF(J791&lt;&gt;"",ABS(J791-$C791),"")</f>
        <v>7.0000000000000284E-2</v>
      </c>
      <c r="N791" s="2">
        <f>IF(K791&lt;&gt;"",ABS(K791-$C791),"")</f>
        <v>31.66</v>
      </c>
      <c r="O791" s="2">
        <f>IF(L791&lt;&gt;"",ABS(L791-$C791),"")</f>
        <v>31.66</v>
      </c>
      <c r="P791" s="2">
        <f>IF(J791&lt;&gt;"",AVERAGE($C791,D791),"")</f>
        <v>31.695</v>
      </c>
      <c r="Q791" s="2">
        <f t="shared" si="312"/>
        <v>31.66</v>
      </c>
      <c r="R791" s="2">
        <f t="shared" si="312"/>
        <v>31.66</v>
      </c>
    </row>
    <row r="792" spans="1:18" x14ac:dyDescent="0.25">
      <c r="A792" s="57"/>
      <c r="B792" s="46" t="s">
        <v>19</v>
      </c>
      <c r="C792">
        <v>32.299999999999997</v>
      </c>
      <c r="D792" s="47">
        <v>32.299999999999997</v>
      </c>
      <c r="E792" s="2"/>
      <c r="F792" s="2"/>
      <c r="G792" s="2">
        <f t="shared" ref="G792:I850" si="338">$C792-D792</f>
        <v>0</v>
      </c>
      <c r="H792" s="2">
        <f t="shared" si="311"/>
        <v>32.299999999999997</v>
      </c>
      <c r="I792" s="2">
        <f t="shared" si="311"/>
        <v>32.299999999999997</v>
      </c>
      <c r="J792" s="2">
        <f t="shared" si="332"/>
        <v>32.299999999999997</v>
      </c>
      <c r="K792" s="2">
        <f t="shared" si="333"/>
        <v>0</v>
      </c>
      <c r="L792" s="2">
        <f t="shared" si="334"/>
        <v>0</v>
      </c>
      <c r="M792" s="2">
        <f t="shared" ref="M792:O797" si="339">IF(J792&lt;&gt;"",ABS(J792-$C792),"")</f>
        <v>0</v>
      </c>
      <c r="N792" s="2">
        <f t="shared" si="339"/>
        <v>32.299999999999997</v>
      </c>
      <c r="O792" s="2">
        <f t="shared" si="339"/>
        <v>32.299999999999997</v>
      </c>
      <c r="P792" s="2">
        <f t="shared" ref="P792:R850" si="340">IF(J792&lt;&gt;"",AVERAGE($C792,D792),"")</f>
        <v>32.299999999999997</v>
      </c>
      <c r="Q792" s="2">
        <f t="shared" si="312"/>
        <v>32.299999999999997</v>
      </c>
      <c r="R792" s="2">
        <f t="shared" si="312"/>
        <v>32.299999999999997</v>
      </c>
    </row>
    <row r="793" spans="1:18" x14ac:dyDescent="0.25">
      <c r="A793" s="57"/>
      <c r="B793" s="46" t="s">
        <v>20</v>
      </c>
      <c r="C793">
        <v>32.359999999999992</v>
      </c>
      <c r="D793" s="47">
        <v>32.380000000000003</v>
      </c>
      <c r="E793" s="2"/>
      <c r="F793" s="2"/>
      <c r="G793" s="2">
        <f t="shared" si="338"/>
        <v>-2.0000000000010232E-2</v>
      </c>
      <c r="H793" s="2">
        <f t="shared" si="311"/>
        <v>32.359999999999992</v>
      </c>
      <c r="I793" s="2">
        <f t="shared" si="311"/>
        <v>32.359999999999992</v>
      </c>
      <c r="J793" s="2">
        <f t="shared" si="332"/>
        <v>32.380000000000003</v>
      </c>
      <c r="K793" s="2">
        <f t="shared" si="333"/>
        <v>0</v>
      </c>
      <c r="L793" s="2">
        <f t="shared" si="334"/>
        <v>0</v>
      </c>
      <c r="M793" s="2">
        <f t="shared" si="339"/>
        <v>2.0000000000010232E-2</v>
      </c>
      <c r="N793" s="2">
        <f t="shared" si="339"/>
        <v>32.359999999999992</v>
      </c>
      <c r="O793" s="2">
        <f t="shared" si="339"/>
        <v>32.359999999999992</v>
      </c>
      <c r="P793" s="2">
        <f t="shared" si="340"/>
        <v>32.369999999999997</v>
      </c>
      <c r="Q793" s="2">
        <f t="shared" si="312"/>
        <v>32.359999999999992</v>
      </c>
      <c r="R793" s="2">
        <f t="shared" si="312"/>
        <v>32.359999999999992</v>
      </c>
    </row>
    <row r="794" spans="1:18" x14ac:dyDescent="0.25">
      <c r="A794" s="57"/>
      <c r="B794" s="46" t="s">
        <v>21</v>
      </c>
      <c r="C794">
        <v>32.54000000000002</v>
      </c>
      <c r="D794" s="47">
        <v>32.54</v>
      </c>
      <c r="E794" s="2"/>
      <c r="F794" s="2"/>
      <c r="G794" s="2">
        <f t="shared" si="338"/>
        <v>0</v>
      </c>
      <c r="H794" s="2">
        <f t="shared" si="311"/>
        <v>32.54000000000002</v>
      </c>
      <c r="I794" s="2">
        <f t="shared" si="311"/>
        <v>32.54000000000002</v>
      </c>
      <c r="J794" s="2">
        <f t="shared" si="332"/>
        <v>32.54</v>
      </c>
      <c r="K794" s="2">
        <f t="shared" si="333"/>
        <v>0</v>
      </c>
      <c r="L794" s="2">
        <f t="shared" si="334"/>
        <v>0</v>
      </c>
      <c r="M794" s="2">
        <f t="shared" si="339"/>
        <v>2.1316282072803006E-14</v>
      </c>
      <c r="N794" s="2">
        <f t="shared" si="339"/>
        <v>32.54000000000002</v>
      </c>
      <c r="O794" s="2">
        <f t="shared" si="339"/>
        <v>32.54000000000002</v>
      </c>
      <c r="P794" s="2">
        <f t="shared" si="340"/>
        <v>32.540000000000006</v>
      </c>
      <c r="Q794" s="2">
        <f t="shared" si="312"/>
        <v>32.54000000000002</v>
      </c>
      <c r="R794" s="2">
        <f t="shared" si="312"/>
        <v>32.54000000000002</v>
      </c>
    </row>
    <row r="795" spans="1:18" x14ac:dyDescent="0.25">
      <c r="A795" s="57"/>
      <c r="B795" s="46" t="s">
        <v>22</v>
      </c>
      <c r="C795">
        <v>32.279999999999973</v>
      </c>
      <c r="D795" s="47">
        <v>32.270000000000003</v>
      </c>
      <c r="E795" s="2"/>
      <c r="F795" s="2"/>
      <c r="G795" s="2">
        <f t="shared" si="338"/>
        <v>9.9999999999695888E-3</v>
      </c>
      <c r="H795" s="2">
        <f t="shared" si="338"/>
        <v>32.279999999999973</v>
      </c>
      <c r="I795" s="2">
        <f t="shared" si="338"/>
        <v>32.279999999999973</v>
      </c>
      <c r="J795" s="2">
        <f t="shared" si="332"/>
        <v>32.270000000000003</v>
      </c>
      <c r="K795" s="2">
        <f t="shared" si="333"/>
        <v>0</v>
      </c>
      <c r="L795" s="2">
        <f t="shared" si="334"/>
        <v>0</v>
      </c>
      <c r="M795" s="2">
        <f t="shared" si="339"/>
        <v>9.9999999999695888E-3</v>
      </c>
      <c r="N795" s="2">
        <f t="shared" si="339"/>
        <v>32.279999999999973</v>
      </c>
      <c r="O795" s="2">
        <f t="shared" si="339"/>
        <v>32.279999999999973</v>
      </c>
      <c r="P795" s="2">
        <f t="shared" si="340"/>
        <v>32.274999999999991</v>
      </c>
      <c r="Q795" s="2">
        <f t="shared" si="340"/>
        <v>32.279999999999973</v>
      </c>
      <c r="R795" s="2">
        <f t="shared" si="340"/>
        <v>32.279999999999973</v>
      </c>
    </row>
    <row r="796" spans="1:18" x14ac:dyDescent="0.25">
      <c r="A796" s="57"/>
      <c r="B796" s="46" t="s">
        <v>23</v>
      </c>
      <c r="C796">
        <v>32.28</v>
      </c>
      <c r="D796" s="47">
        <v>32.29</v>
      </c>
      <c r="E796" s="2"/>
      <c r="F796" s="2"/>
      <c r="G796" s="2">
        <f t="shared" si="338"/>
        <v>-9.9999999999980105E-3</v>
      </c>
      <c r="H796" s="2">
        <f t="shared" si="338"/>
        <v>32.28</v>
      </c>
      <c r="I796" s="2">
        <f t="shared" si="338"/>
        <v>32.28</v>
      </c>
      <c r="J796" s="2">
        <f t="shared" si="332"/>
        <v>32.29</v>
      </c>
      <c r="K796" s="2">
        <f t="shared" si="333"/>
        <v>0</v>
      </c>
      <c r="L796" s="2">
        <f t="shared" si="334"/>
        <v>0</v>
      </c>
      <c r="M796" s="2">
        <f t="shared" si="339"/>
        <v>9.9999999999980105E-3</v>
      </c>
      <c r="N796" s="2">
        <f t="shared" si="339"/>
        <v>32.28</v>
      </c>
      <c r="O796" s="2">
        <f t="shared" si="339"/>
        <v>32.28</v>
      </c>
      <c r="P796" s="2">
        <f t="shared" si="340"/>
        <v>32.284999999999997</v>
      </c>
      <c r="Q796" s="2">
        <f t="shared" si="340"/>
        <v>32.28</v>
      </c>
      <c r="R796" s="2">
        <f t="shared" si="340"/>
        <v>32.28</v>
      </c>
    </row>
    <row r="797" spans="1:18" x14ac:dyDescent="0.25">
      <c r="A797" s="57"/>
      <c r="B797" s="46" t="s">
        <v>24</v>
      </c>
      <c r="C797">
        <v>32.370000000000005</v>
      </c>
      <c r="D797" s="47">
        <v>32.380000000000003</v>
      </c>
      <c r="E797" s="2"/>
      <c r="F797" s="2"/>
      <c r="G797" s="2">
        <f t="shared" si="338"/>
        <v>-9.9999999999980105E-3</v>
      </c>
      <c r="H797" s="2">
        <f t="shared" si="338"/>
        <v>32.370000000000005</v>
      </c>
      <c r="I797" s="2">
        <f t="shared" si="338"/>
        <v>32.370000000000005</v>
      </c>
      <c r="J797" s="2">
        <f t="shared" si="332"/>
        <v>32.380000000000003</v>
      </c>
      <c r="K797" s="2">
        <f t="shared" si="333"/>
        <v>0</v>
      </c>
      <c r="L797" s="2">
        <f t="shared" si="334"/>
        <v>0</v>
      </c>
      <c r="M797" s="2">
        <f t="shared" si="339"/>
        <v>9.9999999999980105E-3</v>
      </c>
      <c r="N797" s="2">
        <f t="shared" si="339"/>
        <v>32.370000000000005</v>
      </c>
      <c r="O797" s="2">
        <f t="shared" si="339"/>
        <v>32.370000000000005</v>
      </c>
      <c r="P797" s="2">
        <f t="shared" si="340"/>
        <v>32.375</v>
      </c>
      <c r="Q797" s="2">
        <f t="shared" si="340"/>
        <v>32.370000000000005</v>
      </c>
      <c r="R797" s="2">
        <f t="shared" si="340"/>
        <v>32.370000000000005</v>
      </c>
    </row>
    <row r="798" spans="1:18" x14ac:dyDescent="0.25">
      <c r="A798" s="57"/>
      <c r="B798" s="46" t="s">
        <v>25</v>
      </c>
      <c r="C798">
        <v>32.489999999999981</v>
      </c>
      <c r="D798" s="47">
        <v>32.47</v>
      </c>
      <c r="E798" s="8"/>
      <c r="F798" s="2"/>
      <c r="G798" s="2">
        <f>$C798-D798</f>
        <v>1.999999999998181E-2</v>
      </c>
      <c r="H798" s="2">
        <f t="shared" si="338"/>
        <v>32.489999999999981</v>
      </c>
      <c r="I798" s="2">
        <f t="shared" si="338"/>
        <v>32.489999999999981</v>
      </c>
      <c r="J798" s="2">
        <f t="shared" si="332"/>
        <v>32.47</v>
      </c>
      <c r="K798" s="2">
        <f t="shared" si="333"/>
        <v>0</v>
      </c>
      <c r="L798" s="2">
        <f t="shared" si="334"/>
        <v>0</v>
      </c>
      <c r="M798" s="2">
        <f>IF(J798&lt;&gt;"",ABS(J798-$C798),"")</f>
        <v>1.999999999998181E-2</v>
      </c>
      <c r="N798" s="2">
        <f>IF(K798&lt;&gt;"",ABS(K798-$C798),"")</f>
        <v>32.489999999999981</v>
      </c>
      <c r="O798" s="2">
        <f>IF(L798&lt;&gt;"",ABS(L798-$C798),"")</f>
        <v>32.489999999999981</v>
      </c>
      <c r="P798" s="2">
        <f>IF(J798&lt;&gt;"",AVERAGE($C798,D798),"")</f>
        <v>32.47999999999999</v>
      </c>
      <c r="Q798" s="2">
        <f t="shared" si="340"/>
        <v>32.489999999999981</v>
      </c>
      <c r="R798" s="2">
        <f t="shared" si="340"/>
        <v>32.489999999999981</v>
      </c>
    </row>
    <row r="799" spans="1:18" x14ac:dyDescent="0.25">
      <c r="A799" s="57"/>
      <c r="B799" s="46" t="s">
        <v>26</v>
      </c>
      <c r="C799">
        <v>32.480000000000018</v>
      </c>
      <c r="D799" s="47">
        <v>32.58</v>
      </c>
      <c r="E799" s="2"/>
      <c r="F799" s="2"/>
      <c r="G799" s="2">
        <f t="shared" ref="G799:G800" si="341">$C799-D799</f>
        <v>-9.9999999999980105E-2</v>
      </c>
      <c r="H799" s="2">
        <f t="shared" si="338"/>
        <v>32.480000000000018</v>
      </c>
      <c r="I799" s="2">
        <f t="shared" si="338"/>
        <v>32.480000000000018</v>
      </c>
      <c r="J799" s="2">
        <f t="shared" si="332"/>
        <v>32.58</v>
      </c>
      <c r="K799" s="2">
        <f t="shared" si="333"/>
        <v>0</v>
      </c>
      <c r="L799" s="2">
        <f t="shared" si="334"/>
        <v>0</v>
      </c>
      <c r="M799" s="2">
        <f t="shared" ref="M799:O800" si="342">IF(J799&lt;&gt;"",ABS(J799-$C799),"")</f>
        <v>9.9999999999980105E-2</v>
      </c>
      <c r="N799" s="2">
        <f t="shared" si="342"/>
        <v>32.480000000000018</v>
      </c>
      <c r="O799" s="2">
        <f t="shared" si="342"/>
        <v>32.480000000000018</v>
      </c>
      <c r="P799" s="2">
        <f t="shared" ref="P799:P800" si="343">IF(J799&lt;&gt;"",AVERAGE($C799,D799),"")</f>
        <v>32.530000000000008</v>
      </c>
      <c r="Q799" s="2">
        <f t="shared" si="340"/>
        <v>32.480000000000018</v>
      </c>
      <c r="R799" s="2">
        <f t="shared" si="340"/>
        <v>32.480000000000018</v>
      </c>
    </row>
    <row r="800" spans="1:18" x14ac:dyDescent="0.25">
      <c r="A800" s="57"/>
      <c r="B800" s="46" t="s">
        <v>27</v>
      </c>
      <c r="C800">
        <v>32.329999999999984</v>
      </c>
      <c r="D800" s="47">
        <v>32.18</v>
      </c>
      <c r="E800" s="2"/>
      <c r="F800" s="2"/>
      <c r="G800" s="2">
        <f t="shared" si="341"/>
        <v>0.14999999999998437</v>
      </c>
      <c r="H800" s="2">
        <f t="shared" si="338"/>
        <v>32.329999999999984</v>
      </c>
      <c r="I800" s="2">
        <f t="shared" si="338"/>
        <v>32.329999999999984</v>
      </c>
      <c r="J800" s="2">
        <f t="shared" si="332"/>
        <v>32.18</v>
      </c>
      <c r="K800" s="2">
        <f t="shared" si="333"/>
        <v>0</v>
      </c>
      <c r="L800" s="2">
        <f t="shared" si="334"/>
        <v>0</v>
      </c>
      <c r="M800" s="2">
        <f t="shared" si="342"/>
        <v>0.14999999999998437</v>
      </c>
      <c r="N800" s="2">
        <f t="shared" si="342"/>
        <v>32.329999999999984</v>
      </c>
      <c r="O800" s="2">
        <f t="shared" si="342"/>
        <v>32.329999999999984</v>
      </c>
      <c r="P800" s="2">
        <f t="shared" si="343"/>
        <v>32.254999999999995</v>
      </c>
      <c r="Q800" s="2">
        <f t="shared" si="340"/>
        <v>32.329999999999984</v>
      </c>
      <c r="R800" s="2">
        <f t="shared" si="340"/>
        <v>32.329999999999984</v>
      </c>
    </row>
    <row r="801" spans="1:18" x14ac:dyDescent="0.25">
      <c r="A801" s="57"/>
      <c r="B801" s="46" t="s">
        <v>28</v>
      </c>
      <c r="C801">
        <v>32.410000000000025</v>
      </c>
      <c r="D801" s="47">
        <v>32.43</v>
      </c>
      <c r="E801" s="8"/>
      <c r="F801" s="2"/>
      <c r="G801" s="2">
        <f>$C801-D801</f>
        <v>-1.9999999999974705E-2</v>
      </c>
      <c r="H801" s="2">
        <f t="shared" si="338"/>
        <v>32.410000000000025</v>
      </c>
      <c r="I801" s="2">
        <f t="shared" si="338"/>
        <v>32.410000000000025</v>
      </c>
      <c r="J801" s="2">
        <f t="shared" si="332"/>
        <v>32.43</v>
      </c>
      <c r="K801" s="2">
        <f t="shared" si="333"/>
        <v>0</v>
      </c>
      <c r="L801" s="2">
        <f t="shared" si="334"/>
        <v>0</v>
      </c>
      <c r="M801" s="2">
        <f t="shared" ref="M801:O802" si="344">IF(J801&lt;&gt;"",ABS(J801-$C801),"")</f>
        <v>1.9999999999974705E-2</v>
      </c>
      <c r="N801" s="2">
        <f t="shared" si="344"/>
        <v>32.410000000000025</v>
      </c>
      <c r="O801" s="2">
        <f t="shared" si="344"/>
        <v>32.410000000000025</v>
      </c>
      <c r="P801" s="2">
        <f>IF(J801&lt;&gt;"",AVERAGE($C801,D801),"")</f>
        <v>32.420000000000016</v>
      </c>
      <c r="Q801" s="2">
        <f t="shared" si="340"/>
        <v>32.410000000000025</v>
      </c>
      <c r="R801" s="2">
        <f t="shared" si="340"/>
        <v>32.410000000000025</v>
      </c>
    </row>
    <row r="802" spans="1:18" x14ac:dyDescent="0.25">
      <c r="A802" s="57"/>
      <c r="B802" s="46" t="s">
        <v>29</v>
      </c>
      <c r="C802">
        <v>32.240000000000009</v>
      </c>
      <c r="D802" s="47">
        <v>32.28</v>
      </c>
      <c r="E802" s="8"/>
      <c r="F802" s="2"/>
      <c r="G802" s="2">
        <f>$C802-D802</f>
        <v>-3.9999999999992042E-2</v>
      </c>
      <c r="H802" s="2">
        <f t="shared" si="338"/>
        <v>32.240000000000009</v>
      </c>
      <c r="I802" s="2">
        <f t="shared" si="338"/>
        <v>32.240000000000009</v>
      </c>
      <c r="J802" s="2">
        <f t="shared" si="332"/>
        <v>32.28</v>
      </c>
      <c r="K802" s="2">
        <f t="shared" si="333"/>
        <v>0</v>
      </c>
      <c r="L802" s="2">
        <f t="shared" si="334"/>
        <v>0</v>
      </c>
      <c r="M802" s="2">
        <f t="shared" si="344"/>
        <v>3.9999999999992042E-2</v>
      </c>
      <c r="N802" s="2">
        <f t="shared" si="344"/>
        <v>32.240000000000009</v>
      </c>
      <c r="O802" s="2">
        <f t="shared" si="344"/>
        <v>32.240000000000009</v>
      </c>
      <c r="P802" s="2">
        <f>IF(J802&lt;&gt;"",AVERAGE($C802,D802),"")</f>
        <v>32.260000000000005</v>
      </c>
      <c r="Q802" s="2">
        <f t="shared" si="340"/>
        <v>32.240000000000009</v>
      </c>
      <c r="R802" s="2">
        <f t="shared" si="340"/>
        <v>32.240000000000009</v>
      </c>
    </row>
    <row r="803" spans="1:18" x14ac:dyDescent="0.25">
      <c r="A803" s="57"/>
      <c r="B803" s="46" t="s">
        <v>30</v>
      </c>
      <c r="C803">
        <v>32.279999999999973</v>
      </c>
      <c r="D803" s="47">
        <v>32.24</v>
      </c>
      <c r="E803" s="2"/>
      <c r="F803" s="2"/>
      <c r="G803" s="2">
        <f t="shared" ref="G803:G808" si="345">$C803-D803</f>
        <v>3.9999999999970726E-2</v>
      </c>
      <c r="H803" s="2">
        <f t="shared" si="338"/>
        <v>32.279999999999973</v>
      </c>
      <c r="I803" s="2">
        <f t="shared" si="338"/>
        <v>32.279999999999973</v>
      </c>
      <c r="J803" s="2">
        <f t="shared" si="332"/>
        <v>32.24</v>
      </c>
      <c r="K803" s="2">
        <f t="shared" si="333"/>
        <v>0</v>
      </c>
      <c r="L803" s="2">
        <f t="shared" si="334"/>
        <v>0</v>
      </c>
      <c r="M803" s="2">
        <f t="shared" ref="M803:O808" si="346">IF(J803&lt;&gt;"",ABS(J803-$C803),"")</f>
        <v>3.9999999999970726E-2</v>
      </c>
      <c r="N803" s="2">
        <f t="shared" si="346"/>
        <v>32.279999999999973</v>
      </c>
      <c r="O803" s="2">
        <f t="shared" si="346"/>
        <v>32.279999999999973</v>
      </c>
      <c r="P803" s="2">
        <f t="shared" ref="P803:P808" si="347">IF(J803&lt;&gt;"",AVERAGE($C803,D803),"")</f>
        <v>32.259999999999991</v>
      </c>
      <c r="Q803" s="2">
        <f t="shared" si="340"/>
        <v>32.279999999999973</v>
      </c>
      <c r="R803" s="2">
        <f t="shared" si="340"/>
        <v>32.279999999999973</v>
      </c>
    </row>
    <row r="804" spans="1:18" x14ac:dyDescent="0.25">
      <c r="A804" s="57"/>
      <c r="B804" s="46" t="s">
        <v>31</v>
      </c>
      <c r="C804">
        <v>32.569999999999993</v>
      </c>
      <c r="D804" s="47">
        <v>32.54</v>
      </c>
      <c r="E804" s="2"/>
      <c r="F804" s="2"/>
      <c r="G804" s="2">
        <f t="shared" si="345"/>
        <v>2.9999999999994031E-2</v>
      </c>
      <c r="H804" s="2">
        <f t="shared" si="338"/>
        <v>32.569999999999993</v>
      </c>
      <c r="I804" s="2">
        <f t="shared" si="338"/>
        <v>32.569999999999993</v>
      </c>
      <c r="J804" s="2">
        <f t="shared" si="332"/>
        <v>32.54</v>
      </c>
      <c r="K804" s="2">
        <f t="shared" si="333"/>
        <v>0</v>
      </c>
      <c r="L804" s="2">
        <f t="shared" si="334"/>
        <v>0</v>
      </c>
      <c r="M804" s="2">
        <f t="shared" si="346"/>
        <v>2.9999999999994031E-2</v>
      </c>
      <c r="N804" s="2">
        <f t="shared" si="346"/>
        <v>32.569999999999993</v>
      </c>
      <c r="O804" s="2">
        <f t="shared" si="346"/>
        <v>32.569999999999993</v>
      </c>
      <c r="P804" s="2">
        <f t="shared" si="347"/>
        <v>32.554999999999993</v>
      </c>
      <c r="Q804" s="2">
        <f t="shared" si="340"/>
        <v>32.569999999999993</v>
      </c>
      <c r="R804" s="2">
        <f t="shared" si="340"/>
        <v>32.569999999999993</v>
      </c>
    </row>
    <row r="805" spans="1:18" x14ac:dyDescent="0.25">
      <c r="A805" s="57"/>
      <c r="B805" s="46" t="s">
        <v>32</v>
      </c>
      <c r="C805">
        <v>32.5</v>
      </c>
      <c r="D805" s="47">
        <v>32.51</v>
      </c>
      <c r="E805" s="2"/>
      <c r="F805" s="2"/>
      <c r="G805" s="2">
        <f t="shared" si="345"/>
        <v>-9.9999999999980105E-3</v>
      </c>
      <c r="H805" s="2">
        <f t="shared" si="338"/>
        <v>32.5</v>
      </c>
      <c r="I805" s="2">
        <f t="shared" si="338"/>
        <v>32.5</v>
      </c>
      <c r="J805" s="2">
        <f t="shared" si="332"/>
        <v>32.51</v>
      </c>
      <c r="K805" s="2">
        <f t="shared" si="333"/>
        <v>0</v>
      </c>
      <c r="L805" s="2">
        <f t="shared" si="334"/>
        <v>0</v>
      </c>
      <c r="M805" s="2">
        <f t="shared" si="346"/>
        <v>9.9999999999980105E-3</v>
      </c>
      <c r="N805" s="2">
        <f t="shared" si="346"/>
        <v>32.5</v>
      </c>
      <c r="O805" s="2">
        <f t="shared" si="346"/>
        <v>32.5</v>
      </c>
      <c r="P805" s="2">
        <f t="shared" si="347"/>
        <v>32.504999999999995</v>
      </c>
      <c r="Q805" s="2">
        <f t="shared" si="340"/>
        <v>32.5</v>
      </c>
      <c r="R805" s="2">
        <f t="shared" si="340"/>
        <v>32.5</v>
      </c>
    </row>
    <row r="806" spans="1:18" x14ac:dyDescent="0.25">
      <c r="A806" s="57"/>
      <c r="B806" s="46" t="s">
        <v>33</v>
      </c>
      <c r="C806">
        <v>32.240000000000066</v>
      </c>
      <c r="D806" s="47">
        <v>32.25</v>
      </c>
      <c r="E806" s="2"/>
      <c r="F806" s="2"/>
      <c r="G806" s="2">
        <f t="shared" si="345"/>
        <v>-9.9999999999340616E-3</v>
      </c>
      <c r="H806" s="2">
        <f t="shared" si="338"/>
        <v>32.240000000000066</v>
      </c>
      <c r="I806" s="2">
        <f t="shared" si="338"/>
        <v>32.240000000000066</v>
      </c>
      <c r="J806" s="2">
        <f t="shared" si="332"/>
        <v>32.25</v>
      </c>
      <c r="K806" s="2">
        <f t="shared" si="333"/>
        <v>0</v>
      </c>
      <c r="L806" s="2">
        <f t="shared" si="334"/>
        <v>0</v>
      </c>
      <c r="M806" s="2">
        <f t="shared" si="346"/>
        <v>9.9999999999340616E-3</v>
      </c>
      <c r="N806" s="2">
        <f t="shared" si="346"/>
        <v>32.240000000000066</v>
      </c>
      <c r="O806" s="2">
        <f t="shared" si="346"/>
        <v>32.240000000000066</v>
      </c>
      <c r="P806" s="2">
        <f t="shared" si="347"/>
        <v>32.245000000000033</v>
      </c>
      <c r="Q806" s="2">
        <f t="shared" si="340"/>
        <v>32.240000000000066</v>
      </c>
      <c r="R806" s="2">
        <f t="shared" si="340"/>
        <v>32.240000000000066</v>
      </c>
    </row>
    <row r="807" spans="1:18" x14ac:dyDescent="0.25">
      <c r="A807" s="57"/>
      <c r="B807" s="46" t="s">
        <v>34</v>
      </c>
      <c r="C807">
        <v>32.42999999999995</v>
      </c>
      <c r="D807" s="47">
        <v>32.369999999999997</v>
      </c>
      <c r="E807" s="2"/>
      <c r="F807" s="2"/>
      <c r="G807" s="2">
        <f t="shared" si="345"/>
        <v>5.9999999999952536E-2</v>
      </c>
      <c r="H807" s="2">
        <f t="shared" si="338"/>
        <v>32.42999999999995</v>
      </c>
      <c r="I807" s="2">
        <f t="shared" si="338"/>
        <v>32.42999999999995</v>
      </c>
      <c r="J807" s="2">
        <f t="shared" si="332"/>
        <v>32.369999999999997</v>
      </c>
      <c r="K807" s="2">
        <f t="shared" si="333"/>
        <v>0</v>
      </c>
      <c r="L807" s="2">
        <f t="shared" si="334"/>
        <v>0</v>
      </c>
      <c r="M807" s="2">
        <f t="shared" si="346"/>
        <v>5.9999999999952536E-2</v>
      </c>
      <c r="N807" s="2">
        <f t="shared" si="346"/>
        <v>32.42999999999995</v>
      </c>
      <c r="O807" s="2">
        <f t="shared" si="346"/>
        <v>32.42999999999995</v>
      </c>
      <c r="P807" s="2">
        <f t="shared" si="347"/>
        <v>32.399999999999977</v>
      </c>
      <c r="Q807" s="2">
        <f t="shared" si="340"/>
        <v>32.42999999999995</v>
      </c>
      <c r="R807" s="2">
        <f t="shared" si="340"/>
        <v>32.42999999999995</v>
      </c>
    </row>
    <row r="808" spans="1:18" x14ac:dyDescent="0.25">
      <c r="A808" s="57"/>
      <c r="B808" s="46" t="s">
        <v>35</v>
      </c>
      <c r="C808">
        <v>32.379999999999995</v>
      </c>
      <c r="D808" s="47">
        <v>32.46</v>
      </c>
      <c r="E808" s="2"/>
      <c r="F808" s="2"/>
      <c r="G808" s="2">
        <f t="shared" si="345"/>
        <v>-8.00000000000054E-2</v>
      </c>
      <c r="H808" s="2">
        <f t="shared" si="338"/>
        <v>32.379999999999995</v>
      </c>
      <c r="I808" s="2">
        <f t="shared" si="338"/>
        <v>32.379999999999995</v>
      </c>
      <c r="J808" s="2">
        <f t="shared" si="332"/>
        <v>32.46</v>
      </c>
      <c r="K808" s="2">
        <f t="shared" si="333"/>
        <v>0</v>
      </c>
      <c r="L808" s="2">
        <f t="shared" si="334"/>
        <v>0</v>
      </c>
      <c r="M808" s="2">
        <f t="shared" si="346"/>
        <v>8.00000000000054E-2</v>
      </c>
      <c r="N808" s="2">
        <f t="shared" si="346"/>
        <v>32.379999999999995</v>
      </c>
      <c r="O808" s="2">
        <f t="shared" si="346"/>
        <v>32.379999999999995</v>
      </c>
      <c r="P808" s="2">
        <f t="shared" si="347"/>
        <v>32.42</v>
      </c>
      <c r="Q808" s="2">
        <f t="shared" si="340"/>
        <v>32.379999999999995</v>
      </c>
      <c r="R808" s="2">
        <f t="shared" si="340"/>
        <v>32.379999999999995</v>
      </c>
    </row>
    <row r="809" spans="1:18" x14ac:dyDescent="0.25">
      <c r="A809" s="57"/>
      <c r="B809" s="46" t="s">
        <v>36</v>
      </c>
      <c r="C809">
        <v>32.25</v>
      </c>
      <c r="D809" s="47">
        <v>32.24</v>
      </c>
      <c r="E809" s="8"/>
      <c r="F809" s="2"/>
      <c r="G809" s="2">
        <f>$C809-D809</f>
        <v>9.9999999999980105E-3</v>
      </c>
      <c r="H809" s="2">
        <f t="shared" si="338"/>
        <v>32.25</v>
      </c>
      <c r="I809" s="2">
        <f t="shared" si="338"/>
        <v>32.25</v>
      </c>
      <c r="J809" s="2">
        <f t="shared" si="332"/>
        <v>32.24</v>
      </c>
      <c r="K809" s="2">
        <f t="shared" si="333"/>
        <v>0</v>
      </c>
      <c r="L809" s="2">
        <f t="shared" si="334"/>
        <v>0</v>
      </c>
      <c r="M809" s="2">
        <f>IF(J809&lt;&gt;"",ABS(J809-$C809),"")</f>
        <v>9.9999999999980105E-3</v>
      </c>
      <c r="N809" s="2">
        <f>IF(K809&lt;&gt;"",ABS(K809-$C809),"")</f>
        <v>32.25</v>
      </c>
      <c r="O809" s="2">
        <f>IF(L809&lt;&gt;"",ABS(L809-$C809),"")</f>
        <v>32.25</v>
      </c>
      <c r="P809" s="2">
        <f>IF(J809&lt;&gt;"",AVERAGE($C809,D809),"")</f>
        <v>32.245000000000005</v>
      </c>
      <c r="Q809" s="2">
        <f t="shared" si="340"/>
        <v>32.25</v>
      </c>
      <c r="R809" s="2">
        <f t="shared" si="340"/>
        <v>32.25</v>
      </c>
    </row>
    <row r="810" spans="1:18" x14ac:dyDescent="0.25">
      <c r="A810" s="57"/>
      <c r="B810" s="46" t="s">
        <v>37</v>
      </c>
      <c r="C810">
        <v>32.279999999999973</v>
      </c>
      <c r="D810" s="47">
        <v>32.26</v>
      </c>
      <c r="E810" s="2"/>
      <c r="F810" s="2"/>
      <c r="G810" s="2">
        <f t="shared" ref="G810:G817" si="348">$C810-D810</f>
        <v>1.9999999999974705E-2</v>
      </c>
      <c r="H810" s="2">
        <f t="shared" si="338"/>
        <v>32.279999999999973</v>
      </c>
      <c r="I810" s="2">
        <f t="shared" si="338"/>
        <v>32.279999999999973</v>
      </c>
      <c r="J810" s="2">
        <f t="shared" si="332"/>
        <v>32.26</v>
      </c>
      <c r="K810" s="2">
        <f t="shared" si="333"/>
        <v>0</v>
      </c>
      <c r="L810" s="2">
        <f t="shared" si="334"/>
        <v>0</v>
      </c>
      <c r="M810" s="2">
        <f t="shared" ref="M810:O817" si="349">IF(J810&lt;&gt;"",ABS(J810-$C810),"")</f>
        <v>1.9999999999974705E-2</v>
      </c>
      <c r="N810" s="2">
        <f t="shared" si="349"/>
        <v>32.279999999999973</v>
      </c>
      <c r="O810" s="2">
        <f t="shared" si="349"/>
        <v>32.279999999999973</v>
      </c>
      <c r="P810" s="2">
        <f t="shared" ref="P810:P817" si="350">IF(J810&lt;&gt;"",AVERAGE($C810,D810),"")</f>
        <v>32.269999999999982</v>
      </c>
      <c r="Q810" s="2">
        <f t="shared" si="340"/>
        <v>32.279999999999973</v>
      </c>
      <c r="R810" s="2">
        <f t="shared" si="340"/>
        <v>32.279999999999973</v>
      </c>
    </row>
    <row r="811" spans="1:18" x14ac:dyDescent="0.25">
      <c r="A811" s="57"/>
      <c r="B811" s="46" t="s">
        <v>38</v>
      </c>
      <c r="C811">
        <v>32.370000000000005</v>
      </c>
      <c r="D811" s="47">
        <v>32.380000000000003</v>
      </c>
      <c r="E811" s="2"/>
      <c r="F811" s="2"/>
      <c r="G811" s="2">
        <f t="shared" si="348"/>
        <v>-9.9999999999980105E-3</v>
      </c>
      <c r="H811" s="2">
        <f t="shared" si="338"/>
        <v>32.370000000000005</v>
      </c>
      <c r="I811" s="2">
        <f t="shared" si="338"/>
        <v>32.370000000000005</v>
      </c>
      <c r="J811" s="2">
        <f t="shared" si="332"/>
        <v>32.380000000000003</v>
      </c>
      <c r="K811" s="2">
        <f t="shared" si="333"/>
        <v>0</v>
      </c>
      <c r="L811" s="2">
        <f t="shared" si="334"/>
        <v>0</v>
      </c>
      <c r="M811" s="2">
        <f t="shared" si="349"/>
        <v>9.9999999999980105E-3</v>
      </c>
      <c r="N811" s="2">
        <f t="shared" si="349"/>
        <v>32.370000000000005</v>
      </c>
      <c r="O811" s="2">
        <f t="shared" si="349"/>
        <v>32.370000000000005</v>
      </c>
      <c r="P811" s="2">
        <f t="shared" si="350"/>
        <v>32.375</v>
      </c>
      <c r="Q811" s="2">
        <f t="shared" si="340"/>
        <v>32.370000000000005</v>
      </c>
      <c r="R811" s="2">
        <f t="shared" si="340"/>
        <v>32.370000000000005</v>
      </c>
    </row>
    <row r="812" spans="1:18" x14ac:dyDescent="0.25">
      <c r="A812" s="57"/>
      <c r="B812" s="46" t="s">
        <v>39</v>
      </c>
      <c r="C812">
        <v>32.360000000000014</v>
      </c>
      <c r="D812" s="47">
        <v>32.380000000000003</v>
      </c>
      <c r="E812" s="2"/>
      <c r="F812" s="2"/>
      <c r="G812" s="2">
        <f t="shared" si="348"/>
        <v>-1.9999999999988916E-2</v>
      </c>
      <c r="H812" s="2">
        <f t="shared" si="338"/>
        <v>32.360000000000014</v>
      </c>
      <c r="I812" s="2">
        <f t="shared" si="338"/>
        <v>32.360000000000014</v>
      </c>
      <c r="J812" s="2">
        <f t="shared" si="332"/>
        <v>32.380000000000003</v>
      </c>
      <c r="K812" s="2">
        <f t="shared" si="333"/>
        <v>0</v>
      </c>
      <c r="L812" s="2">
        <f t="shared" si="334"/>
        <v>0</v>
      </c>
      <c r="M812" s="2">
        <f t="shared" si="349"/>
        <v>1.9999999999988916E-2</v>
      </c>
      <c r="N812" s="2">
        <f t="shared" si="349"/>
        <v>32.360000000000014</v>
      </c>
      <c r="O812" s="2">
        <f t="shared" si="349"/>
        <v>32.360000000000014</v>
      </c>
      <c r="P812" s="2">
        <f t="shared" si="350"/>
        <v>32.370000000000005</v>
      </c>
      <c r="Q812" s="2">
        <f t="shared" si="340"/>
        <v>32.360000000000014</v>
      </c>
      <c r="R812" s="2">
        <f t="shared" si="340"/>
        <v>32.360000000000014</v>
      </c>
    </row>
    <row r="813" spans="1:18" x14ac:dyDescent="0.25">
      <c r="A813" s="57"/>
      <c r="B813" s="46" t="s">
        <v>40</v>
      </c>
      <c r="C813">
        <v>32.32000000000005</v>
      </c>
      <c r="D813" s="47">
        <v>32.33</v>
      </c>
      <c r="E813" s="2"/>
      <c r="F813" s="2"/>
      <c r="G813" s="2">
        <f t="shared" si="348"/>
        <v>-9.9999999999482725E-3</v>
      </c>
      <c r="H813" s="2">
        <f t="shared" si="338"/>
        <v>32.32000000000005</v>
      </c>
      <c r="I813" s="2">
        <f t="shared" si="338"/>
        <v>32.32000000000005</v>
      </c>
      <c r="J813" s="2">
        <f t="shared" si="332"/>
        <v>32.33</v>
      </c>
      <c r="K813" s="2">
        <f t="shared" si="333"/>
        <v>0</v>
      </c>
      <c r="L813" s="2">
        <f t="shared" si="334"/>
        <v>0</v>
      </c>
      <c r="M813" s="2">
        <f t="shared" si="349"/>
        <v>9.9999999999482725E-3</v>
      </c>
      <c r="N813" s="2">
        <f t="shared" si="349"/>
        <v>32.32000000000005</v>
      </c>
      <c r="O813" s="2">
        <f t="shared" si="349"/>
        <v>32.32000000000005</v>
      </c>
      <c r="P813" s="2">
        <f t="shared" si="350"/>
        <v>32.325000000000024</v>
      </c>
      <c r="Q813" s="2">
        <f t="shared" si="340"/>
        <v>32.32000000000005</v>
      </c>
      <c r="R813" s="2">
        <f t="shared" si="340"/>
        <v>32.32000000000005</v>
      </c>
    </row>
    <row r="814" spans="1:18" x14ac:dyDescent="0.25">
      <c r="A814" s="57"/>
      <c r="B814" s="46" t="s">
        <v>41</v>
      </c>
      <c r="C814">
        <v>32.379999999999995</v>
      </c>
      <c r="D814" s="47">
        <v>32.340000000000003</v>
      </c>
      <c r="E814" s="2"/>
      <c r="F814" s="2"/>
      <c r="G814" s="2">
        <f t="shared" si="348"/>
        <v>3.9999999999992042E-2</v>
      </c>
      <c r="H814" s="2">
        <f t="shared" si="338"/>
        <v>32.379999999999995</v>
      </c>
      <c r="I814" s="2">
        <f t="shared" si="338"/>
        <v>32.379999999999995</v>
      </c>
      <c r="J814" s="2">
        <f t="shared" si="332"/>
        <v>32.340000000000003</v>
      </c>
      <c r="K814" s="2">
        <f t="shared" si="333"/>
        <v>0</v>
      </c>
      <c r="L814" s="2">
        <f t="shared" si="334"/>
        <v>0</v>
      </c>
      <c r="M814" s="2">
        <f t="shared" si="349"/>
        <v>3.9999999999992042E-2</v>
      </c>
      <c r="N814" s="2">
        <f t="shared" si="349"/>
        <v>32.379999999999995</v>
      </c>
      <c r="O814" s="2">
        <f t="shared" si="349"/>
        <v>32.379999999999995</v>
      </c>
      <c r="P814" s="2">
        <f t="shared" si="350"/>
        <v>32.36</v>
      </c>
      <c r="Q814" s="2">
        <f t="shared" si="340"/>
        <v>32.379999999999995</v>
      </c>
      <c r="R814" s="2">
        <f t="shared" si="340"/>
        <v>32.379999999999995</v>
      </c>
    </row>
    <row r="815" spans="1:18" x14ac:dyDescent="0.25">
      <c r="A815" s="57"/>
      <c r="B815" s="46" t="s">
        <v>42</v>
      </c>
      <c r="C815">
        <v>32.269999999999982</v>
      </c>
      <c r="D815" s="47">
        <v>32.299999999999997</v>
      </c>
      <c r="E815" s="2"/>
      <c r="F815" s="2"/>
      <c r="G815" s="2">
        <f t="shared" si="348"/>
        <v>-3.0000000000015348E-2</v>
      </c>
      <c r="H815" s="2">
        <f t="shared" si="338"/>
        <v>32.269999999999982</v>
      </c>
      <c r="I815" s="2">
        <f t="shared" si="338"/>
        <v>32.269999999999982</v>
      </c>
      <c r="J815" s="2">
        <f t="shared" si="332"/>
        <v>32.299999999999997</v>
      </c>
      <c r="K815" s="2">
        <f t="shared" si="333"/>
        <v>0</v>
      </c>
      <c r="L815" s="2">
        <f t="shared" si="334"/>
        <v>0</v>
      </c>
      <c r="M815" s="2">
        <f t="shared" si="349"/>
        <v>3.0000000000015348E-2</v>
      </c>
      <c r="N815" s="2">
        <f t="shared" si="349"/>
        <v>32.269999999999982</v>
      </c>
      <c r="O815" s="2">
        <f t="shared" si="349"/>
        <v>32.269999999999982</v>
      </c>
      <c r="P815" s="2">
        <f t="shared" si="350"/>
        <v>32.284999999999989</v>
      </c>
      <c r="Q815" s="2">
        <f t="shared" si="340"/>
        <v>32.269999999999982</v>
      </c>
      <c r="R815" s="2">
        <f t="shared" si="340"/>
        <v>32.269999999999982</v>
      </c>
    </row>
    <row r="816" spans="1:18" x14ac:dyDescent="0.25">
      <c r="A816" s="57"/>
      <c r="B816" s="46" t="s">
        <v>43</v>
      </c>
      <c r="C816">
        <v>32.330000000000041</v>
      </c>
      <c r="D816" s="47">
        <v>32.369999999999997</v>
      </c>
      <c r="E816" s="2"/>
      <c r="F816" s="2"/>
      <c r="G816" s="2">
        <f t="shared" si="348"/>
        <v>-3.9999999999956515E-2</v>
      </c>
      <c r="H816" s="2">
        <f t="shared" si="338"/>
        <v>32.330000000000041</v>
      </c>
      <c r="I816" s="2">
        <f t="shared" si="338"/>
        <v>32.330000000000041</v>
      </c>
      <c r="J816" s="2">
        <f t="shared" si="332"/>
        <v>32.369999999999997</v>
      </c>
      <c r="K816" s="2">
        <f t="shared" si="333"/>
        <v>0</v>
      </c>
      <c r="L816" s="2">
        <f t="shared" si="334"/>
        <v>0</v>
      </c>
      <c r="M816" s="2">
        <f t="shared" si="349"/>
        <v>3.9999999999956515E-2</v>
      </c>
      <c r="N816" s="2">
        <f t="shared" si="349"/>
        <v>32.330000000000041</v>
      </c>
      <c r="O816" s="2">
        <f t="shared" si="349"/>
        <v>32.330000000000041</v>
      </c>
      <c r="P816" s="2">
        <f t="shared" si="350"/>
        <v>32.350000000000023</v>
      </c>
      <c r="Q816" s="2">
        <f t="shared" si="340"/>
        <v>32.330000000000041</v>
      </c>
      <c r="R816" s="2">
        <f t="shared" si="340"/>
        <v>32.330000000000041</v>
      </c>
    </row>
    <row r="817" spans="1:18" x14ac:dyDescent="0.25">
      <c r="A817" s="57"/>
      <c r="B817" s="46" t="s">
        <v>44</v>
      </c>
      <c r="C817">
        <v>32.370000000000005</v>
      </c>
      <c r="D817" s="47">
        <v>32.340000000000003</v>
      </c>
      <c r="E817" s="2"/>
      <c r="F817" s="2"/>
      <c r="G817" s="2">
        <f t="shared" si="348"/>
        <v>3.0000000000001137E-2</v>
      </c>
      <c r="H817" s="2">
        <f t="shared" si="338"/>
        <v>32.370000000000005</v>
      </c>
      <c r="I817" s="2">
        <f t="shared" si="338"/>
        <v>32.370000000000005</v>
      </c>
      <c r="J817" s="2">
        <f t="shared" si="332"/>
        <v>32.340000000000003</v>
      </c>
      <c r="K817" s="2">
        <f t="shared" si="333"/>
        <v>0</v>
      </c>
      <c r="L817" s="2">
        <f t="shared" si="334"/>
        <v>0</v>
      </c>
      <c r="M817" s="2">
        <f t="shared" si="349"/>
        <v>3.0000000000001137E-2</v>
      </c>
      <c r="N817" s="2">
        <f t="shared" si="349"/>
        <v>32.370000000000005</v>
      </c>
      <c r="O817" s="2">
        <f t="shared" si="349"/>
        <v>32.370000000000005</v>
      </c>
      <c r="P817" s="2">
        <f t="shared" si="350"/>
        <v>32.355000000000004</v>
      </c>
      <c r="Q817" s="2">
        <f t="shared" si="340"/>
        <v>32.370000000000005</v>
      </c>
      <c r="R817" s="2">
        <f t="shared" si="340"/>
        <v>32.370000000000005</v>
      </c>
    </row>
    <row r="818" spans="1:18" x14ac:dyDescent="0.25">
      <c r="A818" s="57"/>
      <c r="B818" s="46" t="s">
        <v>45</v>
      </c>
      <c r="C818">
        <v>32.559999999999945</v>
      </c>
      <c r="D818" s="47">
        <v>32.54</v>
      </c>
      <c r="E818" s="8"/>
      <c r="F818" s="2"/>
      <c r="G818" s="2">
        <f>$C818-D818</f>
        <v>1.9999999999946283E-2</v>
      </c>
      <c r="H818" s="2">
        <f t="shared" si="338"/>
        <v>32.559999999999945</v>
      </c>
      <c r="I818" s="2">
        <f t="shared" si="338"/>
        <v>32.559999999999945</v>
      </c>
      <c r="J818" s="2">
        <f t="shared" si="332"/>
        <v>32.54</v>
      </c>
      <c r="K818" s="2">
        <f t="shared" si="333"/>
        <v>0</v>
      </c>
      <c r="L818" s="2">
        <f t="shared" si="334"/>
        <v>0</v>
      </c>
      <c r="M818" s="2">
        <f>IF(J818&lt;&gt;"",ABS(J818-$C818),"")</f>
        <v>1.9999999999946283E-2</v>
      </c>
      <c r="N818" s="2">
        <f>IF(K818&lt;&gt;"",ABS(K818-$C818),"")</f>
        <v>32.559999999999945</v>
      </c>
      <c r="O818" s="2">
        <f>IF(L818&lt;&gt;"",ABS(L818-$C818),"")</f>
        <v>32.559999999999945</v>
      </c>
      <c r="P818" s="2">
        <f>IF(J818&lt;&gt;"",AVERAGE($C818,D818),"")</f>
        <v>32.549999999999969</v>
      </c>
      <c r="Q818" s="2">
        <f t="shared" si="340"/>
        <v>32.559999999999945</v>
      </c>
      <c r="R818" s="2">
        <f t="shared" si="340"/>
        <v>32.559999999999945</v>
      </c>
    </row>
    <row r="819" spans="1:18" x14ac:dyDescent="0.25">
      <c r="A819" s="57"/>
      <c r="B819" s="46" t="s">
        <v>46</v>
      </c>
      <c r="C819">
        <v>32.460000000000036</v>
      </c>
      <c r="D819" s="47">
        <v>32.46</v>
      </c>
      <c r="E819" s="2"/>
      <c r="F819" s="2"/>
      <c r="G819" s="2">
        <f t="shared" ref="G819:G825" si="351">$C819-D819</f>
        <v>0</v>
      </c>
      <c r="H819" s="2">
        <f t="shared" si="338"/>
        <v>32.460000000000036</v>
      </c>
      <c r="I819" s="2">
        <f t="shared" si="338"/>
        <v>32.460000000000036</v>
      </c>
      <c r="J819" s="2">
        <f t="shared" si="332"/>
        <v>32.46</v>
      </c>
      <c r="K819" s="2">
        <f t="shared" si="333"/>
        <v>0</v>
      </c>
      <c r="L819" s="2">
        <f t="shared" si="334"/>
        <v>0</v>
      </c>
      <c r="M819" s="2">
        <f t="shared" ref="M819:O825" si="352">IF(J819&lt;&gt;"",ABS(J819-$C819),"")</f>
        <v>3.5527136788005009E-14</v>
      </c>
      <c r="N819" s="2">
        <f t="shared" si="352"/>
        <v>32.460000000000036</v>
      </c>
      <c r="O819" s="2">
        <f t="shared" si="352"/>
        <v>32.460000000000036</v>
      </c>
      <c r="P819" s="2">
        <f t="shared" ref="P819:P825" si="353">IF(J819&lt;&gt;"",AVERAGE($C819,D819),"")</f>
        <v>32.460000000000022</v>
      </c>
      <c r="Q819" s="2">
        <f t="shared" si="340"/>
        <v>32.460000000000036</v>
      </c>
      <c r="R819" s="2">
        <f t="shared" si="340"/>
        <v>32.460000000000036</v>
      </c>
    </row>
    <row r="820" spans="1:18" x14ac:dyDescent="0.25">
      <c r="A820" s="57"/>
      <c r="B820" s="46" t="s">
        <v>47</v>
      </c>
      <c r="C820">
        <v>32.659999999999968</v>
      </c>
      <c r="D820" s="47">
        <v>32.57</v>
      </c>
      <c r="E820" s="2"/>
      <c r="F820" s="2"/>
      <c r="G820" s="2">
        <f t="shared" si="351"/>
        <v>8.9999999999967883E-2</v>
      </c>
      <c r="H820" s="2">
        <f t="shared" si="338"/>
        <v>32.659999999999968</v>
      </c>
      <c r="I820" s="2">
        <f t="shared" si="338"/>
        <v>32.659999999999968</v>
      </c>
      <c r="J820" s="2">
        <f t="shared" si="332"/>
        <v>32.57</v>
      </c>
      <c r="K820" s="2">
        <f t="shared" si="333"/>
        <v>0</v>
      </c>
      <c r="L820" s="2">
        <f t="shared" si="334"/>
        <v>0</v>
      </c>
      <c r="M820" s="2">
        <f t="shared" si="352"/>
        <v>8.9999999999967883E-2</v>
      </c>
      <c r="N820" s="2">
        <f t="shared" si="352"/>
        <v>32.659999999999968</v>
      </c>
      <c r="O820" s="2">
        <f t="shared" si="352"/>
        <v>32.659999999999968</v>
      </c>
      <c r="P820" s="2">
        <f t="shared" si="353"/>
        <v>32.614999999999981</v>
      </c>
      <c r="Q820" s="2">
        <f t="shared" si="340"/>
        <v>32.659999999999968</v>
      </c>
      <c r="R820" s="2">
        <f t="shared" si="340"/>
        <v>32.659999999999968</v>
      </c>
    </row>
    <row r="821" spans="1:18" x14ac:dyDescent="0.25">
      <c r="A821" s="57"/>
      <c r="B821" s="46" t="s">
        <v>48</v>
      </c>
      <c r="C821">
        <v>32.75</v>
      </c>
      <c r="D821" s="47">
        <v>32.82</v>
      </c>
      <c r="E821" s="2"/>
      <c r="F821" s="2"/>
      <c r="G821" s="2">
        <f t="shared" si="351"/>
        <v>-7.0000000000000284E-2</v>
      </c>
      <c r="H821" s="2">
        <f t="shared" si="338"/>
        <v>32.75</v>
      </c>
      <c r="I821" s="2">
        <f t="shared" si="338"/>
        <v>32.75</v>
      </c>
      <c r="J821" s="2">
        <f t="shared" si="332"/>
        <v>32.82</v>
      </c>
      <c r="K821" s="2">
        <f t="shared" si="333"/>
        <v>0</v>
      </c>
      <c r="L821" s="2">
        <f t="shared" si="334"/>
        <v>0</v>
      </c>
      <c r="M821" s="2">
        <f t="shared" si="352"/>
        <v>7.0000000000000284E-2</v>
      </c>
      <c r="N821" s="2">
        <f t="shared" si="352"/>
        <v>32.75</v>
      </c>
      <c r="O821" s="2">
        <f t="shared" si="352"/>
        <v>32.75</v>
      </c>
      <c r="P821" s="2">
        <f t="shared" si="353"/>
        <v>32.784999999999997</v>
      </c>
      <c r="Q821" s="2">
        <f t="shared" si="340"/>
        <v>32.75</v>
      </c>
      <c r="R821" s="2">
        <f t="shared" si="340"/>
        <v>32.75</v>
      </c>
    </row>
    <row r="822" spans="1:18" x14ac:dyDescent="0.25">
      <c r="A822" s="57"/>
      <c r="B822" s="46" t="s">
        <v>49</v>
      </c>
      <c r="C822">
        <v>32.470000000000027</v>
      </c>
      <c r="D822" s="47">
        <v>32.53</v>
      </c>
      <c r="E822" s="2"/>
      <c r="F822" s="2"/>
      <c r="G822" s="2">
        <f t="shared" si="351"/>
        <v>-5.9999999999973852E-2</v>
      </c>
      <c r="H822" s="2">
        <f t="shared" si="338"/>
        <v>32.470000000000027</v>
      </c>
      <c r="I822" s="2">
        <f t="shared" si="338"/>
        <v>32.470000000000027</v>
      </c>
      <c r="J822" s="2">
        <f t="shared" si="332"/>
        <v>32.53</v>
      </c>
      <c r="K822" s="2">
        <f t="shared" si="333"/>
        <v>0</v>
      </c>
      <c r="L822" s="2">
        <f t="shared" si="334"/>
        <v>0</v>
      </c>
      <c r="M822" s="2">
        <f t="shared" si="352"/>
        <v>5.9999999999973852E-2</v>
      </c>
      <c r="N822" s="2">
        <f t="shared" si="352"/>
        <v>32.470000000000027</v>
      </c>
      <c r="O822" s="2">
        <f t="shared" si="352"/>
        <v>32.470000000000027</v>
      </c>
      <c r="P822" s="2">
        <f t="shared" si="353"/>
        <v>32.500000000000014</v>
      </c>
      <c r="Q822" s="2">
        <f t="shared" si="340"/>
        <v>32.470000000000027</v>
      </c>
      <c r="R822" s="2">
        <f t="shared" si="340"/>
        <v>32.470000000000027</v>
      </c>
    </row>
    <row r="823" spans="1:18" x14ac:dyDescent="0.25">
      <c r="A823" s="57"/>
      <c r="B823" s="46" t="s">
        <v>50</v>
      </c>
      <c r="C823">
        <v>32.319999999999936</v>
      </c>
      <c r="D823" s="47">
        <v>32.229999999999997</v>
      </c>
      <c r="E823" s="2"/>
      <c r="F823" s="2"/>
      <c r="G823" s="2">
        <f t="shared" si="351"/>
        <v>8.9999999999939462E-2</v>
      </c>
      <c r="H823" s="2">
        <f t="shared" si="338"/>
        <v>32.319999999999936</v>
      </c>
      <c r="I823" s="2">
        <f t="shared" si="338"/>
        <v>32.319999999999936</v>
      </c>
      <c r="J823" s="2">
        <f t="shared" si="332"/>
        <v>32.229999999999997</v>
      </c>
      <c r="K823" s="2">
        <f t="shared" si="333"/>
        <v>0</v>
      </c>
      <c r="L823" s="2">
        <f t="shared" si="334"/>
        <v>0</v>
      </c>
      <c r="M823" s="2">
        <f t="shared" si="352"/>
        <v>8.9999999999939462E-2</v>
      </c>
      <c r="N823" s="2">
        <f t="shared" si="352"/>
        <v>32.319999999999936</v>
      </c>
      <c r="O823" s="2">
        <f t="shared" si="352"/>
        <v>32.319999999999936</v>
      </c>
      <c r="P823" s="2">
        <f t="shared" si="353"/>
        <v>32.274999999999963</v>
      </c>
      <c r="Q823" s="2">
        <f t="shared" si="340"/>
        <v>32.319999999999936</v>
      </c>
      <c r="R823" s="2">
        <f t="shared" si="340"/>
        <v>32.319999999999936</v>
      </c>
    </row>
    <row r="824" spans="1:18" x14ac:dyDescent="0.25">
      <c r="A824" s="57"/>
      <c r="B824" s="46" t="s">
        <v>51</v>
      </c>
      <c r="C824">
        <v>32.579999999999927</v>
      </c>
      <c r="D824" s="47">
        <v>32.58</v>
      </c>
      <c r="E824" s="2"/>
      <c r="F824" s="2"/>
      <c r="G824" s="8">
        <f>$C824-D824</f>
        <v>-7.1054273576010019E-14</v>
      </c>
      <c r="H824" s="2">
        <f t="shared" si="338"/>
        <v>32.579999999999927</v>
      </c>
      <c r="I824" s="2">
        <f t="shared" si="338"/>
        <v>32.579999999999927</v>
      </c>
      <c r="J824" s="2">
        <f t="shared" si="332"/>
        <v>32.58</v>
      </c>
      <c r="K824" s="2">
        <f t="shared" si="333"/>
        <v>0</v>
      </c>
      <c r="L824" s="2">
        <f t="shared" si="334"/>
        <v>0</v>
      </c>
      <c r="M824" s="2">
        <f t="shared" si="352"/>
        <v>7.1054273576010019E-14</v>
      </c>
      <c r="N824" s="2">
        <f t="shared" si="352"/>
        <v>32.579999999999927</v>
      </c>
      <c r="O824" s="2">
        <f t="shared" si="352"/>
        <v>32.579999999999927</v>
      </c>
      <c r="P824" s="2">
        <f t="shared" si="353"/>
        <v>32.579999999999963</v>
      </c>
      <c r="Q824" s="2">
        <f t="shared" si="340"/>
        <v>32.579999999999927</v>
      </c>
      <c r="R824" s="2">
        <f t="shared" si="340"/>
        <v>32.579999999999927</v>
      </c>
    </row>
    <row r="825" spans="1:18" x14ac:dyDescent="0.25">
      <c r="A825" s="57"/>
      <c r="B825" s="46" t="s">
        <v>52</v>
      </c>
      <c r="C825">
        <v>32.690000000000055</v>
      </c>
      <c r="D825" s="47">
        <v>32.76</v>
      </c>
      <c r="E825" s="2"/>
      <c r="F825" s="2"/>
      <c r="G825" s="2">
        <f t="shared" si="351"/>
        <v>-6.9999999999943441E-2</v>
      </c>
      <c r="H825" s="2">
        <f t="shared" si="338"/>
        <v>32.690000000000055</v>
      </c>
      <c r="I825" s="2">
        <f t="shared" si="338"/>
        <v>32.690000000000055</v>
      </c>
      <c r="J825" s="2">
        <f t="shared" si="332"/>
        <v>32.76</v>
      </c>
      <c r="K825" s="2">
        <f t="shared" si="333"/>
        <v>0</v>
      </c>
      <c r="L825" s="2">
        <f t="shared" si="334"/>
        <v>0</v>
      </c>
      <c r="M825" s="2">
        <f t="shared" si="352"/>
        <v>6.9999999999943441E-2</v>
      </c>
      <c r="N825" s="2">
        <f t="shared" si="352"/>
        <v>32.690000000000055</v>
      </c>
      <c r="O825" s="2">
        <f t="shared" si="352"/>
        <v>32.690000000000055</v>
      </c>
      <c r="P825" s="2">
        <f t="shared" si="353"/>
        <v>32.725000000000023</v>
      </c>
      <c r="Q825" s="2">
        <f t="shared" si="340"/>
        <v>32.690000000000055</v>
      </c>
      <c r="R825" s="2">
        <f t="shared" si="340"/>
        <v>32.690000000000055</v>
      </c>
    </row>
    <row r="826" spans="1:18" x14ac:dyDescent="0.25">
      <c r="A826" s="57"/>
      <c r="B826" s="46" t="s">
        <v>53</v>
      </c>
      <c r="C826">
        <v>33.019999999999982</v>
      </c>
      <c r="D826" s="47">
        <v>33.03</v>
      </c>
      <c r="E826" s="8"/>
      <c r="F826" s="2"/>
      <c r="G826" s="2">
        <f>$C826-D826</f>
        <v>-1.0000000000019327E-2</v>
      </c>
      <c r="H826" s="2">
        <f t="shared" si="338"/>
        <v>33.019999999999982</v>
      </c>
      <c r="I826" s="2">
        <f t="shared" si="338"/>
        <v>33.019999999999982</v>
      </c>
      <c r="J826" s="2">
        <f t="shared" si="332"/>
        <v>33.03</v>
      </c>
      <c r="K826" s="2">
        <f t="shared" si="333"/>
        <v>0</v>
      </c>
      <c r="L826" s="2">
        <f t="shared" si="334"/>
        <v>0</v>
      </c>
      <c r="M826" s="2">
        <f>IF(J826&lt;&gt;"",ABS(J826-$C826),"")</f>
        <v>1.0000000000019327E-2</v>
      </c>
      <c r="N826" s="2">
        <f>IF(K826&lt;&gt;"",ABS(K826-$C826),"")</f>
        <v>33.019999999999982</v>
      </c>
      <c r="O826" s="2">
        <f>IF(L826&lt;&gt;"",ABS(L826-$C826),"")</f>
        <v>33.019999999999982</v>
      </c>
      <c r="P826" s="2">
        <f>IF(J826&lt;&gt;"",AVERAGE($C826,D826),"")</f>
        <v>33.024999999999991</v>
      </c>
      <c r="Q826" s="2">
        <f t="shared" si="340"/>
        <v>33.019999999999982</v>
      </c>
      <c r="R826" s="2">
        <f t="shared" si="340"/>
        <v>33.019999999999982</v>
      </c>
    </row>
    <row r="827" spans="1:18" x14ac:dyDescent="0.25">
      <c r="A827" s="57"/>
      <c r="B827" s="46" t="s">
        <v>54</v>
      </c>
      <c r="C827">
        <v>32.360000000000127</v>
      </c>
      <c r="D827" s="47">
        <v>32.35</v>
      </c>
      <c r="E827" s="2"/>
      <c r="F827" s="2"/>
      <c r="G827" s="2">
        <f t="shared" ref="G827:G838" si="354">$C827-D827</f>
        <v>1.0000000000125908E-2</v>
      </c>
      <c r="H827" s="2">
        <f t="shared" si="338"/>
        <v>32.360000000000127</v>
      </c>
      <c r="I827" s="2">
        <f t="shared" si="338"/>
        <v>32.360000000000127</v>
      </c>
      <c r="J827" s="2">
        <f t="shared" si="332"/>
        <v>32.35</v>
      </c>
      <c r="K827" s="2">
        <f t="shared" si="333"/>
        <v>0</v>
      </c>
      <c r="L827" s="2">
        <f t="shared" si="334"/>
        <v>0</v>
      </c>
      <c r="M827" s="2">
        <f t="shared" ref="M827:O838" si="355">IF(J827&lt;&gt;"",ABS(J827-$C827),"")</f>
        <v>1.0000000000125908E-2</v>
      </c>
      <c r="N827" s="2">
        <f t="shared" si="355"/>
        <v>32.360000000000127</v>
      </c>
      <c r="O827" s="2">
        <f t="shared" si="355"/>
        <v>32.360000000000127</v>
      </c>
      <c r="P827" s="2">
        <f t="shared" ref="P827:P838" si="356">IF(J827&lt;&gt;"",AVERAGE($C827,D827),"")</f>
        <v>32.355000000000061</v>
      </c>
      <c r="Q827" s="2">
        <f t="shared" si="340"/>
        <v>32.360000000000127</v>
      </c>
      <c r="R827" s="2">
        <f t="shared" si="340"/>
        <v>32.360000000000127</v>
      </c>
    </row>
    <row r="828" spans="1:18" x14ac:dyDescent="0.25">
      <c r="A828" s="57"/>
      <c r="B828" s="46" t="s">
        <v>55</v>
      </c>
      <c r="C828">
        <v>32.690000000000055</v>
      </c>
      <c r="D828" s="47">
        <v>32.659999999999997</v>
      </c>
      <c r="E828" s="2"/>
      <c r="F828" s="2"/>
      <c r="G828" s="2">
        <f t="shared" si="354"/>
        <v>3.000000000005798E-2</v>
      </c>
      <c r="H828" s="2">
        <f t="shared" si="338"/>
        <v>32.690000000000055</v>
      </c>
      <c r="I828" s="2">
        <f t="shared" si="338"/>
        <v>32.690000000000055</v>
      </c>
      <c r="J828" s="2">
        <f t="shared" si="332"/>
        <v>32.659999999999997</v>
      </c>
      <c r="K828" s="2">
        <f t="shared" si="333"/>
        <v>0</v>
      </c>
      <c r="L828" s="2">
        <f t="shared" si="334"/>
        <v>0</v>
      </c>
      <c r="M828" s="2">
        <f t="shared" si="355"/>
        <v>3.000000000005798E-2</v>
      </c>
      <c r="N828" s="2">
        <f t="shared" si="355"/>
        <v>32.690000000000055</v>
      </c>
      <c r="O828" s="2">
        <f t="shared" si="355"/>
        <v>32.690000000000055</v>
      </c>
      <c r="P828" s="2">
        <f t="shared" si="356"/>
        <v>32.675000000000026</v>
      </c>
      <c r="Q828" s="2">
        <f t="shared" si="340"/>
        <v>32.690000000000055</v>
      </c>
      <c r="R828" s="2">
        <f t="shared" si="340"/>
        <v>32.690000000000055</v>
      </c>
    </row>
    <row r="829" spans="1:18" x14ac:dyDescent="0.25">
      <c r="A829" s="57"/>
      <c r="B829" s="46" t="s">
        <v>56</v>
      </c>
      <c r="C829">
        <v>32.649999999999864</v>
      </c>
      <c r="D829" s="47">
        <v>32.69</v>
      </c>
      <c r="E829" s="2"/>
      <c r="F829" s="2"/>
      <c r="G829" s="2">
        <f t="shared" si="354"/>
        <v>-4.000000000013415E-2</v>
      </c>
      <c r="H829" s="2">
        <f t="shared" si="338"/>
        <v>32.649999999999864</v>
      </c>
      <c r="I829" s="2">
        <f t="shared" si="338"/>
        <v>32.649999999999864</v>
      </c>
      <c r="J829" s="2">
        <f t="shared" si="332"/>
        <v>32.69</v>
      </c>
      <c r="K829" s="2">
        <f t="shared" si="333"/>
        <v>0</v>
      </c>
      <c r="L829" s="2">
        <f t="shared" si="334"/>
        <v>0</v>
      </c>
      <c r="M829" s="2">
        <f t="shared" si="355"/>
        <v>4.000000000013415E-2</v>
      </c>
      <c r="N829" s="2">
        <f t="shared" si="355"/>
        <v>32.649999999999864</v>
      </c>
      <c r="O829" s="2">
        <f t="shared" si="355"/>
        <v>32.649999999999864</v>
      </c>
      <c r="P829" s="2">
        <f t="shared" si="356"/>
        <v>32.669999999999931</v>
      </c>
      <c r="Q829" s="2">
        <f t="shared" si="340"/>
        <v>32.649999999999864</v>
      </c>
      <c r="R829" s="2">
        <f t="shared" si="340"/>
        <v>32.649999999999864</v>
      </c>
    </row>
    <row r="830" spans="1:18" x14ac:dyDescent="0.25">
      <c r="A830" s="57"/>
      <c r="B830" s="46" t="s">
        <v>57</v>
      </c>
      <c r="C830">
        <v>32.720000000000027</v>
      </c>
      <c r="D830" s="47">
        <v>32.78</v>
      </c>
      <c r="E830" s="2"/>
      <c r="F830" s="2"/>
      <c r="G830" s="2">
        <f t="shared" si="354"/>
        <v>-5.9999999999973852E-2</v>
      </c>
      <c r="H830" s="2">
        <f t="shared" si="338"/>
        <v>32.720000000000027</v>
      </c>
      <c r="I830" s="2">
        <f t="shared" si="338"/>
        <v>32.720000000000027</v>
      </c>
      <c r="J830" s="2">
        <f t="shared" si="332"/>
        <v>32.78</v>
      </c>
      <c r="K830" s="2">
        <f t="shared" si="333"/>
        <v>0</v>
      </c>
      <c r="L830" s="2">
        <f t="shared" si="334"/>
        <v>0</v>
      </c>
      <c r="M830" s="2">
        <f t="shared" si="355"/>
        <v>5.9999999999973852E-2</v>
      </c>
      <c r="N830" s="2">
        <f t="shared" si="355"/>
        <v>32.720000000000027</v>
      </c>
      <c r="O830" s="2">
        <f t="shared" si="355"/>
        <v>32.720000000000027</v>
      </c>
      <c r="P830" s="2">
        <f t="shared" si="356"/>
        <v>32.750000000000014</v>
      </c>
      <c r="Q830" s="2">
        <f t="shared" si="340"/>
        <v>32.720000000000027</v>
      </c>
      <c r="R830" s="2">
        <f t="shared" si="340"/>
        <v>32.720000000000027</v>
      </c>
    </row>
    <row r="831" spans="1:18" x14ac:dyDescent="0.25">
      <c r="A831" s="57"/>
      <c r="B831" s="46" t="s">
        <v>58</v>
      </c>
      <c r="C831">
        <v>32.650000000000091</v>
      </c>
      <c r="D831" s="47">
        <v>32.520000000000003</v>
      </c>
      <c r="E831" s="2"/>
      <c r="F831" s="2"/>
      <c r="G831" s="2">
        <f t="shared" si="354"/>
        <v>0.13000000000008782</v>
      </c>
      <c r="H831" s="2">
        <f t="shared" si="338"/>
        <v>32.650000000000091</v>
      </c>
      <c r="I831" s="2">
        <f t="shared" si="338"/>
        <v>32.650000000000091</v>
      </c>
      <c r="J831" s="2">
        <f t="shared" si="332"/>
        <v>32.520000000000003</v>
      </c>
      <c r="K831" s="2">
        <f t="shared" si="333"/>
        <v>0</v>
      </c>
      <c r="L831" s="2">
        <f t="shared" si="334"/>
        <v>0</v>
      </c>
      <c r="M831" s="2">
        <f t="shared" si="355"/>
        <v>0.13000000000008782</v>
      </c>
      <c r="N831" s="2">
        <f t="shared" si="355"/>
        <v>32.650000000000091</v>
      </c>
      <c r="O831" s="2">
        <f t="shared" si="355"/>
        <v>32.650000000000091</v>
      </c>
      <c r="P831" s="2">
        <f t="shared" si="356"/>
        <v>32.585000000000051</v>
      </c>
      <c r="Q831" s="2">
        <f t="shared" si="340"/>
        <v>32.650000000000091</v>
      </c>
      <c r="R831" s="2">
        <f t="shared" si="340"/>
        <v>32.650000000000091</v>
      </c>
    </row>
    <row r="832" spans="1:18" x14ac:dyDescent="0.25">
      <c r="A832" s="57"/>
      <c r="B832" s="46" t="s">
        <v>59</v>
      </c>
      <c r="C832">
        <v>32.689999999999827</v>
      </c>
      <c r="D832" s="47">
        <v>32.64</v>
      </c>
      <c r="E832" s="2"/>
      <c r="F832" s="2"/>
      <c r="G832" s="2">
        <f t="shared" si="354"/>
        <v>4.9999999999826628E-2</v>
      </c>
      <c r="H832" s="2">
        <f t="shared" si="338"/>
        <v>32.689999999999827</v>
      </c>
      <c r="I832" s="2">
        <f t="shared" si="338"/>
        <v>32.689999999999827</v>
      </c>
      <c r="J832" s="2">
        <f t="shared" si="332"/>
        <v>32.64</v>
      </c>
      <c r="K832" s="2">
        <f t="shared" si="333"/>
        <v>0</v>
      </c>
      <c r="L832" s="2">
        <f t="shared" si="334"/>
        <v>0</v>
      </c>
      <c r="M832" s="2">
        <f t="shared" si="355"/>
        <v>4.9999999999826628E-2</v>
      </c>
      <c r="N832" s="2">
        <f t="shared" si="355"/>
        <v>32.689999999999827</v>
      </c>
      <c r="O832" s="2">
        <f t="shared" si="355"/>
        <v>32.689999999999827</v>
      </c>
      <c r="P832" s="2">
        <f t="shared" si="356"/>
        <v>32.664999999999914</v>
      </c>
      <c r="Q832" s="2">
        <f t="shared" si="340"/>
        <v>32.689999999999827</v>
      </c>
      <c r="R832" s="2">
        <f t="shared" si="340"/>
        <v>32.689999999999827</v>
      </c>
    </row>
    <row r="833" spans="1:18" x14ac:dyDescent="0.25">
      <c r="A833" s="57"/>
      <c r="B833" s="46" t="s">
        <v>60</v>
      </c>
      <c r="C833">
        <v>32.720000000000027</v>
      </c>
      <c r="D833" s="47">
        <v>32.79</v>
      </c>
      <c r="E833" s="2"/>
      <c r="F833" s="2"/>
      <c r="G833" s="2">
        <f t="shared" si="354"/>
        <v>-6.9999999999971863E-2</v>
      </c>
      <c r="H833" s="2">
        <f t="shared" si="338"/>
        <v>32.720000000000027</v>
      </c>
      <c r="I833" s="2">
        <f t="shared" si="338"/>
        <v>32.720000000000027</v>
      </c>
      <c r="J833" s="2">
        <f t="shared" si="332"/>
        <v>32.79</v>
      </c>
      <c r="K833" s="2">
        <f t="shared" si="333"/>
        <v>0</v>
      </c>
      <c r="L833" s="2">
        <f t="shared" si="334"/>
        <v>0</v>
      </c>
      <c r="M833" s="2">
        <f t="shared" si="355"/>
        <v>6.9999999999971863E-2</v>
      </c>
      <c r="N833" s="2">
        <f t="shared" si="355"/>
        <v>32.720000000000027</v>
      </c>
      <c r="O833" s="2">
        <f t="shared" si="355"/>
        <v>32.720000000000027</v>
      </c>
      <c r="P833" s="2">
        <f t="shared" si="356"/>
        <v>32.75500000000001</v>
      </c>
      <c r="Q833" s="2">
        <f t="shared" si="340"/>
        <v>32.720000000000027</v>
      </c>
      <c r="R833" s="2">
        <f t="shared" si="340"/>
        <v>32.720000000000027</v>
      </c>
    </row>
    <row r="834" spans="1:18" x14ac:dyDescent="0.25">
      <c r="A834" s="57"/>
      <c r="B834" s="46" t="s">
        <v>61</v>
      </c>
      <c r="C834">
        <v>32.650000000000091</v>
      </c>
      <c r="D834" s="47">
        <v>32.61</v>
      </c>
      <c r="E834" s="2"/>
      <c r="F834" s="2"/>
      <c r="G834" s="2">
        <f t="shared" si="354"/>
        <v>4.0000000000091518E-2</v>
      </c>
      <c r="H834" s="2">
        <f t="shared" si="338"/>
        <v>32.650000000000091</v>
      </c>
      <c r="I834" s="2">
        <f t="shared" si="338"/>
        <v>32.650000000000091</v>
      </c>
      <c r="J834" s="2">
        <f t="shared" si="332"/>
        <v>32.61</v>
      </c>
      <c r="K834" s="2">
        <f t="shared" si="333"/>
        <v>0</v>
      </c>
      <c r="L834" s="2">
        <f t="shared" si="334"/>
        <v>0</v>
      </c>
      <c r="M834" s="2">
        <f t="shared" si="355"/>
        <v>4.0000000000091518E-2</v>
      </c>
      <c r="N834" s="2">
        <f t="shared" si="355"/>
        <v>32.650000000000091</v>
      </c>
      <c r="O834" s="2">
        <f t="shared" si="355"/>
        <v>32.650000000000091</v>
      </c>
      <c r="P834" s="2">
        <f t="shared" si="356"/>
        <v>32.630000000000045</v>
      </c>
      <c r="Q834" s="2">
        <f t="shared" si="340"/>
        <v>32.650000000000091</v>
      </c>
      <c r="R834" s="2">
        <f t="shared" si="340"/>
        <v>32.650000000000091</v>
      </c>
    </row>
    <row r="835" spans="1:18" x14ac:dyDescent="0.25">
      <c r="A835" s="57"/>
      <c r="B835" s="46" t="s">
        <v>62</v>
      </c>
      <c r="C835">
        <v>32.75</v>
      </c>
      <c r="D835" s="47">
        <v>32.74</v>
      </c>
      <c r="E835" s="2"/>
      <c r="F835" s="2"/>
      <c r="G835" s="2">
        <f t="shared" si="354"/>
        <v>9.9999999999980105E-3</v>
      </c>
      <c r="H835" s="2">
        <f t="shared" si="338"/>
        <v>32.75</v>
      </c>
      <c r="I835" s="2">
        <f t="shared" si="338"/>
        <v>32.75</v>
      </c>
      <c r="J835" s="2">
        <f t="shared" si="332"/>
        <v>32.74</v>
      </c>
      <c r="K835" s="2">
        <f t="shared" si="333"/>
        <v>0</v>
      </c>
      <c r="L835" s="2">
        <f t="shared" si="334"/>
        <v>0</v>
      </c>
      <c r="M835" s="2">
        <f t="shared" si="355"/>
        <v>9.9999999999980105E-3</v>
      </c>
      <c r="N835" s="2">
        <f t="shared" si="355"/>
        <v>32.75</v>
      </c>
      <c r="O835" s="2">
        <f t="shared" si="355"/>
        <v>32.75</v>
      </c>
      <c r="P835" s="2">
        <f t="shared" si="356"/>
        <v>32.745000000000005</v>
      </c>
      <c r="Q835" s="2">
        <f t="shared" si="340"/>
        <v>32.75</v>
      </c>
      <c r="R835" s="2">
        <f t="shared" si="340"/>
        <v>32.75</v>
      </c>
    </row>
    <row r="836" spans="1:18" x14ac:dyDescent="0.25">
      <c r="A836" s="57"/>
      <c r="B836" s="46" t="s">
        <v>63</v>
      </c>
      <c r="C836">
        <v>32.720000000000027</v>
      </c>
      <c r="D836" s="47">
        <v>32.82</v>
      </c>
      <c r="E836" s="2"/>
      <c r="F836" s="2"/>
      <c r="G836" s="2">
        <f t="shared" si="354"/>
        <v>-9.9999999999972999E-2</v>
      </c>
      <c r="H836" s="2">
        <f t="shared" si="338"/>
        <v>32.720000000000027</v>
      </c>
      <c r="I836" s="2">
        <f t="shared" si="338"/>
        <v>32.720000000000027</v>
      </c>
      <c r="J836" s="2">
        <f t="shared" si="332"/>
        <v>32.82</v>
      </c>
      <c r="K836" s="2">
        <f t="shared" si="333"/>
        <v>0</v>
      </c>
      <c r="L836" s="2">
        <f t="shared" si="334"/>
        <v>0</v>
      </c>
      <c r="M836" s="2">
        <f t="shared" si="355"/>
        <v>9.9999999999972999E-2</v>
      </c>
      <c r="N836" s="2">
        <f t="shared" si="355"/>
        <v>32.720000000000027</v>
      </c>
      <c r="O836" s="2">
        <f t="shared" si="355"/>
        <v>32.720000000000027</v>
      </c>
      <c r="P836" s="2">
        <f t="shared" si="356"/>
        <v>32.77000000000001</v>
      </c>
      <c r="Q836" s="2">
        <f t="shared" si="340"/>
        <v>32.720000000000027</v>
      </c>
      <c r="R836" s="2">
        <f t="shared" si="340"/>
        <v>32.720000000000027</v>
      </c>
    </row>
    <row r="837" spans="1:18" x14ac:dyDescent="0.25">
      <c r="A837" s="57"/>
      <c r="B837" s="46" t="s">
        <v>64</v>
      </c>
      <c r="C837">
        <v>32.789999999999964</v>
      </c>
      <c r="D837" s="47">
        <v>32.799999999999997</v>
      </c>
      <c r="E837" s="2"/>
      <c r="F837" s="2"/>
      <c r="G837" s="2">
        <f t="shared" si="354"/>
        <v>-1.0000000000033538E-2</v>
      </c>
      <c r="H837" s="2">
        <f t="shared" si="338"/>
        <v>32.789999999999964</v>
      </c>
      <c r="I837" s="2">
        <f t="shared" si="338"/>
        <v>32.789999999999964</v>
      </c>
      <c r="J837" s="2">
        <f t="shared" si="332"/>
        <v>32.799999999999997</v>
      </c>
      <c r="K837" s="2">
        <f t="shared" si="333"/>
        <v>0</v>
      </c>
      <c r="L837" s="2">
        <f t="shared" si="334"/>
        <v>0</v>
      </c>
      <c r="M837" s="2">
        <f t="shared" si="355"/>
        <v>1.0000000000033538E-2</v>
      </c>
      <c r="N837" s="2">
        <f t="shared" si="355"/>
        <v>32.789999999999964</v>
      </c>
      <c r="O837" s="2">
        <f t="shared" si="355"/>
        <v>32.789999999999964</v>
      </c>
      <c r="P837" s="2">
        <f t="shared" si="356"/>
        <v>32.79499999999998</v>
      </c>
      <c r="Q837" s="2">
        <f t="shared" si="340"/>
        <v>32.789999999999964</v>
      </c>
      <c r="R837" s="2">
        <f t="shared" si="340"/>
        <v>32.789999999999964</v>
      </c>
    </row>
    <row r="838" spans="1:18" x14ac:dyDescent="0.25">
      <c r="A838" s="57"/>
      <c r="B838" s="46" t="s">
        <v>65</v>
      </c>
      <c r="C838">
        <v>32.660000000000082</v>
      </c>
      <c r="D838" s="47">
        <v>32.6</v>
      </c>
      <c r="E838" s="2"/>
      <c r="F838" s="2"/>
      <c r="G838" s="2">
        <f t="shared" si="354"/>
        <v>6.0000000000080433E-2</v>
      </c>
      <c r="H838" s="2">
        <f t="shared" si="338"/>
        <v>32.660000000000082</v>
      </c>
      <c r="I838" s="2">
        <f t="shared" si="338"/>
        <v>32.660000000000082</v>
      </c>
      <c r="J838" s="2">
        <f t="shared" si="332"/>
        <v>32.6</v>
      </c>
      <c r="K838" s="2">
        <f t="shared" si="333"/>
        <v>0</v>
      </c>
      <c r="L838" s="2">
        <f t="shared" si="334"/>
        <v>0</v>
      </c>
      <c r="M838" s="2">
        <f t="shared" si="355"/>
        <v>6.0000000000080433E-2</v>
      </c>
      <c r="N838" s="2">
        <f t="shared" si="355"/>
        <v>32.660000000000082</v>
      </c>
      <c r="O838" s="2">
        <f t="shared" si="355"/>
        <v>32.660000000000082</v>
      </c>
      <c r="P838" s="2">
        <f t="shared" si="356"/>
        <v>32.630000000000038</v>
      </c>
      <c r="Q838" s="2">
        <f t="shared" si="340"/>
        <v>32.660000000000082</v>
      </c>
      <c r="R838" s="2">
        <f t="shared" si="340"/>
        <v>32.660000000000082</v>
      </c>
    </row>
    <row r="839" spans="1:18" x14ac:dyDescent="0.25">
      <c r="A839" s="57"/>
      <c r="B839" s="46" t="s">
        <v>66</v>
      </c>
      <c r="C839">
        <v>32.679999999999836</v>
      </c>
      <c r="D839" s="47">
        <v>32.659999999999997</v>
      </c>
      <c r="E839" s="8"/>
      <c r="F839" s="2"/>
      <c r="G839" s="2">
        <f>$C839-D839</f>
        <v>1.9999999999839702E-2</v>
      </c>
      <c r="H839" s="2">
        <f t="shared" si="338"/>
        <v>32.679999999999836</v>
      </c>
      <c r="I839" s="2">
        <f t="shared" si="338"/>
        <v>32.679999999999836</v>
      </c>
      <c r="J839" s="2">
        <f t="shared" si="332"/>
        <v>32.659999999999997</v>
      </c>
      <c r="K839" s="2">
        <f t="shared" si="333"/>
        <v>0</v>
      </c>
      <c r="L839" s="2">
        <f t="shared" si="334"/>
        <v>0</v>
      </c>
      <c r="M839" s="2">
        <f>IF(J839&lt;&gt;"",ABS(J839-$C839),"")</f>
        <v>1.9999999999839702E-2</v>
      </c>
      <c r="N839" s="2">
        <f>IF(K839&lt;&gt;"",ABS(K839-$C839),"")</f>
        <v>32.679999999999836</v>
      </c>
      <c r="O839" s="2">
        <f>IF(L839&lt;&gt;"",ABS(L839-$C839),"")</f>
        <v>32.679999999999836</v>
      </c>
      <c r="P839" s="2">
        <f>IF(J839&lt;&gt;"",AVERAGE($C839,D839),"")</f>
        <v>32.669999999999916</v>
      </c>
      <c r="Q839" s="2">
        <f t="shared" si="340"/>
        <v>32.679999999999836</v>
      </c>
      <c r="R839" s="2">
        <f t="shared" si="340"/>
        <v>32.679999999999836</v>
      </c>
    </row>
    <row r="840" spans="1:18" x14ac:dyDescent="0.25">
      <c r="A840" s="57"/>
      <c r="B840" s="46" t="s">
        <v>67</v>
      </c>
      <c r="C840">
        <v>32.950000000000045</v>
      </c>
      <c r="D840" s="47">
        <v>32.97</v>
      </c>
      <c r="E840" s="2"/>
      <c r="F840" s="2"/>
      <c r="G840" s="2">
        <f t="shared" ref="G840:G850" si="357">$C840-D840</f>
        <v>-1.9999999999953388E-2</v>
      </c>
      <c r="H840" s="2">
        <f t="shared" si="338"/>
        <v>32.950000000000045</v>
      </c>
      <c r="I840" s="2">
        <f t="shared" si="338"/>
        <v>32.950000000000045</v>
      </c>
      <c r="J840" s="2">
        <f t="shared" si="332"/>
        <v>32.97</v>
      </c>
      <c r="K840" s="2">
        <f t="shared" si="333"/>
        <v>0</v>
      </c>
      <c r="L840" s="2">
        <f t="shared" si="334"/>
        <v>0</v>
      </c>
      <c r="M840" s="2">
        <f t="shared" ref="M840:O850" si="358">IF(J840&lt;&gt;"",ABS(J840-$C840),"")</f>
        <v>1.9999999999953388E-2</v>
      </c>
      <c r="N840" s="2">
        <f t="shared" si="358"/>
        <v>32.950000000000045</v>
      </c>
      <c r="O840" s="2">
        <f t="shared" si="358"/>
        <v>32.950000000000045</v>
      </c>
      <c r="P840" s="2">
        <f t="shared" ref="P840:P850" si="359">IF(J840&lt;&gt;"",AVERAGE($C840,D840),"")</f>
        <v>32.960000000000022</v>
      </c>
      <c r="Q840" s="2">
        <f t="shared" si="340"/>
        <v>32.950000000000045</v>
      </c>
      <c r="R840" s="2">
        <f t="shared" si="340"/>
        <v>32.950000000000045</v>
      </c>
    </row>
    <row r="841" spans="1:18" x14ac:dyDescent="0.25">
      <c r="A841" s="57"/>
      <c r="B841" s="46" t="s">
        <v>68</v>
      </c>
      <c r="C841">
        <v>32.400000000000091</v>
      </c>
      <c r="D841" s="47">
        <v>32.4</v>
      </c>
      <c r="E841" s="2"/>
      <c r="F841" s="2"/>
      <c r="G841" s="8">
        <f>$C841-D841</f>
        <v>9.2370555648813024E-14</v>
      </c>
      <c r="H841" s="2">
        <f t="shared" si="338"/>
        <v>32.400000000000091</v>
      </c>
      <c r="I841" s="2">
        <f t="shared" si="338"/>
        <v>32.400000000000091</v>
      </c>
      <c r="J841" s="2">
        <f t="shared" si="332"/>
        <v>32.4</v>
      </c>
      <c r="K841" s="2">
        <f t="shared" si="333"/>
        <v>0</v>
      </c>
      <c r="L841" s="2">
        <f t="shared" si="334"/>
        <v>0</v>
      </c>
      <c r="M841" s="2">
        <f t="shared" si="358"/>
        <v>9.2370555648813024E-14</v>
      </c>
      <c r="N841" s="2">
        <f t="shared" si="358"/>
        <v>32.400000000000091</v>
      </c>
      <c r="O841" s="2">
        <f t="shared" si="358"/>
        <v>32.400000000000091</v>
      </c>
      <c r="P841" s="2">
        <f t="shared" si="359"/>
        <v>32.400000000000048</v>
      </c>
      <c r="Q841" s="2">
        <f t="shared" si="340"/>
        <v>32.400000000000091</v>
      </c>
      <c r="R841" s="2">
        <f t="shared" si="340"/>
        <v>32.400000000000091</v>
      </c>
    </row>
    <row r="842" spans="1:18" x14ac:dyDescent="0.25">
      <c r="A842" s="57"/>
      <c r="B842" s="46" t="s">
        <v>69</v>
      </c>
      <c r="C842">
        <v>32.389999999999873</v>
      </c>
      <c r="D842" s="47">
        <v>32.409999999999997</v>
      </c>
      <c r="E842" s="2"/>
      <c r="F842" s="2"/>
      <c r="G842" s="2">
        <f t="shared" si="357"/>
        <v>-2.0000000000123919E-2</v>
      </c>
      <c r="H842" s="2">
        <f t="shared" si="338"/>
        <v>32.389999999999873</v>
      </c>
      <c r="I842" s="2">
        <f t="shared" si="338"/>
        <v>32.389999999999873</v>
      </c>
      <c r="J842" s="2">
        <f t="shared" si="332"/>
        <v>32.409999999999997</v>
      </c>
      <c r="K842" s="2">
        <f t="shared" si="333"/>
        <v>0</v>
      </c>
      <c r="L842" s="2">
        <f t="shared" si="334"/>
        <v>0</v>
      </c>
      <c r="M842" s="2">
        <f t="shared" si="358"/>
        <v>2.0000000000123919E-2</v>
      </c>
      <c r="N842" s="2">
        <f t="shared" si="358"/>
        <v>32.389999999999873</v>
      </c>
      <c r="O842" s="2">
        <f t="shared" si="358"/>
        <v>32.389999999999873</v>
      </c>
      <c r="P842" s="2">
        <f t="shared" si="359"/>
        <v>32.399999999999935</v>
      </c>
      <c r="Q842" s="2">
        <f t="shared" si="340"/>
        <v>32.389999999999873</v>
      </c>
      <c r="R842" s="2">
        <f t="shared" si="340"/>
        <v>32.389999999999873</v>
      </c>
    </row>
    <row r="843" spans="1:18" x14ac:dyDescent="0.25">
      <c r="A843" s="57"/>
      <c r="B843" s="46" t="s">
        <v>70</v>
      </c>
      <c r="C843">
        <v>32.549999999999955</v>
      </c>
      <c r="D843" s="47">
        <v>32.520000000000003</v>
      </c>
      <c r="E843" s="2"/>
      <c r="F843" s="2"/>
      <c r="G843" s="2">
        <f t="shared" si="357"/>
        <v>2.9999999999951399E-2</v>
      </c>
      <c r="H843" s="2">
        <f t="shared" si="338"/>
        <v>32.549999999999955</v>
      </c>
      <c r="I843" s="2">
        <f t="shared" si="338"/>
        <v>32.549999999999955</v>
      </c>
      <c r="J843" s="2">
        <f t="shared" ref="J843:J906" si="360">IF(AND(G843&gt;G$5,G843&lt;G$6),D843,"")</f>
        <v>32.520000000000003</v>
      </c>
      <c r="K843" s="2">
        <f t="shared" ref="K843:K906" si="361">IF(AND(H843&gt;H$5,H843&lt;H$6),E843,"")</f>
        <v>0</v>
      </c>
      <c r="L843" s="2">
        <f t="shared" ref="L843:L906" si="362">IF(AND(I843&gt;I$5,I843&lt;I$6),F843,"")</f>
        <v>0</v>
      </c>
      <c r="M843" s="2">
        <f t="shared" si="358"/>
        <v>2.9999999999951399E-2</v>
      </c>
      <c r="N843" s="2">
        <f t="shared" si="358"/>
        <v>32.549999999999955</v>
      </c>
      <c r="O843" s="2">
        <f t="shared" si="358"/>
        <v>32.549999999999955</v>
      </c>
      <c r="P843" s="2">
        <f t="shared" si="359"/>
        <v>32.534999999999982</v>
      </c>
      <c r="Q843" s="2">
        <f t="shared" si="340"/>
        <v>32.549999999999955</v>
      </c>
      <c r="R843" s="2">
        <f t="shared" si="340"/>
        <v>32.549999999999955</v>
      </c>
    </row>
    <row r="844" spans="1:18" x14ac:dyDescent="0.25">
      <c r="A844" s="57"/>
      <c r="B844" s="46" t="s">
        <v>71</v>
      </c>
      <c r="C844">
        <v>32.560000000000173</v>
      </c>
      <c r="D844" s="47">
        <v>32.6</v>
      </c>
      <c r="E844" s="2"/>
      <c r="F844" s="2"/>
      <c r="G844" s="2">
        <f t="shared" si="357"/>
        <v>-3.9999999999828617E-2</v>
      </c>
      <c r="H844" s="2">
        <f t="shared" si="338"/>
        <v>32.560000000000173</v>
      </c>
      <c r="I844" s="2">
        <f t="shared" si="338"/>
        <v>32.560000000000173</v>
      </c>
      <c r="J844" s="2">
        <f t="shared" si="360"/>
        <v>32.6</v>
      </c>
      <c r="K844" s="2">
        <f t="shared" si="361"/>
        <v>0</v>
      </c>
      <c r="L844" s="2">
        <f t="shared" si="362"/>
        <v>0</v>
      </c>
      <c r="M844" s="2">
        <f t="shared" si="358"/>
        <v>3.9999999999828617E-2</v>
      </c>
      <c r="N844" s="2">
        <f t="shared" si="358"/>
        <v>32.560000000000173</v>
      </c>
      <c r="O844" s="2">
        <f t="shared" si="358"/>
        <v>32.560000000000173</v>
      </c>
      <c r="P844" s="2">
        <f t="shared" si="359"/>
        <v>32.580000000000084</v>
      </c>
      <c r="Q844" s="2">
        <f t="shared" si="340"/>
        <v>32.560000000000173</v>
      </c>
      <c r="R844" s="2">
        <f t="shared" si="340"/>
        <v>32.560000000000173</v>
      </c>
    </row>
    <row r="845" spans="1:18" x14ac:dyDescent="0.25">
      <c r="A845" s="57"/>
      <c r="B845" s="46" t="s">
        <v>72</v>
      </c>
      <c r="C845">
        <v>32.509999999999991</v>
      </c>
      <c r="D845" s="47">
        <v>32.49</v>
      </c>
      <c r="E845" s="2"/>
      <c r="F845" s="2"/>
      <c r="G845" s="2">
        <f t="shared" si="357"/>
        <v>1.9999999999988916E-2</v>
      </c>
      <c r="H845" s="2">
        <f t="shared" si="338"/>
        <v>32.509999999999991</v>
      </c>
      <c r="I845" s="2">
        <f t="shared" si="338"/>
        <v>32.509999999999991</v>
      </c>
      <c r="J845" s="2">
        <f t="shared" si="360"/>
        <v>32.49</v>
      </c>
      <c r="K845" s="2">
        <f t="shared" si="361"/>
        <v>0</v>
      </c>
      <c r="L845" s="2">
        <f t="shared" si="362"/>
        <v>0</v>
      </c>
      <c r="M845" s="2">
        <f t="shared" si="358"/>
        <v>1.9999999999988916E-2</v>
      </c>
      <c r="N845" s="2">
        <f t="shared" si="358"/>
        <v>32.509999999999991</v>
      </c>
      <c r="O845" s="2">
        <f t="shared" si="358"/>
        <v>32.509999999999991</v>
      </c>
      <c r="P845" s="2">
        <f t="shared" si="359"/>
        <v>32.5</v>
      </c>
      <c r="Q845" s="2">
        <f t="shared" si="340"/>
        <v>32.509999999999991</v>
      </c>
      <c r="R845" s="2">
        <f t="shared" si="340"/>
        <v>32.509999999999991</v>
      </c>
    </row>
    <row r="846" spans="1:18" x14ac:dyDescent="0.25">
      <c r="A846" s="57"/>
      <c r="B846" s="46" t="s">
        <v>73</v>
      </c>
      <c r="C846">
        <v>32.769999999999982</v>
      </c>
      <c r="D846" s="47">
        <v>32.81</v>
      </c>
      <c r="E846" s="2"/>
      <c r="F846" s="2"/>
      <c r="G846" s="2">
        <f t="shared" si="357"/>
        <v>-4.0000000000020464E-2</v>
      </c>
      <c r="H846" s="2">
        <f t="shared" si="338"/>
        <v>32.769999999999982</v>
      </c>
      <c r="I846" s="2">
        <f t="shared" si="338"/>
        <v>32.769999999999982</v>
      </c>
      <c r="J846" s="2">
        <f t="shared" si="360"/>
        <v>32.81</v>
      </c>
      <c r="K846" s="2">
        <f t="shared" si="361"/>
        <v>0</v>
      </c>
      <c r="L846" s="2">
        <f t="shared" si="362"/>
        <v>0</v>
      </c>
      <c r="M846" s="2">
        <f t="shared" si="358"/>
        <v>4.0000000000020464E-2</v>
      </c>
      <c r="N846" s="2">
        <f t="shared" si="358"/>
        <v>32.769999999999982</v>
      </c>
      <c r="O846" s="2">
        <f t="shared" si="358"/>
        <v>32.769999999999982</v>
      </c>
      <c r="P846" s="2">
        <f t="shared" si="359"/>
        <v>32.789999999999992</v>
      </c>
      <c r="Q846" s="2">
        <f t="shared" si="340"/>
        <v>32.769999999999982</v>
      </c>
      <c r="R846" s="2">
        <f t="shared" si="340"/>
        <v>32.769999999999982</v>
      </c>
    </row>
    <row r="847" spans="1:18" x14ac:dyDescent="0.25">
      <c r="A847" s="57"/>
      <c r="B847" s="46" t="s">
        <v>74</v>
      </c>
      <c r="C847">
        <v>33.009999999999991</v>
      </c>
      <c r="D847" s="47">
        <v>32.94</v>
      </c>
      <c r="E847" s="2"/>
      <c r="F847" s="2"/>
      <c r="G847" s="2">
        <f t="shared" si="357"/>
        <v>6.9999999999993179E-2</v>
      </c>
      <c r="H847" s="2">
        <f t="shared" si="338"/>
        <v>33.009999999999991</v>
      </c>
      <c r="I847" s="2">
        <f t="shared" si="338"/>
        <v>33.009999999999991</v>
      </c>
      <c r="J847" s="2">
        <f t="shared" si="360"/>
        <v>32.94</v>
      </c>
      <c r="K847" s="2">
        <f t="shared" si="361"/>
        <v>0</v>
      </c>
      <c r="L847" s="2">
        <f t="shared" si="362"/>
        <v>0</v>
      </c>
      <c r="M847" s="2">
        <f t="shared" si="358"/>
        <v>6.9999999999993179E-2</v>
      </c>
      <c r="N847" s="2">
        <f t="shared" si="358"/>
        <v>33.009999999999991</v>
      </c>
      <c r="O847" s="2">
        <f t="shared" si="358"/>
        <v>33.009999999999991</v>
      </c>
      <c r="P847" s="2">
        <f t="shared" si="359"/>
        <v>32.974999999999994</v>
      </c>
      <c r="Q847" s="2">
        <f t="shared" si="340"/>
        <v>33.009999999999991</v>
      </c>
      <c r="R847" s="2">
        <f t="shared" si="340"/>
        <v>33.009999999999991</v>
      </c>
    </row>
    <row r="848" spans="1:18" x14ac:dyDescent="0.25">
      <c r="A848" s="57"/>
      <c r="B848" s="46" t="s">
        <v>75</v>
      </c>
      <c r="C848">
        <v>32.909999999999854</v>
      </c>
      <c r="D848" s="47">
        <v>33</v>
      </c>
      <c r="E848" s="2"/>
      <c r="F848" s="2"/>
      <c r="G848" s="2">
        <f t="shared" si="357"/>
        <v>-9.0000000000145519E-2</v>
      </c>
      <c r="H848" s="2">
        <f t="shared" si="338"/>
        <v>32.909999999999854</v>
      </c>
      <c r="I848" s="2">
        <f t="shared" si="338"/>
        <v>32.909999999999854</v>
      </c>
      <c r="J848" s="2">
        <f t="shared" si="360"/>
        <v>33</v>
      </c>
      <c r="K848" s="2">
        <f t="shared" si="361"/>
        <v>0</v>
      </c>
      <c r="L848" s="2">
        <f t="shared" si="362"/>
        <v>0</v>
      </c>
      <c r="M848" s="2">
        <f t="shared" si="358"/>
        <v>9.0000000000145519E-2</v>
      </c>
      <c r="N848" s="2">
        <f t="shared" si="358"/>
        <v>32.909999999999854</v>
      </c>
      <c r="O848" s="2">
        <f t="shared" si="358"/>
        <v>32.909999999999854</v>
      </c>
      <c r="P848" s="2">
        <f t="shared" si="359"/>
        <v>32.954999999999927</v>
      </c>
      <c r="Q848" s="2">
        <f t="shared" si="340"/>
        <v>32.909999999999854</v>
      </c>
      <c r="R848" s="2">
        <f t="shared" si="340"/>
        <v>32.909999999999854</v>
      </c>
    </row>
    <row r="849" spans="1:18" x14ac:dyDescent="0.25">
      <c r="A849" s="57"/>
      <c r="B849" s="46" t="s">
        <v>76</v>
      </c>
      <c r="C849">
        <v>32.960000000000036</v>
      </c>
      <c r="D849" s="47">
        <v>32.89</v>
      </c>
      <c r="E849" s="2"/>
      <c r="F849" s="2"/>
      <c r="G849" s="2">
        <f t="shared" si="357"/>
        <v>7.0000000000035811E-2</v>
      </c>
      <c r="H849" s="2">
        <f t="shared" si="338"/>
        <v>32.960000000000036</v>
      </c>
      <c r="I849" s="2">
        <f t="shared" si="338"/>
        <v>32.960000000000036</v>
      </c>
      <c r="J849" s="2">
        <f t="shared" si="360"/>
        <v>32.89</v>
      </c>
      <c r="K849" s="2">
        <f t="shared" si="361"/>
        <v>0</v>
      </c>
      <c r="L849" s="2">
        <f t="shared" si="362"/>
        <v>0</v>
      </c>
      <c r="M849" s="2">
        <f t="shared" si="358"/>
        <v>7.0000000000035811E-2</v>
      </c>
      <c r="N849" s="2">
        <f t="shared" si="358"/>
        <v>32.960000000000036</v>
      </c>
      <c r="O849" s="2">
        <f t="shared" si="358"/>
        <v>32.960000000000036</v>
      </c>
      <c r="P849" s="2">
        <f t="shared" si="359"/>
        <v>32.925000000000018</v>
      </c>
      <c r="Q849" s="2">
        <f t="shared" si="340"/>
        <v>32.960000000000036</v>
      </c>
      <c r="R849" s="2">
        <f t="shared" si="340"/>
        <v>32.960000000000036</v>
      </c>
    </row>
    <row r="850" spans="1:18" x14ac:dyDescent="0.25">
      <c r="A850" s="57"/>
      <c r="B850" s="46" t="s">
        <v>77</v>
      </c>
      <c r="C850">
        <v>31.360000000000127</v>
      </c>
      <c r="D850" s="47">
        <v>31.63</v>
      </c>
      <c r="E850" s="2"/>
      <c r="F850" s="2"/>
      <c r="G850" s="2">
        <f t="shared" si="357"/>
        <v>-0.26999999999987168</v>
      </c>
      <c r="H850" s="2">
        <f t="shared" si="338"/>
        <v>31.360000000000127</v>
      </c>
      <c r="I850" s="2">
        <f t="shared" si="338"/>
        <v>31.360000000000127</v>
      </c>
      <c r="J850" s="2" t="str">
        <f t="shared" si="360"/>
        <v/>
      </c>
      <c r="K850" s="2">
        <f t="shared" si="361"/>
        <v>0</v>
      </c>
      <c r="L850" s="2">
        <f t="shared" si="362"/>
        <v>0</v>
      </c>
      <c r="M850" s="2" t="str">
        <f t="shared" si="358"/>
        <v/>
      </c>
      <c r="N850" s="2">
        <f t="shared" si="358"/>
        <v>31.360000000000127</v>
      </c>
      <c r="O850" s="2">
        <f t="shared" si="358"/>
        <v>31.360000000000127</v>
      </c>
      <c r="P850" s="2" t="str">
        <f t="shared" si="359"/>
        <v/>
      </c>
      <c r="Q850" s="2">
        <f t="shared" si="340"/>
        <v>31.360000000000127</v>
      </c>
      <c r="R850" s="2">
        <f t="shared" si="340"/>
        <v>31.360000000000127</v>
      </c>
    </row>
    <row r="851" spans="1:18" x14ac:dyDescent="0.25">
      <c r="A851" s="55">
        <v>15</v>
      </c>
      <c r="B851" s="45" t="s">
        <v>18</v>
      </c>
      <c r="C851">
        <v>33.659999999999997</v>
      </c>
      <c r="D851" s="47">
        <v>33.369999999999997</v>
      </c>
      <c r="E851" s="8"/>
      <c r="F851" s="2"/>
      <c r="G851" s="2">
        <f>$C851-D851</f>
        <v>0.28999999999999915</v>
      </c>
      <c r="H851" s="2">
        <f t="shared" ref="H851:I914" si="363">$C851-E851</f>
        <v>33.659999999999997</v>
      </c>
      <c r="I851" s="2">
        <f t="shared" si="363"/>
        <v>33.659999999999997</v>
      </c>
      <c r="J851" s="2" t="str">
        <f t="shared" si="360"/>
        <v/>
      </c>
      <c r="K851" s="2">
        <f t="shared" si="361"/>
        <v>0</v>
      </c>
      <c r="L851" s="2">
        <f t="shared" si="362"/>
        <v>0</v>
      </c>
      <c r="M851" s="2" t="str">
        <f>IF(J851&lt;&gt;"",ABS(J851-$C851),"")</f>
        <v/>
      </c>
      <c r="N851" s="2">
        <f>IF(K851&lt;&gt;"",ABS(K851-$C851),"")</f>
        <v>33.659999999999997</v>
      </c>
      <c r="O851" s="2">
        <f>IF(L851&lt;&gt;"",ABS(L851-$C851),"")</f>
        <v>33.659999999999997</v>
      </c>
      <c r="P851" s="2" t="str">
        <f>IF(J851&lt;&gt;"",AVERAGE($C851,D851),"")</f>
        <v/>
      </c>
      <c r="Q851" s="2">
        <f t="shared" ref="Q851:R914" si="364">IF(K851&lt;&gt;"",AVERAGE($C851,E851),"")</f>
        <v>33.659999999999997</v>
      </c>
      <c r="R851" s="2">
        <f t="shared" si="364"/>
        <v>33.659999999999997</v>
      </c>
    </row>
    <row r="852" spans="1:18" x14ac:dyDescent="0.25">
      <c r="A852" s="55"/>
      <c r="B852" s="45" t="s">
        <v>19</v>
      </c>
      <c r="C852">
        <v>33.350000000000009</v>
      </c>
      <c r="D852" s="47">
        <v>33.71</v>
      </c>
      <c r="E852" s="2"/>
      <c r="F852" s="2"/>
      <c r="G852" s="2">
        <f t="shared" ref="G852:G857" si="365">$C852-D852</f>
        <v>-0.35999999999999233</v>
      </c>
      <c r="H852" s="2">
        <f t="shared" si="363"/>
        <v>33.350000000000009</v>
      </c>
      <c r="I852" s="2">
        <f t="shared" si="363"/>
        <v>33.350000000000009</v>
      </c>
      <c r="J852" s="2" t="str">
        <f t="shared" si="360"/>
        <v/>
      </c>
      <c r="K852" s="2">
        <f t="shared" si="361"/>
        <v>0</v>
      </c>
      <c r="L852" s="2">
        <f t="shared" si="362"/>
        <v>0</v>
      </c>
      <c r="M852" s="2" t="str">
        <f t="shared" ref="M852:O857" si="366">IF(J852&lt;&gt;"",ABS(J852-$C852),"")</f>
        <v/>
      </c>
      <c r="N852" s="2">
        <f t="shared" si="366"/>
        <v>33.350000000000009</v>
      </c>
      <c r="O852" s="2">
        <f t="shared" si="366"/>
        <v>33.350000000000009</v>
      </c>
      <c r="P852" s="2" t="str">
        <f t="shared" ref="P852:P857" si="367">IF(J852&lt;&gt;"",AVERAGE($C852,D852),"")</f>
        <v/>
      </c>
      <c r="Q852" s="2">
        <f t="shared" si="364"/>
        <v>33.350000000000009</v>
      </c>
      <c r="R852" s="2">
        <f t="shared" si="364"/>
        <v>33.350000000000009</v>
      </c>
    </row>
    <row r="853" spans="1:18" x14ac:dyDescent="0.25">
      <c r="A853" s="55"/>
      <c r="B853" s="45" t="s">
        <v>20</v>
      </c>
      <c r="C853">
        <v>33.949999999999989</v>
      </c>
      <c r="D853" s="47">
        <v>33.94</v>
      </c>
      <c r="E853" s="2"/>
      <c r="F853" s="2"/>
      <c r="G853" s="2">
        <f t="shared" si="365"/>
        <v>9.9999999999909051E-3</v>
      </c>
      <c r="H853" s="2">
        <f t="shared" si="363"/>
        <v>33.949999999999989</v>
      </c>
      <c r="I853" s="2">
        <f t="shared" si="363"/>
        <v>33.949999999999989</v>
      </c>
      <c r="J853" s="2">
        <f t="shared" si="360"/>
        <v>33.94</v>
      </c>
      <c r="K853" s="2">
        <f t="shared" si="361"/>
        <v>0</v>
      </c>
      <c r="L853" s="2">
        <f t="shared" si="362"/>
        <v>0</v>
      </c>
      <c r="M853" s="2">
        <f t="shared" si="366"/>
        <v>9.9999999999909051E-3</v>
      </c>
      <c r="N853" s="2">
        <f t="shared" si="366"/>
        <v>33.949999999999989</v>
      </c>
      <c r="O853" s="2">
        <f t="shared" si="366"/>
        <v>33.949999999999989</v>
      </c>
      <c r="P853" s="2">
        <f t="shared" si="367"/>
        <v>33.944999999999993</v>
      </c>
      <c r="Q853" s="2">
        <f t="shared" si="364"/>
        <v>33.949999999999989</v>
      </c>
      <c r="R853" s="2">
        <f t="shared" si="364"/>
        <v>33.949999999999989</v>
      </c>
    </row>
    <row r="854" spans="1:18" x14ac:dyDescent="0.25">
      <c r="A854" s="55"/>
      <c r="B854" s="45" t="s">
        <v>21</v>
      </c>
      <c r="C854">
        <v>34.209999999999994</v>
      </c>
      <c r="D854" s="47">
        <v>34.200000000000003</v>
      </c>
      <c r="E854" s="2"/>
      <c r="F854" s="2"/>
      <c r="G854" s="2">
        <f t="shared" si="365"/>
        <v>9.9999999999909051E-3</v>
      </c>
      <c r="H854" s="2">
        <f t="shared" si="363"/>
        <v>34.209999999999994</v>
      </c>
      <c r="I854" s="2">
        <f t="shared" si="363"/>
        <v>34.209999999999994</v>
      </c>
      <c r="J854" s="2">
        <f t="shared" si="360"/>
        <v>34.200000000000003</v>
      </c>
      <c r="K854" s="2">
        <f t="shared" si="361"/>
        <v>0</v>
      </c>
      <c r="L854" s="2">
        <f t="shared" si="362"/>
        <v>0</v>
      </c>
      <c r="M854" s="2">
        <f t="shared" si="366"/>
        <v>9.9999999999909051E-3</v>
      </c>
      <c r="N854" s="2">
        <f t="shared" si="366"/>
        <v>34.209999999999994</v>
      </c>
      <c r="O854" s="2">
        <f t="shared" si="366"/>
        <v>34.209999999999994</v>
      </c>
      <c r="P854" s="2">
        <f t="shared" si="367"/>
        <v>34.204999999999998</v>
      </c>
      <c r="Q854" s="2">
        <f t="shared" si="364"/>
        <v>34.209999999999994</v>
      </c>
      <c r="R854" s="2">
        <f t="shared" si="364"/>
        <v>34.209999999999994</v>
      </c>
    </row>
    <row r="855" spans="1:18" x14ac:dyDescent="0.25">
      <c r="A855" s="55"/>
      <c r="B855" s="45" t="s">
        <v>22</v>
      </c>
      <c r="C855">
        <v>33.850000000000023</v>
      </c>
      <c r="D855" s="47">
        <v>33.89</v>
      </c>
      <c r="E855" s="2"/>
      <c r="F855" s="2"/>
      <c r="G855" s="2">
        <f t="shared" si="365"/>
        <v>-3.9999999999977831E-2</v>
      </c>
      <c r="H855" s="2">
        <f t="shared" si="363"/>
        <v>33.850000000000023</v>
      </c>
      <c r="I855" s="2">
        <f t="shared" si="363"/>
        <v>33.850000000000023</v>
      </c>
      <c r="J855" s="2">
        <f t="shared" si="360"/>
        <v>33.89</v>
      </c>
      <c r="K855" s="2">
        <f t="shared" si="361"/>
        <v>0</v>
      </c>
      <c r="L855" s="2">
        <f t="shared" si="362"/>
        <v>0</v>
      </c>
      <c r="M855" s="2">
        <f t="shared" si="366"/>
        <v>3.9999999999977831E-2</v>
      </c>
      <c r="N855" s="2">
        <f t="shared" si="366"/>
        <v>33.850000000000023</v>
      </c>
      <c r="O855" s="2">
        <f t="shared" si="366"/>
        <v>33.850000000000023</v>
      </c>
      <c r="P855" s="2">
        <f t="shared" si="367"/>
        <v>33.870000000000012</v>
      </c>
      <c r="Q855" s="2">
        <f t="shared" si="364"/>
        <v>33.850000000000023</v>
      </c>
      <c r="R855" s="2">
        <f t="shared" si="364"/>
        <v>33.850000000000023</v>
      </c>
    </row>
    <row r="856" spans="1:18" x14ac:dyDescent="0.25">
      <c r="A856" s="55"/>
      <c r="B856" s="45" t="s">
        <v>23</v>
      </c>
      <c r="C856">
        <v>33.879999999999995</v>
      </c>
      <c r="D856" s="47">
        <v>33.85</v>
      </c>
      <c r="E856" s="2"/>
      <c r="F856" s="2"/>
      <c r="G856" s="2">
        <f t="shared" si="365"/>
        <v>2.9999999999994031E-2</v>
      </c>
      <c r="H856" s="2">
        <f t="shared" si="363"/>
        <v>33.879999999999995</v>
      </c>
      <c r="I856" s="2">
        <f t="shared" si="363"/>
        <v>33.879999999999995</v>
      </c>
      <c r="J856" s="2">
        <f t="shared" si="360"/>
        <v>33.85</v>
      </c>
      <c r="K856" s="2">
        <f t="shared" si="361"/>
        <v>0</v>
      </c>
      <c r="L856" s="2">
        <f t="shared" si="362"/>
        <v>0</v>
      </c>
      <c r="M856" s="2">
        <f t="shared" si="366"/>
        <v>2.9999999999994031E-2</v>
      </c>
      <c r="N856" s="2">
        <f t="shared" si="366"/>
        <v>33.879999999999995</v>
      </c>
      <c r="O856" s="2">
        <f t="shared" si="366"/>
        <v>33.879999999999995</v>
      </c>
      <c r="P856" s="2">
        <f t="shared" si="367"/>
        <v>33.864999999999995</v>
      </c>
      <c r="Q856" s="2">
        <f t="shared" si="364"/>
        <v>33.879999999999995</v>
      </c>
      <c r="R856" s="2">
        <f t="shared" si="364"/>
        <v>33.879999999999995</v>
      </c>
    </row>
    <row r="857" spans="1:18" x14ac:dyDescent="0.25">
      <c r="A857" s="55"/>
      <c r="B857" s="45" t="s">
        <v>24</v>
      </c>
      <c r="C857">
        <v>33.799999999999983</v>
      </c>
      <c r="D857" s="47">
        <v>33.83</v>
      </c>
      <c r="E857" s="2"/>
      <c r="F857" s="2"/>
      <c r="G857" s="2">
        <f t="shared" si="365"/>
        <v>-3.0000000000015348E-2</v>
      </c>
      <c r="H857" s="2">
        <f t="shared" si="363"/>
        <v>33.799999999999983</v>
      </c>
      <c r="I857" s="2">
        <f t="shared" si="363"/>
        <v>33.799999999999983</v>
      </c>
      <c r="J857" s="2">
        <f t="shared" si="360"/>
        <v>33.83</v>
      </c>
      <c r="K857" s="2">
        <f t="shared" si="361"/>
        <v>0</v>
      </c>
      <c r="L857" s="2">
        <f t="shared" si="362"/>
        <v>0</v>
      </c>
      <c r="M857" s="2">
        <f t="shared" si="366"/>
        <v>3.0000000000015348E-2</v>
      </c>
      <c r="N857" s="2">
        <f t="shared" si="366"/>
        <v>33.799999999999983</v>
      </c>
      <c r="O857" s="2">
        <f t="shared" si="366"/>
        <v>33.799999999999983</v>
      </c>
      <c r="P857" s="2">
        <f t="shared" si="367"/>
        <v>33.814999999999991</v>
      </c>
      <c r="Q857" s="2">
        <f t="shared" si="364"/>
        <v>33.799999999999983</v>
      </c>
      <c r="R857" s="2">
        <f t="shared" si="364"/>
        <v>33.799999999999983</v>
      </c>
    </row>
    <row r="858" spans="1:18" x14ac:dyDescent="0.25">
      <c r="A858" s="55"/>
      <c r="B858" s="45" t="s">
        <v>25</v>
      </c>
      <c r="C858">
        <v>33.970000000000027</v>
      </c>
      <c r="D858" s="47">
        <v>33.92</v>
      </c>
      <c r="E858" s="8"/>
      <c r="F858" s="2"/>
      <c r="G858" s="2">
        <f>$C858-D858</f>
        <v>5.000000000002558E-2</v>
      </c>
      <c r="H858" s="2">
        <f t="shared" si="363"/>
        <v>33.970000000000027</v>
      </c>
      <c r="I858" s="2">
        <f t="shared" si="363"/>
        <v>33.970000000000027</v>
      </c>
      <c r="J858" s="2">
        <f t="shared" si="360"/>
        <v>33.92</v>
      </c>
      <c r="K858" s="2">
        <f t="shared" si="361"/>
        <v>0</v>
      </c>
      <c r="L858" s="2">
        <f t="shared" si="362"/>
        <v>0</v>
      </c>
      <c r="M858" s="2">
        <f>IF(J858&lt;&gt;"",ABS(J858-$C858),"")</f>
        <v>5.000000000002558E-2</v>
      </c>
      <c r="N858" s="2">
        <f>IF(K858&lt;&gt;"",ABS(K858-$C858),"")</f>
        <v>33.970000000000027</v>
      </c>
      <c r="O858" s="2">
        <f>IF(L858&lt;&gt;"",ABS(L858-$C858),"")</f>
        <v>33.970000000000027</v>
      </c>
      <c r="P858" s="2">
        <f>IF(J858&lt;&gt;"",AVERAGE($C858,D858),"")</f>
        <v>33.945000000000014</v>
      </c>
      <c r="Q858" s="2">
        <f t="shared" si="364"/>
        <v>33.970000000000027</v>
      </c>
      <c r="R858" s="2">
        <f t="shared" si="364"/>
        <v>33.970000000000027</v>
      </c>
    </row>
    <row r="859" spans="1:18" x14ac:dyDescent="0.25">
      <c r="A859" s="55"/>
      <c r="B859" s="45" t="s">
        <v>26</v>
      </c>
      <c r="C859">
        <v>33.949999999999989</v>
      </c>
      <c r="D859" s="47">
        <v>33.99</v>
      </c>
      <c r="E859" s="2"/>
      <c r="F859" s="2"/>
      <c r="G859" s="2">
        <f t="shared" ref="G859:G860" si="368">$C859-D859</f>
        <v>-4.0000000000013358E-2</v>
      </c>
      <c r="H859" s="2">
        <f t="shared" si="363"/>
        <v>33.949999999999989</v>
      </c>
      <c r="I859" s="2">
        <f t="shared" si="363"/>
        <v>33.949999999999989</v>
      </c>
      <c r="J859" s="2">
        <f t="shared" si="360"/>
        <v>33.99</v>
      </c>
      <c r="K859" s="2">
        <f t="shared" si="361"/>
        <v>0</v>
      </c>
      <c r="L859" s="2">
        <f t="shared" si="362"/>
        <v>0</v>
      </c>
      <c r="M859" s="2">
        <f t="shared" ref="M859:O860" si="369">IF(J859&lt;&gt;"",ABS(J859-$C859),"")</f>
        <v>4.0000000000013358E-2</v>
      </c>
      <c r="N859" s="2">
        <f t="shared" si="369"/>
        <v>33.949999999999989</v>
      </c>
      <c r="O859" s="2">
        <f t="shared" si="369"/>
        <v>33.949999999999989</v>
      </c>
      <c r="P859" s="2">
        <f t="shared" ref="P859:P860" si="370">IF(J859&lt;&gt;"",AVERAGE($C859,D859),"")</f>
        <v>33.97</v>
      </c>
      <c r="Q859" s="2">
        <f t="shared" si="364"/>
        <v>33.949999999999989</v>
      </c>
      <c r="R859" s="2">
        <f t="shared" si="364"/>
        <v>33.949999999999989</v>
      </c>
    </row>
    <row r="860" spans="1:18" x14ac:dyDescent="0.25">
      <c r="A860" s="55"/>
      <c r="B860" s="45" t="s">
        <v>27</v>
      </c>
      <c r="C860">
        <v>33.96999999999997</v>
      </c>
      <c r="D860" s="47">
        <v>33.97</v>
      </c>
      <c r="E860" s="2"/>
      <c r="F860" s="2"/>
      <c r="G860" s="2">
        <f t="shared" si="368"/>
        <v>0</v>
      </c>
      <c r="H860" s="2">
        <f t="shared" si="363"/>
        <v>33.96999999999997</v>
      </c>
      <c r="I860" s="2">
        <f t="shared" si="363"/>
        <v>33.96999999999997</v>
      </c>
      <c r="J860" s="2">
        <f t="shared" si="360"/>
        <v>33.97</v>
      </c>
      <c r="K860" s="2">
        <f t="shared" si="361"/>
        <v>0</v>
      </c>
      <c r="L860" s="2">
        <f t="shared" si="362"/>
        <v>0</v>
      </c>
      <c r="M860" s="2">
        <f t="shared" si="369"/>
        <v>2.8421709430404007E-14</v>
      </c>
      <c r="N860" s="2">
        <f t="shared" si="369"/>
        <v>33.96999999999997</v>
      </c>
      <c r="O860" s="2">
        <f t="shared" si="369"/>
        <v>33.96999999999997</v>
      </c>
      <c r="P860" s="2">
        <f t="shared" si="370"/>
        <v>33.969999999999985</v>
      </c>
      <c r="Q860" s="2">
        <f t="shared" si="364"/>
        <v>33.96999999999997</v>
      </c>
      <c r="R860" s="2">
        <f t="shared" si="364"/>
        <v>33.96999999999997</v>
      </c>
    </row>
    <row r="861" spans="1:18" x14ac:dyDescent="0.25">
      <c r="A861" s="55"/>
      <c r="B861" s="45" t="s">
        <v>28</v>
      </c>
      <c r="C861">
        <v>34.210000000000036</v>
      </c>
      <c r="D861" s="47">
        <v>34.200000000000003</v>
      </c>
      <c r="E861" s="8"/>
      <c r="F861" s="2"/>
      <c r="G861" s="2">
        <f>$C861-D861</f>
        <v>1.0000000000033538E-2</v>
      </c>
      <c r="H861" s="2">
        <f t="shared" si="363"/>
        <v>34.210000000000036</v>
      </c>
      <c r="I861" s="2">
        <f t="shared" si="363"/>
        <v>34.210000000000036</v>
      </c>
      <c r="J861" s="2">
        <f t="shared" si="360"/>
        <v>34.200000000000003</v>
      </c>
      <c r="K861" s="2">
        <f t="shared" si="361"/>
        <v>0</v>
      </c>
      <c r="L861" s="2">
        <f t="shared" si="362"/>
        <v>0</v>
      </c>
      <c r="M861" s="2">
        <f t="shared" ref="M861:O862" si="371">IF(J861&lt;&gt;"",ABS(J861-$C861),"")</f>
        <v>1.0000000000033538E-2</v>
      </c>
      <c r="N861" s="2">
        <f t="shared" si="371"/>
        <v>34.210000000000036</v>
      </c>
      <c r="O861" s="2">
        <f t="shared" si="371"/>
        <v>34.210000000000036</v>
      </c>
      <c r="P861" s="2">
        <f>IF(J861&lt;&gt;"",AVERAGE($C861,D861),"")</f>
        <v>34.20500000000002</v>
      </c>
      <c r="Q861" s="2">
        <f t="shared" si="364"/>
        <v>34.210000000000036</v>
      </c>
      <c r="R861" s="2">
        <f t="shared" si="364"/>
        <v>34.210000000000036</v>
      </c>
    </row>
    <row r="862" spans="1:18" x14ac:dyDescent="0.25">
      <c r="A862" s="55"/>
      <c r="B862" s="45" t="s">
        <v>29</v>
      </c>
      <c r="C862">
        <v>34.019999999999982</v>
      </c>
      <c r="D862" s="47">
        <v>34.049999999999997</v>
      </c>
      <c r="E862" s="8"/>
      <c r="F862" s="2"/>
      <c r="G862" s="2">
        <f>$C862-D862</f>
        <v>-3.0000000000015348E-2</v>
      </c>
      <c r="H862" s="2">
        <f t="shared" si="363"/>
        <v>34.019999999999982</v>
      </c>
      <c r="I862" s="2">
        <f t="shared" si="363"/>
        <v>34.019999999999982</v>
      </c>
      <c r="J862" s="2">
        <f t="shared" si="360"/>
        <v>34.049999999999997</v>
      </c>
      <c r="K862" s="2">
        <f t="shared" si="361"/>
        <v>0</v>
      </c>
      <c r="L862" s="2">
        <f t="shared" si="362"/>
        <v>0</v>
      </c>
      <c r="M862" s="2">
        <f t="shared" si="371"/>
        <v>3.0000000000015348E-2</v>
      </c>
      <c r="N862" s="2">
        <f t="shared" si="371"/>
        <v>34.019999999999982</v>
      </c>
      <c r="O862" s="2">
        <f t="shared" si="371"/>
        <v>34.019999999999982</v>
      </c>
      <c r="P862" s="2">
        <f>IF(J862&lt;&gt;"",AVERAGE($C862,D862),"")</f>
        <v>34.034999999999989</v>
      </c>
      <c r="Q862" s="2">
        <f t="shared" si="364"/>
        <v>34.019999999999982</v>
      </c>
      <c r="R862" s="2">
        <f t="shared" si="364"/>
        <v>34.019999999999982</v>
      </c>
    </row>
    <row r="863" spans="1:18" x14ac:dyDescent="0.25">
      <c r="A863" s="55"/>
      <c r="B863" s="45" t="s">
        <v>30</v>
      </c>
      <c r="C863">
        <v>34.009999999999991</v>
      </c>
      <c r="D863" s="47">
        <v>33.99</v>
      </c>
      <c r="E863" s="2"/>
      <c r="F863" s="2"/>
      <c r="G863" s="2">
        <f t="shared" ref="G863:G868" si="372">$C863-D863</f>
        <v>1.9999999999988916E-2</v>
      </c>
      <c r="H863" s="2">
        <f t="shared" si="363"/>
        <v>34.009999999999991</v>
      </c>
      <c r="I863" s="2">
        <f t="shared" si="363"/>
        <v>34.009999999999991</v>
      </c>
      <c r="J863" s="2">
        <f t="shared" si="360"/>
        <v>33.99</v>
      </c>
      <c r="K863" s="2">
        <f t="shared" si="361"/>
        <v>0</v>
      </c>
      <c r="L863" s="2">
        <f t="shared" si="362"/>
        <v>0</v>
      </c>
      <c r="M863" s="2">
        <f t="shared" ref="M863:O868" si="373">IF(J863&lt;&gt;"",ABS(J863-$C863),"")</f>
        <v>1.9999999999988916E-2</v>
      </c>
      <c r="N863" s="2">
        <f t="shared" si="373"/>
        <v>34.009999999999991</v>
      </c>
      <c r="O863" s="2">
        <f t="shared" si="373"/>
        <v>34.009999999999991</v>
      </c>
      <c r="P863" s="2">
        <f t="shared" ref="P863:P868" si="374">IF(J863&lt;&gt;"",AVERAGE($C863,D863),"")</f>
        <v>34</v>
      </c>
      <c r="Q863" s="2">
        <f t="shared" si="364"/>
        <v>34.009999999999991</v>
      </c>
      <c r="R863" s="2">
        <f t="shared" si="364"/>
        <v>34.009999999999991</v>
      </c>
    </row>
    <row r="864" spans="1:18" x14ac:dyDescent="0.25">
      <c r="A864" s="55"/>
      <c r="B864" s="45" t="s">
        <v>31</v>
      </c>
      <c r="C864">
        <v>34.020000000000039</v>
      </c>
      <c r="D864" s="47">
        <v>34.01</v>
      </c>
      <c r="E864" s="2"/>
      <c r="F864" s="2"/>
      <c r="G864" s="2">
        <f t="shared" si="372"/>
        <v>1.0000000000040643E-2</v>
      </c>
      <c r="H864" s="2">
        <f t="shared" si="363"/>
        <v>34.020000000000039</v>
      </c>
      <c r="I864" s="2">
        <f t="shared" si="363"/>
        <v>34.020000000000039</v>
      </c>
      <c r="J864" s="2">
        <f t="shared" si="360"/>
        <v>34.01</v>
      </c>
      <c r="K864" s="2">
        <f t="shared" si="361"/>
        <v>0</v>
      </c>
      <c r="L864" s="2">
        <f t="shared" si="362"/>
        <v>0</v>
      </c>
      <c r="M864" s="2">
        <f t="shared" si="373"/>
        <v>1.0000000000040643E-2</v>
      </c>
      <c r="N864" s="2">
        <f t="shared" si="373"/>
        <v>34.020000000000039</v>
      </c>
      <c r="O864" s="2">
        <f t="shared" si="373"/>
        <v>34.020000000000039</v>
      </c>
      <c r="P864" s="2">
        <f t="shared" si="374"/>
        <v>34.015000000000015</v>
      </c>
      <c r="Q864" s="2">
        <f t="shared" si="364"/>
        <v>34.020000000000039</v>
      </c>
      <c r="R864" s="2">
        <f t="shared" si="364"/>
        <v>34.020000000000039</v>
      </c>
    </row>
    <row r="865" spans="1:18" x14ac:dyDescent="0.25">
      <c r="A865" s="55"/>
      <c r="B865" s="45" t="s">
        <v>32</v>
      </c>
      <c r="C865">
        <v>34.17999999999995</v>
      </c>
      <c r="D865" s="47">
        <v>34.159999999999997</v>
      </c>
      <c r="E865" s="2"/>
      <c r="F865" s="2"/>
      <c r="G865" s="2">
        <f t="shared" si="372"/>
        <v>1.9999999999953388E-2</v>
      </c>
      <c r="H865" s="2">
        <f t="shared" si="363"/>
        <v>34.17999999999995</v>
      </c>
      <c r="I865" s="2">
        <f t="shared" si="363"/>
        <v>34.17999999999995</v>
      </c>
      <c r="J865" s="2">
        <f t="shared" si="360"/>
        <v>34.159999999999997</v>
      </c>
      <c r="K865" s="2">
        <f t="shared" si="361"/>
        <v>0</v>
      </c>
      <c r="L865" s="2">
        <f t="shared" si="362"/>
        <v>0</v>
      </c>
      <c r="M865" s="2">
        <f t="shared" si="373"/>
        <v>1.9999999999953388E-2</v>
      </c>
      <c r="N865" s="2">
        <f t="shared" si="373"/>
        <v>34.17999999999995</v>
      </c>
      <c r="O865" s="2">
        <f t="shared" si="373"/>
        <v>34.17999999999995</v>
      </c>
      <c r="P865" s="2">
        <f t="shared" si="374"/>
        <v>34.169999999999973</v>
      </c>
      <c r="Q865" s="2">
        <f t="shared" si="364"/>
        <v>34.17999999999995</v>
      </c>
      <c r="R865" s="2">
        <f t="shared" si="364"/>
        <v>34.17999999999995</v>
      </c>
    </row>
    <row r="866" spans="1:18" x14ac:dyDescent="0.25">
      <c r="A866" s="55"/>
      <c r="B866" s="45" t="s">
        <v>33</v>
      </c>
      <c r="C866">
        <v>33.990000000000009</v>
      </c>
      <c r="D866" s="47">
        <v>33.96</v>
      </c>
      <c r="E866" s="2"/>
      <c r="F866" s="2"/>
      <c r="G866" s="2">
        <f t="shared" si="372"/>
        <v>3.0000000000008242E-2</v>
      </c>
      <c r="H866" s="2">
        <f t="shared" si="363"/>
        <v>33.990000000000009</v>
      </c>
      <c r="I866" s="2">
        <f t="shared" si="363"/>
        <v>33.990000000000009</v>
      </c>
      <c r="J866" s="2">
        <f t="shared" si="360"/>
        <v>33.96</v>
      </c>
      <c r="K866" s="2">
        <f t="shared" si="361"/>
        <v>0</v>
      </c>
      <c r="L866" s="2">
        <f t="shared" si="362"/>
        <v>0</v>
      </c>
      <c r="M866" s="2">
        <f t="shared" si="373"/>
        <v>3.0000000000008242E-2</v>
      </c>
      <c r="N866" s="2">
        <f t="shared" si="373"/>
        <v>33.990000000000009</v>
      </c>
      <c r="O866" s="2">
        <f t="shared" si="373"/>
        <v>33.990000000000009</v>
      </c>
      <c r="P866" s="2">
        <f t="shared" si="374"/>
        <v>33.975000000000009</v>
      </c>
      <c r="Q866" s="2">
        <f t="shared" si="364"/>
        <v>33.990000000000009</v>
      </c>
      <c r="R866" s="2">
        <f t="shared" si="364"/>
        <v>33.990000000000009</v>
      </c>
    </row>
    <row r="867" spans="1:18" x14ac:dyDescent="0.25">
      <c r="A867" s="55"/>
      <c r="B867" s="45" t="s">
        <v>34</v>
      </c>
      <c r="C867">
        <v>34.129999999999995</v>
      </c>
      <c r="D867" s="47">
        <v>34.1</v>
      </c>
      <c r="E867" s="2"/>
      <c r="F867" s="2"/>
      <c r="G867" s="2">
        <f t="shared" si="372"/>
        <v>2.9999999999994031E-2</v>
      </c>
      <c r="H867" s="2">
        <f t="shared" si="363"/>
        <v>34.129999999999995</v>
      </c>
      <c r="I867" s="2">
        <f t="shared" si="363"/>
        <v>34.129999999999995</v>
      </c>
      <c r="J867" s="2">
        <f t="shared" si="360"/>
        <v>34.1</v>
      </c>
      <c r="K867" s="2">
        <f t="shared" si="361"/>
        <v>0</v>
      </c>
      <c r="L867" s="2">
        <f t="shared" si="362"/>
        <v>0</v>
      </c>
      <c r="M867" s="2">
        <f t="shared" si="373"/>
        <v>2.9999999999994031E-2</v>
      </c>
      <c r="N867" s="2">
        <f t="shared" si="373"/>
        <v>34.129999999999995</v>
      </c>
      <c r="O867" s="2">
        <f t="shared" si="373"/>
        <v>34.129999999999995</v>
      </c>
      <c r="P867" s="2">
        <f t="shared" si="374"/>
        <v>34.114999999999995</v>
      </c>
      <c r="Q867" s="2">
        <f t="shared" si="364"/>
        <v>34.129999999999995</v>
      </c>
      <c r="R867" s="2">
        <f t="shared" si="364"/>
        <v>34.129999999999995</v>
      </c>
    </row>
    <row r="868" spans="1:18" x14ac:dyDescent="0.25">
      <c r="A868" s="55"/>
      <c r="B868" s="45" t="s">
        <v>35</v>
      </c>
      <c r="C868">
        <v>34.170000000000073</v>
      </c>
      <c r="D868" s="47">
        <v>34.25</v>
      </c>
      <c r="E868" s="2"/>
      <c r="F868" s="2"/>
      <c r="G868" s="2">
        <f t="shared" si="372"/>
        <v>-7.999999999992724E-2</v>
      </c>
      <c r="H868" s="2">
        <f t="shared" si="363"/>
        <v>34.170000000000073</v>
      </c>
      <c r="I868" s="2">
        <f t="shared" si="363"/>
        <v>34.170000000000073</v>
      </c>
      <c r="J868" s="2">
        <f t="shared" si="360"/>
        <v>34.25</v>
      </c>
      <c r="K868" s="2">
        <f t="shared" si="361"/>
        <v>0</v>
      </c>
      <c r="L868" s="2">
        <f t="shared" si="362"/>
        <v>0</v>
      </c>
      <c r="M868" s="2">
        <f t="shared" si="373"/>
        <v>7.999999999992724E-2</v>
      </c>
      <c r="N868" s="2">
        <f t="shared" si="373"/>
        <v>34.170000000000073</v>
      </c>
      <c r="O868" s="2">
        <f t="shared" si="373"/>
        <v>34.170000000000073</v>
      </c>
      <c r="P868" s="2">
        <f t="shared" si="374"/>
        <v>34.210000000000036</v>
      </c>
      <c r="Q868" s="2">
        <f t="shared" si="364"/>
        <v>34.170000000000073</v>
      </c>
      <c r="R868" s="2">
        <f t="shared" si="364"/>
        <v>34.170000000000073</v>
      </c>
    </row>
    <row r="869" spans="1:18" x14ac:dyDescent="0.25">
      <c r="A869" s="55"/>
      <c r="B869" s="45" t="s">
        <v>36</v>
      </c>
      <c r="C869">
        <v>34.389999999999986</v>
      </c>
      <c r="D869" s="47">
        <v>34.49</v>
      </c>
      <c r="E869" s="8"/>
      <c r="F869" s="2"/>
      <c r="G869" s="2">
        <f>$C869-D869</f>
        <v>-0.10000000000001563</v>
      </c>
      <c r="H869" s="2">
        <f t="shared" si="363"/>
        <v>34.389999999999986</v>
      </c>
      <c r="I869" s="2">
        <f t="shared" si="363"/>
        <v>34.389999999999986</v>
      </c>
      <c r="J869" s="2">
        <f t="shared" si="360"/>
        <v>34.49</v>
      </c>
      <c r="K869" s="2">
        <f t="shared" si="361"/>
        <v>0</v>
      </c>
      <c r="L869" s="2">
        <f t="shared" si="362"/>
        <v>0</v>
      </c>
      <c r="M869" s="2">
        <f>IF(J869&lt;&gt;"",ABS(J869-$C869),"")</f>
        <v>0.10000000000001563</v>
      </c>
      <c r="N869" s="2">
        <f>IF(K869&lt;&gt;"",ABS(K869-$C869),"")</f>
        <v>34.389999999999986</v>
      </c>
      <c r="O869" s="2">
        <f>IF(L869&lt;&gt;"",ABS(L869-$C869),"")</f>
        <v>34.389999999999986</v>
      </c>
      <c r="P869" s="2">
        <f>IF(J869&lt;&gt;"",AVERAGE($C869,D869),"")</f>
        <v>34.44</v>
      </c>
      <c r="Q869" s="2">
        <f t="shared" si="364"/>
        <v>34.389999999999986</v>
      </c>
      <c r="R869" s="2">
        <f t="shared" si="364"/>
        <v>34.389999999999986</v>
      </c>
    </row>
    <row r="870" spans="1:18" x14ac:dyDescent="0.25">
      <c r="A870" s="55"/>
      <c r="B870" s="45" t="s">
        <v>37</v>
      </c>
      <c r="C870">
        <v>34.439999999999941</v>
      </c>
      <c r="D870" s="47">
        <v>34.33</v>
      </c>
      <c r="E870" s="2"/>
      <c r="F870" s="2"/>
      <c r="G870" s="2">
        <f t="shared" ref="G870:G877" si="375">$C870-D870</f>
        <v>0.10999999999994259</v>
      </c>
      <c r="H870" s="2">
        <f t="shared" si="363"/>
        <v>34.439999999999941</v>
      </c>
      <c r="I870" s="2">
        <f t="shared" si="363"/>
        <v>34.439999999999941</v>
      </c>
      <c r="J870" s="2">
        <f t="shared" si="360"/>
        <v>34.33</v>
      </c>
      <c r="K870" s="2">
        <f t="shared" si="361"/>
        <v>0</v>
      </c>
      <c r="L870" s="2">
        <f t="shared" si="362"/>
        <v>0</v>
      </c>
      <c r="M870" s="2">
        <f t="shared" ref="M870:O877" si="376">IF(J870&lt;&gt;"",ABS(J870-$C870),"")</f>
        <v>0.10999999999994259</v>
      </c>
      <c r="N870" s="2">
        <f t="shared" si="376"/>
        <v>34.439999999999941</v>
      </c>
      <c r="O870" s="2">
        <f t="shared" si="376"/>
        <v>34.439999999999941</v>
      </c>
      <c r="P870" s="2">
        <f t="shared" ref="P870:P877" si="377">IF(J870&lt;&gt;"",AVERAGE($C870,D870),"")</f>
        <v>34.38499999999997</v>
      </c>
      <c r="Q870" s="2">
        <f t="shared" si="364"/>
        <v>34.439999999999941</v>
      </c>
      <c r="R870" s="2">
        <f t="shared" si="364"/>
        <v>34.439999999999941</v>
      </c>
    </row>
    <row r="871" spans="1:18" x14ac:dyDescent="0.25">
      <c r="A871" s="55"/>
      <c r="B871" s="45" t="s">
        <v>38</v>
      </c>
      <c r="C871">
        <v>34.080000000000041</v>
      </c>
      <c r="D871" s="47">
        <v>34.020000000000003</v>
      </c>
      <c r="E871" s="2"/>
      <c r="F871" s="2"/>
      <c r="G871" s="2">
        <f t="shared" si="375"/>
        <v>6.0000000000037801E-2</v>
      </c>
      <c r="H871" s="2">
        <f t="shared" si="363"/>
        <v>34.080000000000041</v>
      </c>
      <c r="I871" s="2">
        <f t="shared" si="363"/>
        <v>34.080000000000041</v>
      </c>
      <c r="J871" s="2">
        <f t="shared" si="360"/>
        <v>34.020000000000003</v>
      </c>
      <c r="K871" s="2">
        <f t="shared" si="361"/>
        <v>0</v>
      </c>
      <c r="L871" s="2">
        <f t="shared" si="362"/>
        <v>0</v>
      </c>
      <c r="M871" s="2">
        <f t="shared" si="376"/>
        <v>6.0000000000037801E-2</v>
      </c>
      <c r="N871" s="2">
        <f t="shared" si="376"/>
        <v>34.080000000000041</v>
      </c>
      <c r="O871" s="2">
        <f t="shared" si="376"/>
        <v>34.080000000000041</v>
      </c>
      <c r="P871" s="2">
        <f t="shared" si="377"/>
        <v>34.050000000000026</v>
      </c>
      <c r="Q871" s="2">
        <f t="shared" si="364"/>
        <v>34.080000000000041</v>
      </c>
      <c r="R871" s="2">
        <f t="shared" si="364"/>
        <v>34.080000000000041</v>
      </c>
    </row>
    <row r="872" spans="1:18" x14ac:dyDescent="0.25">
      <c r="A872" s="55"/>
      <c r="B872" s="45" t="s">
        <v>39</v>
      </c>
      <c r="C872">
        <v>34.25</v>
      </c>
      <c r="D872" s="47">
        <v>34.32</v>
      </c>
      <c r="E872" s="2"/>
      <c r="F872" s="2"/>
      <c r="G872" s="2">
        <f t="shared" si="375"/>
        <v>-7.0000000000000284E-2</v>
      </c>
      <c r="H872" s="2">
        <f t="shared" si="363"/>
        <v>34.25</v>
      </c>
      <c r="I872" s="2">
        <f t="shared" si="363"/>
        <v>34.25</v>
      </c>
      <c r="J872" s="2">
        <f t="shared" si="360"/>
        <v>34.32</v>
      </c>
      <c r="K872" s="2">
        <f t="shared" si="361"/>
        <v>0</v>
      </c>
      <c r="L872" s="2">
        <f t="shared" si="362"/>
        <v>0</v>
      </c>
      <c r="M872" s="2">
        <f t="shared" si="376"/>
        <v>7.0000000000000284E-2</v>
      </c>
      <c r="N872" s="2">
        <f t="shared" si="376"/>
        <v>34.25</v>
      </c>
      <c r="O872" s="2">
        <f t="shared" si="376"/>
        <v>34.25</v>
      </c>
      <c r="P872" s="2">
        <f t="shared" si="377"/>
        <v>34.284999999999997</v>
      </c>
      <c r="Q872" s="2">
        <f t="shared" si="364"/>
        <v>34.25</v>
      </c>
      <c r="R872" s="2">
        <f t="shared" si="364"/>
        <v>34.25</v>
      </c>
    </row>
    <row r="873" spans="1:18" x14ac:dyDescent="0.25">
      <c r="A873" s="55"/>
      <c r="B873" s="45" t="s">
        <v>40</v>
      </c>
      <c r="C873">
        <v>34.149999999999977</v>
      </c>
      <c r="D873" s="47">
        <v>34.17</v>
      </c>
      <c r="E873" s="2"/>
      <c r="F873" s="2"/>
      <c r="G873" s="2">
        <f t="shared" si="375"/>
        <v>-2.0000000000024443E-2</v>
      </c>
      <c r="H873" s="2">
        <f t="shared" si="363"/>
        <v>34.149999999999977</v>
      </c>
      <c r="I873" s="2">
        <f t="shared" si="363"/>
        <v>34.149999999999977</v>
      </c>
      <c r="J873" s="2">
        <f t="shared" si="360"/>
        <v>34.17</v>
      </c>
      <c r="K873" s="2">
        <f t="shared" si="361"/>
        <v>0</v>
      </c>
      <c r="L873" s="2">
        <f t="shared" si="362"/>
        <v>0</v>
      </c>
      <c r="M873" s="2">
        <f t="shared" si="376"/>
        <v>2.0000000000024443E-2</v>
      </c>
      <c r="N873" s="2">
        <f t="shared" si="376"/>
        <v>34.149999999999977</v>
      </c>
      <c r="O873" s="2">
        <f t="shared" si="376"/>
        <v>34.149999999999977</v>
      </c>
      <c r="P873" s="2">
        <f t="shared" si="377"/>
        <v>34.159999999999989</v>
      </c>
      <c r="Q873" s="2">
        <f t="shared" si="364"/>
        <v>34.149999999999977</v>
      </c>
      <c r="R873" s="2">
        <f t="shared" si="364"/>
        <v>34.149999999999977</v>
      </c>
    </row>
    <row r="874" spans="1:18" x14ac:dyDescent="0.25">
      <c r="A874" s="55"/>
      <c r="B874" s="45" t="s">
        <v>41</v>
      </c>
      <c r="C874">
        <v>34.169999999999959</v>
      </c>
      <c r="D874" s="47">
        <v>34.119999999999997</v>
      </c>
      <c r="E874" s="2"/>
      <c r="F874" s="2"/>
      <c r="G874" s="2">
        <f t="shared" si="375"/>
        <v>4.9999999999961631E-2</v>
      </c>
      <c r="H874" s="2">
        <f t="shared" si="363"/>
        <v>34.169999999999959</v>
      </c>
      <c r="I874" s="2">
        <f t="shared" si="363"/>
        <v>34.169999999999959</v>
      </c>
      <c r="J874" s="2">
        <f t="shared" si="360"/>
        <v>34.119999999999997</v>
      </c>
      <c r="K874" s="2">
        <f t="shared" si="361"/>
        <v>0</v>
      </c>
      <c r="L874" s="2">
        <f t="shared" si="362"/>
        <v>0</v>
      </c>
      <c r="M874" s="2">
        <f t="shared" si="376"/>
        <v>4.9999999999961631E-2</v>
      </c>
      <c r="N874" s="2">
        <f t="shared" si="376"/>
        <v>34.169999999999959</v>
      </c>
      <c r="O874" s="2">
        <f t="shared" si="376"/>
        <v>34.169999999999959</v>
      </c>
      <c r="P874" s="2">
        <f t="shared" si="377"/>
        <v>34.144999999999982</v>
      </c>
      <c r="Q874" s="2">
        <f t="shared" si="364"/>
        <v>34.169999999999959</v>
      </c>
      <c r="R874" s="2">
        <f t="shared" si="364"/>
        <v>34.169999999999959</v>
      </c>
    </row>
    <row r="875" spans="1:18" x14ac:dyDescent="0.25">
      <c r="A875" s="55"/>
      <c r="B875" s="45" t="s">
        <v>42</v>
      </c>
      <c r="C875">
        <v>34.240000000000009</v>
      </c>
      <c r="D875" s="47">
        <v>34.159999999999997</v>
      </c>
      <c r="E875" s="2"/>
      <c r="F875" s="2"/>
      <c r="G875" s="2">
        <f t="shared" si="375"/>
        <v>8.0000000000012506E-2</v>
      </c>
      <c r="H875" s="2">
        <f t="shared" si="363"/>
        <v>34.240000000000009</v>
      </c>
      <c r="I875" s="2">
        <f t="shared" si="363"/>
        <v>34.240000000000009</v>
      </c>
      <c r="J875" s="2">
        <f t="shared" si="360"/>
        <v>34.159999999999997</v>
      </c>
      <c r="K875" s="2">
        <f t="shared" si="361"/>
        <v>0</v>
      </c>
      <c r="L875" s="2">
        <f t="shared" si="362"/>
        <v>0</v>
      </c>
      <c r="M875" s="2">
        <f t="shared" si="376"/>
        <v>8.0000000000012506E-2</v>
      </c>
      <c r="N875" s="2">
        <f t="shared" si="376"/>
        <v>34.240000000000009</v>
      </c>
      <c r="O875" s="2">
        <f t="shared" si="376"/>
        <v>34.240000000000009</v>
      </c>
      <c r="P875" s="2">
        <f t="shared" si="377"/>
        <v>34.200000000000003</v>
      </c>
      <c r="Q875" s="2">
        <f t="shared" si="364"/>
        <v>34.240000000000009</v>
      </c>
      <c r="R875" s="2">
        <f t="shared" si="364"/>
        <v>34.240000000000009</v>
      </c>
    </row>
    <row r="876" spans="1:18" x14ac:dyDescent="0.25">
      <c r="A876" s="55"/>
      <c r="B876" s="45" t="s">
        <v>43</v>
      </c>
      <c r="C876">
        <v>34.25</v>
      </c>
      <c r="D876" s="47">
        <v>34.369999999999997</v>
      </c>
      <c r="E876" s="2"/>
      <c r="F876" s="2"/>
      <c r="G876" s="2">
        <f t="shared" si="375"/>
        <v>-0.11999999999999744</v>
      </c>
      <c r="H876" s="2">
        <f t="shared" si="363"/>
        <v>34.25</v>
      </c>
      <c r="I876" s="2">
        <f t="shared" si="363"/>
        <v>34.25</v>
      </c>
      <c r="J876" s="2">
        <f t="shared" si="360"/>
        <v>34.369999999999997</v>
      </c>
      <c r="K876" s="2">
        <f t="shared" si="361"/>
        <v>0</v>
      </c>
      <c r="L876" s="2">
        <f t="shared" si="362"/>
        <v>0</v>
      </c>
      <c r="M876" s="2">
        <f t="shared" si="376"/>
        <v>0.11999999999999744</v>
      </c>
      <c r="N876" s="2">
        <f t="shared" si="376"/>
        <v>34.25</v>
      </c>
      <c r="O876" s="2">
        <f t="shared" si="376"/>
        <v>34.25</v>
      </c>
      <c r="P876" s="2">
        <f t="shared" si="377"/>
        <v>34.31</v>
      </c>
      <c r="Q876" s="2">
        <f t="shared" si="364"/>
        <v>34.25</v>
      </c>
      <c r="R876" s="2">
        <f t="shared" si="364"/>
        <v>34.25</v>
      </c>
    </row>
    <row r="877" spans="1:18" x14ac:dyDescent="0.25">
      <c r="A877" s="55"/>
      <c r="B877" s="45" t="s">
        <v>44</v>
      </c>
      <c r="C877">
        <v>34.100000000000023</v>
      </c>
      <c r="D877" s="47">
        <v>34.049999999999997</v>
      </c>
      <c r="E877" s="2"/>
      <c r="F877" s="2"/>
      <c r="G877" s="2">
        <f t="shared" si="375"/>
        <v>5.000000000002558E-2</v>
      </c>
      <c r="H877" s="2">
        <f t="shared" si="363"/>
        <v>34.100000000000023</v>
      </c>
      <c r="I877" s="2">
        <f t="shared" si="363"/>
        <v>34.100000000000023</v>
      </c>
      <c r="J877" s="2">
        <f t="shared" si="360"/>
        <v>34.049999999999997</v>
      </c>
      <c r="K877" s="2">
        <f t="shared" si="361"/>
        <v>0</v>
      </c>
      <c r="L877" s="2">
        <f t="shared" si="362"/>
        <v>0</v>
      </c>
      <c r="M877" s="2">
        <f t="shared" si="376"/>
        <v>5.000000000002558E-2</v>
      </c>
      <c r="N877" s="2">
        <f t="shared" si="376"/>
        <v>34.100000000000023</v>
      </c>
      <c r="O877" s="2">
        <f t="shared" si="376"/>
        <v>34.100000000000023</v>
      </c>
      <c r="P877" s="2">
        <f t="shared" si="377"/>
        <v>34.07500000000001</v>
      </c>
      <c r="Q877" s="2">
        <f t="shared" si="364"/>
        <v>34.100000000000023</v>
      </c>
      <c r="R877" s="2">
        <f t="shared" si="364"/>
        <v>34.100000000000023</v>
      </c>
    </row>
    <row r="878" spans="1:18" x14ac:dyDescent="0.25">
      <c r="A878" s="55"/>
      <c r="B878" s="45" t="s">
        <v>45</v>
      </c>
      <c r="C878">
        <v>34.190000000000055</v>
      </c>
      <c r="D878" s="47">
        <v>34.270000000000003</v>
      </c>
      <c r="E878" s="8"/>
      <c r="F878" s="2"/>
      <c r="G878" s="2">
        <f>$C878-D878</f>
        <v>-7.9999999999948557E-2</v>
      </c>
      <c r="H878" s="2">
        <f t="shared" si="363"/>
        <v>34.190000000000055</v>
      </c>
      <c r="I878" s="2">
        <f t="shared" si="363"/>
        <v>34.190000000000055</v>
      </c>
      <c r="J878" s="2">
        <f t="shared" si="360"/>
        <v>34.270000000000003</v>
      </c>
      <c r="K878" s="2">
        <f t="shared" si="361"/>
        <v>0</v>
      </c>
      <c r="L878" s="2">
        <f t="shared" si="362"/>
        <v>0</v>
      </c>
      <c r="M878" s="2">
        <f>IF(J878&lt;&gt;"",ABS(J878-$C878),"")</f>
        <v>7.9999999999948557E-2</v>
      </c>
      <c r="N878" s="2">
        <f>IF(K878&lt;&gt;"",ABS(K878-$C878),"")</f>
        <v>34.190000000000055</v>
      </c>
      <c r="O878" s="2">
        <f>IF(L878&lt;&gt;"",ABS(L878-$C878),"")</f>
        <v>34.190000000000055</v>
      </c>
      <c r="P878" s="2">
        <f>IF(J878&lt;&gt;"",AVERAGE($C878,D878),"")</f>
        <v>34.230000000000032</v>
      </c>
      <c r="Q878" s="2">
        <f t="shared" si="364"/>
        <v>34.190000000000055</v>
      </c>
      <c r="R878" s="2">
        <f t="shared" si="364"/>
        <v>34.190000000000055</v>
      </c>
    </row>
    <row r="879" spans="1:18" x14ac:dyDescent="0.25">
      <c r="A879" s="55"/>
      <c r="B879" s="45" t="s">
        <v>46</v>
      </c>
      <c r="C879">
        <v>34.120000000000005</v>
      </c>
      <c r="D879" s="47">
        <v>34</v>
      </c>
      <c r="E879" s="2"/>
      <c r="F879" s="2"/>
      <c r="G879" s="2">
        <f t="shared" ref="G879:G885" si="378">$C879-D879</f>
        <v>0.12000000000000455</v>
      </c>
      <c r="H879" s="2">
        <f t="shared" si="363"/>
        <v>34.120000000000005</v>
      </c>
      <c r="I879" s="2">
        <f t="shared" si="363"/>
        <v>34.120000000000005</v>
      </c>
      <c r="J879" s="2">
        <f t="shared" si="360"/>
        <v>34</v>
      </c>
      <c r="K879" s="2">
        <f t="shared" si="361"/>
        <v>0</v>
      </c>
      <c r="L879" s="2">
        <f t="shared" si="362"/>
        <v>0</v>
      </c>
      <c r="M879" s="2">
        <f t="shared" ref="M879:O885" si="379">IF(J879&lt;&gt;"",ABS(J879-$C879),"")</f>
        <v>0.12000000000000455</v>
      </c>
      <c r="N879" s="2">
        <f t="shared" si="379"/>
        <v>34.120000000000005</v>
      </c>
      <c r="O879" s="2">
        <f t="shared" si="379"/>
        <v>34.120000000000005</v>
      </c>
      <c r="P879" s="2">
        <f t="shared" ref="P879:P885" si="380">IF(J879&lt;&gt;"",AVERAGE($C879,D879),"")</f>
        <v>34.06</v>
      </c>
      <c r="Q879" s="2">
        <f t="shared" si="364"/>
        <v>34.120000000000005</v>
      </c>
      <c r="R879" s="2">
        <f t="shared" si="364"/>
        <v>34.120000000000005</v>
      </c>
    </row>
    <row r="880" spans="1:18" x14ac:dyDescent="0.25">
      <c r="A880" s="55"/>
      <c r="B880" s="45" t="s">
        <v>47</v>
      </c>
      <c r="C880">
        <v>34.389999999999986</v>
      </c>
      <c r="D880" s="47">
        <v>34.450000000000003</v>
      </c>
      <c r="E880" s="2"/>
      <c r="F880" s="2"/>
      <c r="G880" s="2">
        <f t="shared" si="378"/>
        <v>-6.0000000000016485E-2</v>
      </c>
      <c r="H880" s="2">
        <f t="shared" si="363"/>
        <v>34.389999999999986</v>
      </c>
      <c r="I880" s="2">
        <f t="shared" si="363"/>
        <v>34.389999999999986</v>
      </c>
      <c r="J880" s="2">
        <f t="shared" si="360"/>
        <v>34.450000000000003</v>
      </c>
      <c r="K880" s="2">
        <f t="shared" si="361"/>
        <v>0</v>
      </c>
      <c r="L880" s="2">
        <f t="shared" si="362"/>
        <v>0</v>
      </c>
      <c r="M880" s="2">
        <f t="shared" si="379"/>
        <v>6.0000000000016485E-2</v>
      </c>
      <c r="N880" s="2">
        <f t="shared" si="379"/>
        <v>34.389999999999986</v>
      </c>
      <c r="O880" s="2">
        <f t="shared" si="379"/>
        <v>34.389999999999986</v>
      </c>
      <c r="P880" s="2">
        <f t="shared" si="380"/>
        <v>34.419999999999995</v>
      </c>
      <c r="Q880" s="2">
        <f t="shared" si="364"/>
        <v>34.389999999999986</v>
      </c>
      <c r="R880" s="2">
        <f t="shared" si="364"/>
        <v>34.389999999999986</v>
      </c>
    </row>
    <row r="881" spans="1:18" x14ac:dyDescent="0.25">
      <c r="A881" s="55"/>
      <c r="B881" s="45" t="s">
        <v>48</v>
      </c>
      <c r="C881">
        <v>34.389999999999986</v>
      </c>
      <c r="D881" s="47">
        <v>34.39</v>
      </c>
      <c r="E881" s="2"/>
      <c r="F881" s="2"/>
      <c r="G881" s="2">
        <f t="shared" si="378"/>
        <v>0</v>
      </c>
      <c r="H881" s="2">
        <f t="shared" si="363"/>
        <v>34.389999999999986</v>
      </c>
      <c r="I881" s="2">
        <f t="shared" si="363"/>
        <v>34.389999999999986</v>
      </c>
      <c r="J881" s="2">
        <f t="shared" si="360"/>
        <v>34.39</v>
      </c>
      <c r="K881" s="2">
        <f t="shared" si="361"/>
        <v>0</v>
      </c>
      <c r="L881" s="2">
        <f t="shared" si="362"/>
        <v>0</v>
      </c>
      <c r="M881" s="2">
        <f t="shared" si="379"/>
        <v>1.4210854715202004E-14</v>
      </c>
      <c r="N881" s="2">
        <f t="shared" si="379"/>
        <v>34.389999999999986</v>
      </c>
      <c r="O881" s="2">
        <f t="shared" si="379"/>
        <v>34.389999999999986</v>
      </c>
      <c r="P881" s="2">
        <f t="shared" si="380"/>
        <v>34.389999999999993</v>
      </c>
      <c r="Q881" s="2">
        <f t="shared" si="364"/>
        <v>34.389999999999986</v>
      </c>
      <c r="R881" s="2">
        <f t="shared" si="364"/>
        <v>34.389999999999986</v>
      </c>
    </row>
    <row r="882" spans="1:18" x14ac:dyDescent="0.25">
      <c r="A882" s="55"/>
      <c r="B882" s="45" t="s">
        <v>49</v>
      </c>
      <c r="C882">
        <v>34.420000000000073</v>
      </c>
      <c r="D882" s="47">
        <v>34.42</v>
      </c>
      <c r="E882" s="2"/>
      <c r="F882" s="2"/>
      <c r="G882" s="8">
        <f>$C882-D882</f>
        <v>7.1054273576010019E-14</v>
      </c>
      <c r="H882" s="2">
        <f t="shared" si="363"/>
        <v>34.420000000000073</v>
      </c>
      <c r="I882" s="2">
        <f t="shared" si="363"/>
        <v>34.420000000000073</v>
      </c>
      <c r="J882" s="2">
        <f t="shared" si="360"/>
        <v>34.42</v>
      </c>
      <c r="K882" s="2">
        <f t="shared" si="361"/>
        <v>0</v>
      </c>
      <c r="L882" s="2">
        <f t="shared" si="362"/>
        <v>0</v>
      </c>
      <c r="M882" s="2">
        <f t="shared" si="379"/>
        <v>7.1054273576010019E-14</v>
      </c>
      <c r="N882" s="2">
        <f t="shared" si="379"/>
        <v>34.420000000000073</v>
      </c>
      <c r="O882" s="2">
        <f t="shared" si="379"/>
        <v>34.420000000000073</v>
      </c>
      <c r="P882" s="2">
        <f t="shared" si="380"/>
        <v>34.420000000000037</v>
      </c>
      <c r="Q882" s="2">
        <f t="shared" si="364"/>
        <v>34.420000000000073</v>
      </c>
      <c r="R882" s="2">
        <f t="shared" si="364"/>
        <v>34.420000000000073</v>
      </c>
    </row>
    <row r="883" spans="1:18" x14ac:dyDescent="0.25">
      <c r="A883" s="55"/>
      <c r="B883" s="45" t="s">
        <v>50</v>
      </c>
      <c r="C883">
        <v>34.279999999999973</v>
      </c>
      <c r="D883" s="47">
        <v>34.270000000000003</v>
      </c>
      <c r="E883" s="2"/>
      <c r="F883" s="2"/>
      <c r="G883" s="2">
        <f t="shared" si="378"/>
        <v>9.9999999999695888E-3</v>
      </c>
      <c r="H883" s="2">
        <f t="shared" si="363"/>
        <v>34.279999999999973</v>
      </c>
      <c r="I883" s="2">
        <f t="shared" si="363"/>
        <v>34.279999999999973</v>
      </c>
      <c r="J883" s="2">
        <f t="shared" si="360"/>
        <v>34.270000000000003</v>
      </c>
      <c r="K883" s="2">
        <f t="shared" si="361"/>
        <v>0</v>
      </c>
      <c r="L883" s="2">
        <f t="shared" si="362"/>
        <v>0</v>
      </c>
      <c r="M883" s="2">
        <f t="shared" si="379"/>
        <v>9.9999999999695888E-3</v>
      </c>
      <c r="N883" s="2">
        <f t="shared" si="379"/>
        <v>34.279999999999973</v>
      </c>
      <c r="O883" s="2">
        <f t="shared" si="379"/>
        <v>34.279999999999973</v>
      </c>
      <c r="P883" s="2">
        <f t="shared" si="380"/>
        <v>34.274999999999991</v>
      </c>
      <c r="Q883" s="2">
        <f t="shared" si="364"/>
        <v>34.279999999999973</v>
      </c>
      <c r="R883" s="2">
        <f t="shared" si="364"/>
        <v>34.279999999999973</v>
      </c>
    </row>
    <row r="884" spans="1:18" x14ac:dyDescent="0.25">
      <c r="A884" s="55"/>
      <c r="B884" s="45" t="s">
        <v>51</v>
      </c>
      <c r="C884">
        <v>34.189999999999827</v>
      </c>
      <c r="D884" s="47">
        <v>34.26</v>
      </c>
      <c r="E884" s="2"/>
      <c r="F884" s="2"/>
      <c r="G884" s="2">
        <f t="shared" si="378"/>
        <v>-7.0000000000170814E-2</v>
      </c>
      <c r="H884" s="2">
        <f t="shared" si="363"/>
        <v>34.189999999999827</v>
      </c>
      <c r="I884" s="2">
        <f t="shared" si="363"/>
        <v>34.189999999999827</v>
      </c>
      <c r="J884" s="2">
        <f t="shared" si="360"/>
        <v>34.26</v>
      </c>
      <c r="K884" s="2">
        <f t="shared" si="361"/>
        <v>0</v>
      </c>
      <c r="L884" s="2">
        <f t="shared" si="362"/>
        <v>0</v>
      </c>
      <c r="M884" s="2">
        <f t="shared" si="379"/>
        <v>7.0000000000170814E-2</v>
      </c>
      <c r="N884" s="2">
        <f t="shared" si="379"/>
        <v>34.189999999999827</v>
      </c>
      <c r="O884" s="2">
        <f t="shared" si="379"/>
        <v>34.189999999999827</v>
      </c>
      <c r="P884" s="2">
        <f t="shared" si="380"/>
        <v>34.224999999999909</v>
      </c>
      <c r="Q884" s="2">
        <f t="shared" si="364"/>
        <v>34.189999999999827</v>
      </c>
      <c r="R884" s="2">
        <f t="shared" si="364"/>
        <v>34.189999999999827</v>
      </c>
    </row>
    <row r="885" spans="1:18" x14ac:dyDescent="0.25">
      <c r="A885" s="55"/>
      <c r="B885" s="45" t="s">
        <v>52</v>
      </c>
      <c r="C885">
        <v>34.380000000000109</v>
      </c>
      <c r="D885" s="47">
        <v>34.299999999999997</v>
      </c>
      <c r="E885" s="2"/>
      <c r="F885" s="2"/>
      <c r="G885" s="2">
        <f t="shared" si="378"/>
        <v>8.0000000000111982E-2</v>
      </c>
      <c r="H885" s="2">
        <f t="shared" si="363"/>
        <v>34.380000000000109</v>
      </c>
      <c r="I885" s="2">
        <f t="shared" si="363"/>
        <v>34.380000000000109</v>
      </c>
      <c r="J885" s="2">
        <f t="shared" si="360"/>
        <v>34.299999999999997</v>
      </c>
      <c r="K885" s="2">
        <f t="shared" si="361"/>
        <v>0</v>
      </c>
      <c r="L885" s="2">
        <f t="shared" si="362"/>
        <v>0</v>
      </c>
      <c r="M885" s="2">
        <f t="shared" si="379"/>
        <v>8.0000000000111982E-2</v>
      </c>
      <c r="N885" s="2">
        <f t="shared" si="379"/>
        <v>34.380000000000109</v>
      </c>
      <c r="O885" s="2">
        <f t="shared" si="379"/>
        <v>34.380000000000109</v>
      </c>
      <c r="P885" s="2">
        <f t="shared" si="380"/>
        <v>34.340000000000053</v>
      </c>
      <c r="Q885" s="2">
        <f t="shared" si="364"/>
        <v>34.380000000000109</v>
      </c>
      <c r="R885" s="2">
        <f t="shared" si="364"/>
        <v>34.380000000000109</v>
      </c>
    </row>
    <row r="886" spans="1:18" x14ac:dyDescent="0.25">
      <c r="A886" s="55"/>
      <c r="B886" s="45" t="s">
        <v>53</v>
      </c>
      <c r="C886">
        <v>34.549999999999955</v>
      </c>
      <c r="D886" s="47">
        <v>34.6</v>
      </c>
      <c r="E886" s="8"/>
      <c r="F886" s="2"/>
      <c r="G886" s="2">
        <f>$C886-D886</f>
        <v>-5.0000000000046896E-2</v>
      </c>
      <c r="H886" s="2">
        <f t="shared" si="363"/>
        <v>34.549999999999955</v>
      </c>
      <c r="I886" s="2">
        <f t="shared" si="363"/>
        <v>34.549999999999955</v>
      </c>
      <c r="J886" s="2">
        <f t="shared" si="360"/>
        <v>34.6</v>
      </c>
      <c r="K886" s="2">
        <f t="shared" si="361"/>
        <v>0</v>
      </c>
      <c r="L886" s="2">
        <f t="shared" si="362"/>
        <v>0</v>
      </c>
      <c r="M886" s="2">
        <f>IF(J886&lt;&gt;"",ABS(J886-$C886),"")</f>
        <v>5.0000000000046896E-2</v>
      </c>
      <c r="N886" s="2">
        <f>IF(K886&lt;&gt;"",ABS(K886-$C886),"")</f>
        <v>34.549999999999955</v>
      </c>
      <c r="O886" s="2">
        <f>IF(L886&lt;&gt;"",ABS(L886-$C886),"")</f>
        <v>34.549999999999955</v>
      </c>
      <c r="P886" s="2">
        <f>IF(J886&lt;&gt;"",AVERAGE($C886,D886),"")</f>
        <v>34.574999999999974</v>
      </c>
      <c r="Q886" s="2">
        <f t="shared" si="364"/>
        <v>34.549999999999955</v>
      </c>
      <c r="R886" s="2">
        <f t="shared" si="364"/>
        <v>34.549999999999955</v>
      </c>
    </row>
    <row r="887" spans="1:18" x14ac:dyDescent="0.25">
      <c r="A887" s="55"/>
      <c r="B887" s="45" t="s">
        <v>54</v>
      </c>
      <c r="C887">
        <v>34.460000000000036</v>
      </c>
      <c r="D887" s="47">
        <v>34.44</v>
      </c>
      <c r="E887" s="2"/>
      <c r="F887" s="2"/>
      <c r="G887" s="2">
        <f t="shared" ref="G887:G898" si="381">$C887-D887</f>
        <v>2.0000000000038654E-2</v>
      </c>
      <c r="H887" s="2">
        <f t="shared" si="363"/>
        <v>34.460000000000036</v>
      </c>
      <c r="I887" s="2">
        <f t="shared" si="363"/>
        <v>34.460000000000036</v>
      </c>
      <c r="J887" s="2">
        <f t="shared" si="360"/>
        <v>34.44</v>
      </c>
      <c r="K887" s="2">
        <f t="shared" si="361"/>
        <v>0</v>
      </c>
      <c r="L887" s="2">
        <f t="shared" si="362"/>
        <v>0</v>
      </c>
      <c r="M887" s="2">
        <f t="shared" ref="M887:O898" si="382">IF(J887&lt;&gt;"",ABS(J887-$C887),"")</f>
        <v>2.0000000000038654E-2</v>
      </c>
      <c r="N887" s="2">
        <f t="shared" si="382"/>
        <v>34.460000000000036</v>
      </c>
      <c r="O887" s="2">
        <f t="shared" si="382"/>
        <v>34.460000000000036</v>
      </c>
      <c r="P887" s="2">
        <f t="shared" ref="P887:P898" si="383">IF(J887&lt;&gt;"",AVERAGE($C887,D887),"")</f>
        <v>34.450000000000017</v>
      </c>
      <c r="Q887" s="2">
        <f t="shared" si="364"/>
        <v>34.460000000000036</v>
      </c>
      <c r="R887" s="2">
        <f t="shared" si="364"/>
        <v>34.460000000000036</v>
      </c>
    </row>
    <row r="888" spans="1:18" x14ac:dyDescent="0.25">
      <c r="A888" s="55"/>
      <c r="B888" s="45" t="s">
        <v>55</v>
      </c>
      <c r="C888">
        <v>34.690000000000055</v>
      </c>
      <c r="D888" s="47">
        <v>34.82</v>
      </c>
      <c r="E888" s="2"/>
      <c r="F888" s="2"/>
      <c r="G888" s="2">
        <f t="shared" si="381"/>
        <v>-0.12999999999994571</v>
      </c>
      <c r="H888" s="2">
        <f t="shared" si="363"/>
        <v>34.690000000000055</v>
      </c>
      <c r="I888" s="2">
        <f t="shared" si="363"/>
        <v>34.690000000000055</v>
      </c>
      <c r="J888" s="2">
        <f t="shared" si="360"/>
        <v>34.82</v>
      </c>
      <c r="K888" s="2">
        <f t="shared" si="361"/>
        <v>0</v>
      </c>
      <c r="L888" s="2">
        <f t="shared" si="362"/>
        <v>0</v>
      </c>
      <c r="M888" s="2">
        <f t="shared" si="382"/>
        <v>0.12999999999994571</v>
      </c>
      <c r="N888" s="2">
        <f t="shared" si="382"/>
        <v>34.690000000000055</v>
      </c>
      <c r="O888" s="2">
        <f t="shared" si="382"/>
        <v>34.690000000000055</v>
      </c>
      <c r="P888" s="2">
        <f t="shared" si="383"/>
        <v>34.755000000000024</v>
      </c>
      <c r="Q888" s="2">
        <f t="shared" si="364"/>
        <v>34.690000000000055</v>
      </c>
      <c r="R888" s="2">
        <f t="shared" si="364"/>
        <v>34.690000000000055</v>
      </c>
    </row>
    <row r="889" spans="1:18" x14ac:dyDescent="0.25">
      <c r="A889" s="55"/>
      <c r="B889" s="45" t="s">
        <v>56</v>
      </c>
      <c r="C889">
        <v>34.180000000000064</v>
      </c>
      <c r="D889" s="47">
        <v>33.950000000000003</v>
      </c>
      <c r="E889" s="2"/>
      <c r="F889" s="2"/>
      <c r="G889" s="2">
        <f t="shared" si="381"/>
        <v>0.23000000000006082</v>
      </c>
      <c r="H889" s="2">
        <f t="shared" si="363"/>
        <v>34.180000000000064</v>
      </c>
      <c r="I889" s="2">
        <f t="shared" si="363"/>
        <v>34.180000000000064</v>
      </c>
      <c r="J889" s="2">
        <f t="shared" si="360"/>
        <v>33.950000000000003</v>
      </c>
      <c r="K889" s="2">
        <f t="shared" si="361"/>
        <v>0</v>
      </c>
      <c r="L889" s="2">
        <f t="shared" si="362"/>
        <v>0</v>
      </c>
      <c r="M889" s="2">
        <f t="shared" si="382"/>
        <v>0.23000000000006082</v>
      </c>
      <c r="N889" s="2">
        <f t="shared" si="382"/>
        <v>34.180000000000064</v>
      </c>
      <c r="O889" s="2">
        <f t="shared" si="382"/>
        <v>34.180000000000064</v>
      </c>
      <c r="P889" s="2">
        <f t="shared" si="383"/>
        <v>34.065000000000033</v>
      </c>
      <c r="Q889" s="2">
        <f t="shared" si="364"/>
        <v>34.180000000000064</v>
      </c>
      <c r="R889" s="2">
        <f t="shared" si="364"/>
        <v>34.180000000000064</v>
      </c>
    </row>
    <row r="890" spans="1:18" x14ac:dyDescent="0.25">
      <c r="A890" s="55"/>
      <c r="B890" s="45" t="s">
        <v>57</v>
      </c>
      <c r="C890">
        <v>34.339999999999918</v>
      </c>
      <c r="D890" s="47">
        <v>34.43</v>
      </c>
      <c r="E890" s="2"/>
      <c r="F890" s="2"/>
      <c r="G890" s="2">
        <f t="shared" si="381"/>
        <v>-9.000000000008157E-2</v>
      </c>
      <c r="H890" s="2">
        <f t="shared" si="363"/>
        <v>34.339999999999918</v>
      </c>
      <c r="I890" s="2">
        <f t="shared" si="363"/>
        <v>34.339999999999918</v>
      </c>
      <c r="J890" s="2">
        <f t="shared" si="360"/>
        <v>34.43</v>
      </c>
      <c r="K890" s="2">
        <f t="shared" si="361"/>
        <v>0</v>
      </c>
      <c r="L890" s="2">
        <f t="shared" si="362"/>
        <v>0</v>
      </c>
      <c r="M890" s="2">
        <f t="shared" si="382"/>
        <v>9.000000000008157E-2</v>
      </c>
      <c r="N890" s="2">
        <f t="shared" si="382"/>
        <v>34.339999999999918</v>
      </c>
      <c r="O890" s="2">
        <f t="shared" si="382"/>
        <v>34.339999999999918</v>
      </c>
      <c r="P890" s="2">
        <f t="shared" si="383"/>
        <v>34.384999999999962</v>
      </c>
      <c r="Q890" s="2">
        <f t="shared" si="364"/>
        <v>34.339999999999918</v>
      </c>
      <c r="R890" s="2">
        <f t="shared" si="364"/>
        <v>34.339999999999918</v>
      </c>
    </row>
    <row r="891" spans="1:18" x14ac:dyDescent="0.25">
      <c r="A891" s="55"/>
      <c r="B891" s="45" t="s">
        <v>58</v>
      </c>
      <c r="C891">
        <v>34.149999999999864</v>
      </c>
      <c r="D891" s="47">
        <v>34.18</v>
      </c>
      <c r="E891" s="2"/>
      <c r="F891" s="2"/>
      <c r="G891" s="2">
        <f t="shared" si="381"/>
        <v>-3.000000000013614E-2</v>
      </c>
      <c r="H891" s="2">
        <f t="shared" si="363"/>
        <v>34.149999999999864</v>
      </c>
      <c r="I891" s="2">
        <f t="shared" si="363"/>
        <v>34.149999999999864</v>
      </c>
      <c r="J891" s="2">
        <f t="shared" si="360"/>
        <v>34.18</v>
      </c>
      <c r="K891" s="2">
        <f t="shared" si="361"/>
        <v>0</v>
      </c>
      <c r="L891" s="2">
        <f t="shared" si="362"/>
        <v>0</v>
      </c>
      <c r="M891" s="2">
        <f t="shared" si="382"/>
        <v>3.000000000013614E-2</v>
      </c>
      <c r="N891" s="2">
        <f t="shared" si="382"/>
        <v>34.149999999999864</v>
      </c>
      <c r="O891" s="2">
        <f t="shared" si="382"/>
        <v>34.149999999999864</v>
      </c>
      <c r="P891" s="2">
        <f t="shared" si="383"/>
        <v>34.164999999999935</v>
      </c>
      <c r="Q891" s="2">
        <f t="shared" si="364"/>
        <v>34.149999999999864</v>
      </c>
      <c r="R891" s="2">
        <f t="shared" si="364"/>
        <v>34.149999999999864</v>
      </c>
    </row>
    <row r="892" spans="1:18" x14ac:dyDescent="0.25">
      <c r="A892" s="55"/>
      <c r="B892" s="45" t="s">
        <v>59</v>
      </c>
      <c r="C892">
        <v>34.110000000000127</v>
      </c>
      <c r="D892" s="47">
        <v>34.04</v>
      </c>
      <c r="E892" s="2"/>
      <c r="F892" s="2"/>
      <c r="G892" s="2">
        <f t="shared" si="381"/>
        <v>7.0000000000128182E-2</v>
      </c>
      <c r="H892" s="2">
        <f t="shared" si="363"/>
        <v>34.110000000000127</v>
      </c>
      <c r="I892" s="2">
        <f t="shared" si="363"/>
        <v>34.110000000000127</v>
      </c>
      <c r="J892" s="2">
        <f t="shared" si="360"/>
        <v>34.04</v>
      </c>
      <c r="K892" s="2">
        <f t="shared" si="361"/>
        <v>0</v>
      </c>
      <c r="L892" s="2">
        <f t="shared" si="362"/>
        <v>0</v>
      </c>
      <c r="M892" s="2">
        <f t="shared" si="382"/>
        <v>7.0000000000128182E-2</v>
      </c>
      <c r="N892" s="2">
        <f t="shared" si="382"/>
        <v>34.110000000000127</v>
      </c>
      <c r="O892" s="2">
        <f t="shared" si="382"/>
        <v>34.110000000000127</v>
      </c>
      <c r="P892" s="2">
        <f t="shared" si="383"/>
        <v>34.07500000000006</v>
      </c>
      <c r="Q892" s="2">
        <f t="shared" si="364"/>
        <v>34.110000000000127</v>
      </c>
      <c r="R892" s="2">
        <f t="shared" si="364"/>
        <v>34.110000000000127</v>
      </c>
    </row>
    <row r="893" spans="1:18" x14ac:dyDescent="0.25">
      <c r="A893" s="55"/>
      <c r="B893" s="45" t="s">
        <v>60</v>
      </c>
      <c r="C893">
        <v>34.379999999999882</v>
      </c>
      <c r="D893" s="47">
        <v>34.39</v>
      </c>
      <c r="E893" s="2"/>
      <c r="F893" s="2"/>
      <c r="G893" s="2">
        <f t="shared" si="381"/>
        <v>-1.0000000000118803E-2</v>
      </c>
      <c r="H893" s="2">
        <f t="shared" si="363"/>
        <v>34.379999999999882</v>
      </c>
      <c r="I893" s="2">
        <f t="shared" si="363"/>
        <v>34.379999999999882</v>
      </c>
      <c r="J893" s="2">
        <f t="shared" si="360"/>
        <v>34.39</v>
      </c>
      <c r="K893" s="2">
        <f t="shared" si="361"/>
        <v>0</v>
      </c>
      <c r="L893" s="2">
        <f t="shared" si="362"/>
        <v>0</v>
      </c>
      <c r="M893" s="2">
        <f t="shared" si="382"/>
        <v>1.0000000000118803E-2</v>
      </c>
      <c r="N893" s="2">
        <f t="shared" si="382"/>
        <v>34.379999999999882</v>
      </c>
      <c r="O893" s="2">
        <f t="shared" si="382"/>
        <v>34.379999999999882</v>
      </c>
      <c r="P893" s="2">
        <f t="shared" si="383"/>
        <v>34.384999999999941</v>
      </c>
      <c r="Q893" s="2">
        <f t="shared" si="364"/>
        <v>34.379999999999882</v>
      </c>
      <c r="R893" s="2">
        <f t="shared" si="364"/>
        <v>34.379999999999882</v>
      </c>
    </row>
    <row r="894" spans="1:18" x14ac:dyDescent="0.25">
      <c r="A894" s="55"/>
      <c r="B894" s="45" t="s">
        <v>61</v>
      </c>
      <c r="C894">
        <v>34.370000000000118</v>
      </c>
      <c r="D894" s="47">
        <v>34.44</v>
      </c>
      <c r="E894" s="2"/>
      <c r="F894" s="2"/>
      <c r="G894" s="2">
        <f t="shared" si="381"/>
        <v>-6.9999999999879492E-2</v>
      </c>
      <c r="H894" s="2">
        <f t="shared" si="363"/>
        <v>34.370000000000118</v>
      </c>
      <c r="I894" s="2">
        <f t="shared" si="363"/>
        <v>34.370000000000118</v>
      </c>
      <c r="J894" s="2">
        <f t="shared" si="360"/>
        <v>34.44</v>
      </c>
      <c r="K894" s="2">
        <f t="shared" si="361"/>
        <v>0</v>
      </c>
      <c r="L894" s="2">
        <f t="shared" si="362"/>
        <v>0</v>
      </c>
      <c r="M894" s="2">
        <f t="shared" si="382"/>
        <v>6.9999999999879492E-2</v>
      </c>
      <c r="N894" s="2">
        <f t="shared" si="382"/>
        <v>34.370000000000118</v>
      </c>
      <c r="O894" s="2">
        <f t="shared" si="382"/>
        <v>34.370000000000118</v>
      </c>
      <c r="P894" s="2">
        <f t="shared" si="383"/>
        <v>34.405000000000058</v>
      </c>
      <c r="Q894" s="2">
        <f t="shared" si="364"/>
        <v>34.370000000000118</v>
      </c>
      <c r="R894" s="2">
        <f t="shared" si="364"/>
        <v>34.370000000000118</v>
      </c>
    </row>
    <row r="895" spans="1:18" x14ac:dyDescent="0.25">
      <c r="A895" s="55"/>
      <c r="B895" s="45" t="s">
        <v>62</v>
      </c>
      <c r="C895">
        <v>34.460000000000036</v>
      </c>
      <c r="D895" s="47">
        <v>34.380000000000003</v>
      </c>
      <c r="E895" s="2"/>
      <c r="F895" s="2"/>
      <c r="G895" s="2">
        <f t="shared" si="381"/>
        <v>8.0000000000033822E-2</v>
      </c>
      <c r="H895" s="2">
        <f t="shared" si="363"/>
        <v>34.460000000000036</v>
      </c>
      <c r="I895" s="2">
        <f t="shared" si="363"/>
        <v>34.460000000000036</v>
      </c>
      <c r="J895" s="2">
        <f t="shared" si="360"/>
        <v>34.380000000000003</v>
      </c>
      <c r="K895" s="2">
        <f t="shared" si="361"/>
        <v>0</v>
      </c>
      <c r="L895" s="2">
        <f t="shared" si="362"/>
        <v>0</v>
      </c>
      <c r="M895" s="2">
        <f t="shared" si="382"/>
        <v>8.0000000000033822E-2</v>
      </c>
      <c r="N895" s="2">
        <f t="shared" si="382"/>
        <v>34.460000000000036</v>
      </c>
      <c r="O895" s="2">
        <f t="shared" si="382"/>
        <v>34.460000000000036</v>
      </c>
      <c r="P895" s="2">
        <f t="shared" si="383"/>
        <v>34.420000000000016</v>
      </c>
      <c r="Q895" s="2">
        <f t="shared" si="364"/>
        <v>34.460000000000036</v>
      </c>
      <c r="R895" s="2">
        <f t="shared" si="364"/>
        <v>34.460000000000036</v>
      </c>
    </row>
    <row r="896" spans="1:18" x14ac:dyDescent="0.25">
      <c r="A896" s="55"/>
      <c r="B896" s="45" t="s">
        <v>63</v>
      </c>
      <c r="C896">
        <v>34.200000000000045</v>
      </c>
      <c r="D896" s="47">
        <v>34.21</v>
      </c>
      <c r="E896" s="2"/>
      <c r="F896" s="2"/>
      <c r="G896" s="2">
        <f t="shared" si="381"/>
        <v>-9.9999999999553779E-3</v>
      </c>
      <c r="H896" s="2">
        <f t="shared" si="363"/>
        <v>34.200000000000045</v>
      </c>
      <c r="I896" s="2">
        <f t="shared" si="363"/>
        <v>34.200000000000045</v>
      </c>
      <c r="J896" s="2">
        <f t="shared" si="360"/>
        <v>34.21</v>
      </c>
      <c r="K896" s="2">
        <f t="shared" si="361"/>
        <v>0</v>
      </c>
      <c r="L896" s="2">
        <f t="shared" si="362"/>
        <v>0</v>
      </c>
      <c r="M896" s="2">
        <f t="shared" si="382"/>
        <v>9.9999999999553779E-3</v>
      </c>
      <c r="N896" s="2">
        <f t="shared" si="382"/>
        <v>34.200000000000045</v>
      </c>
      <c r="O896" s="2">
        <f t="shared" si="382"/>
        <v>34.200000000000045</v>
      </c>
      <c r="P896" s="2">
        <f t="shared" si="383"/>
        <v>34.205000000000027</v>
      </c>
      <c r="Q896" s="2">
        <f t="shared" si="364"/>
        <v>34.200000000000045</v>
      </c>
      <c r="R896" s="2">
        <f t="shared" si="364"/>
        <v>34.200000000000045</v>
      </c>
    </row>
    <row r="897" spans="1:18" x14ac:dyDescent="0.25">
      <c r="A897" s="55"/>
      <c r="B897" s="45" t="s">
        <v>64</v>
      </c>
      <c r="C897">
        <v>34</v>
      </c>
      <c r="D897" s="47">
        <v>33.97</v>
      </c>
      <c r="E897" s="2"/>
      <c r="F897" s="2"/>
      <c r="G897" s="2">
        <f t="shared" si="381"/>
        <v>3.0000000000001137E-2</v>
      </c>
      <c r="H897" s="2">
        <f t="shared" si="363"/>
        <v>34</v>
      </c>
      <c r="I897" s="2">
        <f t="shared" si="363"/>
        <v>34</v>
      </c>
      <c r="J897" s="2">
        <f t="shared" si="360"/>
        <v>33.97</v>
      </c>
      <c r="K897" s="2">
        <f t="shared" si="361"/>
        <v>0</v>
      </c>
      <c r="L897" s="2">
        <f t="shared" si="362"/>
        <v>0</v>
      </c>
      <c r="M897" s="2">
        <f t="shared" si="382"/>
        <v>3.0000000000001137E-2</v>
      </c>
      <c r="N897" s="2">
        <f t="shared" si="382"/>
        <v>34</v>
      </c>
      <c r="O897" s="2">
        <f t="shared" si="382"/>
        <v>34</v>
      </c>
      <c r="P897" s="2">
        <f t="shared" si="383"/>
        <v>33.984999999999999</v>
      </c>
      <c r="Q897" s="2">
        <f t="shared" si="364"/>
        <v>34</v>
      </c>
      <c r="R897" s="2">
        <f t="shared" si="364"/>
        <v>34</v>
      </c>
    </row>
    <row r="898" spans="1:18" x14ac:dyDescent="0.25">
      <c r="A898" s="55"/>
      <c r="B898" s="45" t="s">
        <v>65</v>
      </c>
      <c r="C898">
        <v>34.329999999999927</v>
      </c>
      <c r="D898" s="47">
        <v>34.340000000000003</v>
      </c>
      <c r="E898" s="2"/>
      <c r="F898" s="2"/>
      <c r="G898" s="2">
        <f t="shared" si="381"/>
        <v>-1.000000000007617E-2</v>
      </c>
      <c r="H898" s="2">
        <f t="shared" si="363"/>
        <v>34.329999999999927</v>
      </c>
      <c r="I898" s="2">
        <f t="shared" si="363"/>
        <v>34.329999999999927</v>
      </c>
      <c r="J898" s="2">
        <f t="shared" si="360"/>
        <v>34.340000000000003</v>
      </c>
      <c r="K898" s="2">
        <f t="shared" si="361"/>
        <v>0</v>
      </c>
      <c r="L898" s="2">
        <f t="shared" si="362"/>
        <v>0</v>
      </c>
      <c r="M898" s="2">
        <f t="shared" si="382"/>
        <v>1.000000000007617E-2</v>
      </c>
      <c r="N898" s="2">
        <f t="shared" si="382"/>
        <v>34.329999999999927</v>
      </c>
      <c r="O898" s="2">
        <f t="shared" si="382"/>
        <v>34.329999999999927</v>
      </c>
      <c r="P898" s="2">
        <f t="shared" si="383"/>
        <v>34.334999999999965</v>
      </c>
      <c r="Q898" s="2">
        <f t="shared" si="364"/>
        <v>34.329999999999927</v>
      </c>
      <c r="R898" s="2">
        <f t="shared" si="364"/>
        <v>34.329999999999927</v>
      </c>
    </row>
    <row r="899" spans="1:18" x14ac:dyDescent="0.25">
      <c r="A899" s="55"/>
      <c r="B899" s="45" t="s">
        <v>66</v>
      </c>
      <c r="C899">
        <v>34.170000000000073</v>
      </c>
      <c r="D899" s="47">
        <v>34.19</v>
      </c>
      <c r="E899" s="8"/>
      <c r="F899" s="2"/>
      <c r="G899" s="2">
        <f>$C899-D899</f>
        <v>-1.9999999999924967E-2</v>
      </c>
      <c r="H899" s="2">
        <f t="shared" si="363"/>
        <v>34.170000000000073</v>
      </c>
      <c r="I899" s="2">
        <f t="shared" si="363"/>
        <v>34.170000000000073</v>
      </c>
      <c r="J899" s="2">
        <f t="shared" si="360"/>
        <v>34.19</v>
      </c>
      <c r="K899" s="2">
        <f t="shared" si="361"/>
        <v>0</v>
      </c>
      <c r="L899" s="2">
        <f t="shared" si="362"/>
        <v>0</v>
      </c>
      <c r="M899" s="2">
        <f>IF(J899&lt;&gt;"",ABS(J899-$C899),"")</f>
        <v>1.9999999999924967E-2</v>
      </c>
      <c r="N899" s="2">
        <f>IF(K899&lt;&gt;"",ABS(K899-$C899),"")</f>
        <v>34.170000000000073</v>
      </c>
      <c r="O899" s="2">
        <f>IF(L899&lt;&gt;"",ABS(L899-$C899),"")</f>
        <v>34.170000000000073</v>
      </c>
      <c r="P899" s="2">
        <f>IF(J899&lt;&gt;"",AVERAGE($C899,D899),"")</f>
        <v>34.180000000000035</v>
      </c>
      <c r="Q899" s="2">
        <f t="shared" si="364"/>
        <v>34.170000000000073</v>
      </c>
      <c r="R899" s="2">
        <f t="shared" si="364"/>
        <v>34.170000000000073</v>
      </c>
    </row>
    <row r="900" spans="1:18" x14ac:dyDescent="0.25">
      <c r="A900" s="55"/>
      <c r="B900" s="45" t="s">
        <v>67</v>
      </c>
      <c r="C900">
        <v>34.259999999999991</v>
      </c>
      <c r="D900" s="47">
        <v>34.299999999999997</v>
      </c>
      <c r="E900" s="2"/>
      <c r="F900" s="2"/>
      <c r="G900" s="2">
        <f t="shared" ref="G900:G910" si="384">$C900-D900</f>
        <v>-4.0000000000006253E-2</v>
      </c>
      <c r="H900" s="2">
        <f t="shared" si="363"/>
        <v>34.259999999999991</v>
      </c>
      <c r="I900" s="2">
        <f t="shared" si="363"/>
        <v>34.259999999999991</v>
      </c>
      <c r="J900" s="2">
        <f t="shared" si="360"/>
        <v>34.299999999999997</v>
      </c>
      <c r="K900" s="2">
        <f t="shared" si="361"/>
        <v>0</v>
      </c>
      <c r="L900" s="2">
        <f t="shared" si="362"/>
        <v>0</v>
      </c>
      <c r="M900" s="2">
        <f t="shared" ref="M900:O910" si="385">IF(J900&lt;&gt;"",ABS(J900-$C900),"")</f>
        <v>4.0000000000006253E-2</v>
      </c>
      <c r="N900" s="2">
        <f t="shared" si="385"/>
        <v>34.259999999999991</v>
      </c>
      <c r="O900" s="2">
        <f t="shared" si="385"/>
        <v>34.259999999999991</v>
      </c>
      <c r="P900" s="2">
        <f t="shared" ref="P900:P910" si="386">IF(J900&lt;&gt;"",AVERAGE($C900,D900),"")</f>
        <v>34.279999999999994</v>
      </c>
      <c r="Q900" s="2">
        <f t="shared" si="364"/>
        <v>34.259999999999991</v>
      </c>
      <c r="R900" s="2">
        <f t="shared" si="364"/>
        <v>34.259999999999991</v>
      </c>
    </row>
    <row r="901" spans="1:18" x14ac:dyDescent="0.25">
      <c r="A901" s="55"/>
      <c r="B901" s="45" t="s">
        <v>68</v>
      </c>
      <c r="C901">
        <v>34.399999999999864</v>
      </c>
      <c r="D901" s="47">
        <v>34.32</v>
      </c>
      <c r="E901" s="2"/>
      <c r="F901" s="2"/>
      <c r="G901" s="2">
        <f t="shared" si="384"/>
        <v>7.9999999999863292E-2</v>
      </c>
      <c r="H901" s="2">
        <f t="shared" si="363"/>
        <v>34.399999999999864</v>
      </c>
      <c r="I901" s="2">
        <f t="shared" si="363"/>
        <v>34.399999999999864</v>
      </c>
      <c r="J901" s="2">
        <f t="shared" si="360"/>
        <v>34.32</v>
      </c>
      <c r="K901" s="2">
        <f t="shared" si="361"/>
        <v>0</v>
      </c>
      <c r="L901" s="2">
        <f t="shared" si="362"/>
        <v>0</v>
      </c>
      <c r="M901" s="2">
        <f t="shared" si="385"/>
        <v>7.9999999999863292E-2</v>
      </c>
      <c r="N901" s="2">
        <f t="shared" si="385"/>
        <v>34.399999999999864</v>
      </c>
      <c r="O901" s="2">
        <f t="shared" si="385"/>
        <v>34.399999999999864</v>
      </c>
      <c r="P901" s="2">
        <f t="shared" si="386"/>
        <v>34.359999999999928</v>
      </c>
      <c r="Q901" s="2">
        <f t="shared" si="364"/>
        <v>34.399999999999864</v>
      </c>
      <c r="R901" s="2">
        <f t="shared" si="364"/>
        <v>34.399999999999864</v>
      </c>
    </row>
    <row r="902" spans="1:18" x14ac:dyDescent="0.25">
      <c r="A902" s="55"/>
      <c r="B902" s="45" t="s">
        <v>69</v>
      </c>
      <c r="C902">
        <v>34.450000000000045</v>
      </c>
      <c r="D902" s="47">
        <v>34.44</v>
      </c>
      <c r="E902" s="2"/>
      <c r="F902" s="2"/>
      <c r="G902" s="2">
        <f t="shared" si="384"/>
        <v>1.0000000000047748E-2</v>
      </c>
      <c r="H902" s="2">
        <f t="shared" si="363"/>
        <v>34.450000000000045</v>
      </c>
      <c r="I902" s="2">
        <f t="shared" si="363"/>
        <v>34.450000000000045</v>
      </c>
      <c r="J902" s="2">
        <f t="shared" si="360"/>
        <v>34.44</v>
      </c>
      <c r="K902" s="2">
        <f t="shared" si="361"/>
        <v>0</v>
      </c>
      <c r="L902" s="2">
        <f t="shared" si="362"/>
        <v>0</v>
      </c>
      <c r="M902" s="2">
        <f t="shared" si="385"/>
        <v>1.0000000000047748E-2</v>
      </c>
      <c r="N902" s="2">
        <f t="shared" si="385"/>
        <v>34.450000000000045</v>
      </c>
      <c r="O902" s="2">
        <f t="shared" si="385"/>
        <v>34.450000000000045</v>
      </c>
      <c r="P902" s="2">
        <f t="shared" si="386"/>
        <v>34.445000000000022</v>
      </c>
      <c r="Q902" s="2">
        <f t="shared" si="364"/>
        <v>34.450000000000045</v>
      </c>
      <c r="R902" s="2">
        <f t="shared" si="364"/>
        <v>34.450000000000045</v>
      </c>
    </row>
    <row r="903" spans="1:18" x14ac:dyDescent="0.25">
      <c r="A903" s="55"/>
      <c r="B903" s="45" t="s">
        <v>70</v>
      </c>
      <c r="C903">
        <v>34.460000000000036</v>
      </c>
      <c r="D903" s="47">
        <v>34.520000000000003</v>
      </c>
      <c r="E903" s="2"/>
      <c r="F903" s="2"/>
      <c r="G903" s="2">
        <f t="shared" si="384"/>
        <v>-5.9999999999966747E-2</v>
      </c>
      <c r="H903" s="2">
        <f t="shared" si="363"/>
        <v>34.460000000000036</v>
      </c>
      <c r="I903" s="2">
        <f t="shared" si="363"/>
        <v>34.460000000000036</v>
      </c>
      <c r="J903" s="2">
        <f t="shared" si="360"/>
        <v>34.520000000000003</v>
      </c>
      <c r="K903" s="2">
        <f t="shared" si="361"/>
        <v>0</v>
      </c>
      <c r="L903" s="2">
        <f t="shared" si="362"/>
        <v>0</v>
      </c>
      <c r="M903" s="2">
        <f t="shared" si="385"/>
        <v>5.9999999999966747E-2</v>
      </c>
      <c r="N903" s="2">
        <f t="shared" si="385"/>
        <v>34.460000000000036</v>
      </c>
      <c r="O903" s="2">
        <f t="shared" si="385"/>
        <v>34.460000000000036</v>
      </c>
      <c r="P903" s="2">
        <f t="shared" si="386"/>
        <v>34.490000000000023</v>
      </c>
      <c r="Q903" s="2">
        <f t="shared" si="364"/>
        <v>34.460000000000036</v>
      </c>
      <c r="R903" s="2">
        <f t="shared" si="364"/>
        <v>34.460000000000036</v>
      </c>
    </row>
    <row r="904" spans="1:18" x14ac:dyDescent="0.25">
      <c r="A904" s="55"/>
      <c r="B904" s="45" t="s">
        <v>71</v>
      </c>
      <c r="C904">
        <v>34.930000000000064</v>
      </c>
      <c r="D904" s="47">
        <v>34.979999999999997</v>
      </c>
      <c r="E904" s="2"/>
      <c r="F904" s="2"/>
      <c r="G904" s="2">
        <f t="shared" si="384"/>
        <v>-4.9999999999933209E-2</v>
      </c>
      <c r="H904" s="2">
        <f t="shared" si="363"/>
        <v>34.930000000000064</v>
      </c>
      <c r="I904" s="2">
        <f t="shared" si="363"/>
        <v>34.930000000000064</v>
      </c>
      <c r="J904" s="2">
        <f t="shared" si="360"/>
        <v>34.979999999999997</v>
      </c>
      <c r="K904" s="2">
        <f t="shared" si="361"/>
        <v>0</v>
      </c>
      <c r="L904" s="2">
        <f t="shared" si="362"/>
        <v>0</v>
      </c>
      <c r="M904" s="2">
        <f t="shared" si="385"/>
        <v>4.9999999999933209E-2</v>
      </c>
      <c r="N904" s="2">
        <f t="shared" si="385"/>
        <v>34.930000000000064</v>
      </c>
      <c r="O904" s="2">
        <f t="shared" si="385"/>
        <v>34.930000000000064</v>
      </c>
      <c r="P904" s="2">
        <f t="shared" si="386"/>
        <v>34.955000000000027</v>
      </c>
      <c r="Q904" s="2">
        <f t="shared" si="364"/>
        <v>34.930000000000064</v>
      </c>
      <c r="R904" s="2">
        <f t="shared" si="364"/>
        <v>34.930000000000064</v>
      </c>
    </row>
    <row r="905" spans="1:18" x14ac:dyDescent="0.25">
      <c r="A905" s="55"/>
      <c r="B905" s="45" t="s">
        <v>72</v>
      </c>
      <c r="C905">
        <v>34.909999999999854</v>
      </c>
      <c r="D905" s="47">
        <v>34.880000000000003</v>
      </c>
      <c r="E905" s="2"/>
      <c r="F905" s="2"/>
      <c r="G905" s="2">
        <f t="shared" si="384"/>
        <v>2.9999999999851923E-2</v>
      </c>
      <c r="H905" s="2">
        <f t="shared" si="363"/>
        <v>34.909999999999854</v>
      </c>
      <c r="I905" s="2">
        <f t="shared" si="363"/>
        <v>34.909999999999854</v>
      </c>
      <c r="J905" s="2">
        <f t="shared" si="360"/>
        <v>34.880000000000003</v>
      </c>
      <c r="K905" s="2">
        <f t="shared" si="361"/>
        <v>0</v>
      </c>
      <c r="L905" s="2">
        <f t="shared" si="362"/>
        <v>0</v>
      </c>
      <c r="M905" s="2">
        <f t="shared" si="385"/>
        <v>2.9999999999851923E-2</v>
      </c>
      <c r="N905" s="2">
        <f t="shared" si="385"/>
        <v>34.909999999999854</v>
      </c>
      <c r="O905" s="2">
        <f t="shared" si="385"/>
        <v>34.909999999999854</v>
      </c>
      <c r="P905" s="2">
        <f t="shared" si="386"/>
        <v>34.894999999999925</v>
      </c>
      <c r="Q905" s="2">
        <f t="shared" si="364"/>
        <v>34.909999999999854</v>
      </c>
      <c r="R905" s="2">
        <f t="shared" si="364"/>
        <v>34.909999999999854</v>
      </c>
    </row>
    <row r="906" spans="1:18" x14ac:dyDescent="0.25">
      <c r="A906" s="55"/>
      <c r="B906" s="45" t="s">
        <v>73</v>
      </c>
      <c r="C906">
        <v>34.850000000000136</v>
      </c>
      <c r="D906" s="47">
        <v>34.82</v>
      </c>
      <c r="E906" s="2"/>
      <c r="F906" s="2"/>
      <c r="G906" s="2">
        <f t="shared" si="384"/>
        <v>3.000000000013614E-2</v>
      </c>
      <c r="H906" s="2">
        <f t="shared" si="363"/>
        <v>34.850000000000136</v>
      </c>
      <c r="I906" s="2">
        <f t="shared" si="363"/>
        <v>34.850000000000136</v>
      </c>
      <c r="J906" s="2">
        <f t="shared" si="360"/>
        <v>34.82</v>
      </c>
      <c r="K906" s="2">
        <f t="shared" si="361"/>
        <v>0</v>
      </c>
      <c r="L906" s="2">
        <f t="shared" si="362"/>
        <v>0</v>
      </c>
      <c r="M906" s="2">
        <f t="shared" si="385"/>
        <v>3.000000000013614E-2</v>
      </c>
      <c r="N906" s="2">
        <f t="shared" si="385"/>
        <v>34.850000000000136</v>
      </c>
      <c r="O906" s="2">
        <f t="shared" si="385"/>
        <v>34.850000000000136</v>
      </c>
      <c r="P906" s="2">
        <f t="shared" si="386"/>
        <v>34.835000000000065</v>
      </c>
      <c r="Q906" s="2">
        <f t="shared" si="364"/>
        <v>34.850000000000136</v>
      </c>
      <c r="R906" s="2">
        <f t="shared" si="364"/>
        <v>34.850000000000136</v>
      </c>
    </row>
    <row r="907" spans="1:18" x14ac:dyDescent="0.25">
      <c r="A907" s="55"/>
      <c r="B907" s="45" t="s">
        <v>74</v>
      </c>
      <c r="C907">
        <v>34.789999999999964</v>
      </c>
      <c r="D907" s="47">
        <v>34.729999999999997</v>
      </c>
      <c r="E907" s="2"/>
      <c r="F907" s="2"/>
      <c r="G907" s="2">
        <f t="shared" si="384"/>
        <v>5.9999999999966747E-2</v>
      </c>
      <c r="H907" s="2">
        <f t="shared" si="363"/>
        <v>34.789999999999964</v>
      </c>
      <c r="I907" s="2">
        <f t="shared" si="363"/>
        <v>34.789999999999964</v>
      </c>
      <c r="J907" s="2">
        <f t="shared" ref="J907:J970" si="387">IF(AND(G907&gt;G$5,G907&lt;G$6),D907,"")</f>
        <v>34.729999999999997</v>
      </c>
      <c r="K907" s="2">
        <f t="shared" ref="K907:K970" si="388">IF(AND(H907&gt;H$5,H907&lt;H$6),E907,"")</f>
        <v>0</v>
      </c>
      <c r="L907" s="2">
        <f t="shared" ref="L907:L970" si="389">IF(AND(I907&gt;I$5,I907&lt;I$6),F907,"")</f>
        <v>0</v>
      </c>
      <c r="M907" s="2">
        <f t="shared" si="385"/>
        <v>5.9999999999966747E-2</v>
      </c>
      <c r="N907" s="2">
        <f t="shared" si="385"/>
        <v>34.789999999999964</v>
      </c>
      <c r="O907" s="2">
        <f t="shared" si="385"/>
        <v>34.789999999999964</v>
      </c>
      <c r="P907" s="2">
        <f t="shared" si="386"/>
        <v>34.759999999999977</v>
      </c>
      <c r="Q907" s="2">
        <f t="shared" si="364"/>
        <v>34.789999999999964</v>
      </c>
      <c r="R907" s="2">
        <f t="shared" si="364"/>
        <v>34.789999999999964</v>
      </c>
    </row>
    <row r="908" spans="1:18" x14ac:dyDescent="0.25">
      <c r="A908" s="55"/>
      <c r="B908" s="45" t="s">
        <v>75</v>
      </c>
      <c r="C908">
        <v>34.700000000000045</v>
      </c>
      <c r="D908" s="47">
        <v>34.89</v>
      </c>
      <c r="E908" s="2"/>
      <c r="F908" s="2"/>
      <c r="G908" s="2">
        <f t="shared" si="384"/>
        <v>-0.18999999999995509</v>
      </c>
      <c r="H908" s="2">
        <f t="shared" si="363"/>
        <v>34.700000000000045</v>
      </c>
      <c r="I908" s="2">
        <f t="shared" si="363"/>
        <v>34.700000000000045</v>
      </c>
      <c r="J908" s="2">
        <f t="shared" si="387"/>
        <v>34.89</v>
      </c>
      <c r="K908" s="2">
        <f t="shared" si="388"/>
        <v>0</v>
      </c>
      <c r="L908" s="2">
        <f t="shared" si="389"/>
        <v>0</v>
      </c>
      <c r="M908" s="2">
        <f t="shared" si="385"/>
        <v>0.18999999999995509</v>
      </c>
      <c r="N908" s="2">
        <f t="shared" si="385"/>
        <v>34.700000000000045</v>
      </c>
      <c r="O908" s="2">
        <f t="shared" si="385"/>
        <v>34.700000000000045</v>
      </c>
      <c r="P908" s="2">
        <f t="shared" si="386"/>
        <v>34.795000000000023</v>
      </c>
      <c r="Q908" s="2">
        <f t="shared" si="364"/>
        <v>34.700000000000045</v>
      </c>
      <c r="R908" s="2">
        <f t="shared" si="364"/>
        <v>34.700000000000045</v>
      </c>
    </row>
    <row r="909" spans="1:18" x14ac:dyDescent="0.25">
      <c r="A909" s="55"/>
      <c r="B909" s="45" t="s">
        <v>76</v>
      </c>
      <c r="C909">
        <v>34.3599999999999</v>
      </c>
      <c r="D909" s="47">
        <v>34.33</v>
      </c>
      <c r="E909" s="2"/>
      <c r="F909" s="2"/>
      <c r="G909" s="2">
        <f t="shared" si="384"/>
        <v>2.9999999999901661E-2</v>
      </c>
      <c r="H909" s="2">
        <f t="shared" si="363"/>
        <v>34.3599999999999</v>
      </c>
      <c r="I909" s="2">
        <f t="shared" si="363"/>
        <v>34.3599999999999</v>
      </c>
      <c r="J909" s="2">
        <f t="shared" si="387"/>
        <v>34.33</v>
      </c>
      <c r="K909" s="2">
        <f t="shared" si="388"/>
        <v>0</v>
      </c>
      <c r="L909" s="2">
        <f t="shared" si="389"/>
        <v>0</v>
      </c>
      <c r="M909" s="2">
        <f t="shared" si="385"/>
        <v>2.9999999999901661E-2</v>
      </c>
      <c r="N909" s="2">
        <f t="shared" si="385"/>
        <v>34.3599999999999</v>
      </c>
      <c r="O909" s="2">
        <f t="shared" si="385"/>
        <v>34.3599999999999</v>
      </c>
      <c r="P909" s="2">
        <f t="shared" si="386"/>
        <v>34.344999999999949</v>
      </c>
      <c r="Q909" s="2">
        <f t="shared" si="364"/>
        <v>34.3599999999999</v>
      </c>
      <c r="R909" s="2">
        <f t="shared" si="364"/>
        <v>34.3599999999999</v>
      </c>
    </row>
    <row r="910" spans="1:18" x14ac:dyDescent="0.25">
      <c r="A910" s="55"/>
      <c r="B910" s="45" t="s">
        <v>77</v>
      </c>
      <c r="C910">
        <v>33.409999999999854</v>
      </c>
      <c r="D910" s="47">
        <v>33.74</v>
      </c>
      <c r="E910" s="2"/>
      <c r="F910" s="2"/>
      <c r="G910" s="2">
        <f t="shared" si="384"/>
        <v>-0.33000000000014751</v>
      </c>
      <c r="H910" s="2">
        <f t="shared" si="363"/>
        <v>33.409999999999854</v>
      </c>
      <c r="I910" s="2">
        <f t="shared" si="363"/>
        <v>33.409999999999854</v>
      </c>
      <c r="J910" s="2" t="str">
        <f t="shared" si="387"/>
        <v/>
      </c>
      <c r="K910" s="2">
        <f t="shared" si="388"/>
        <v>0</v>
      </c>
      <c r="L910" s="2">
        <f t="shared" si="389"/>
        <v>0</v>
      </c>
      <c r="M910" s="2" t="str">
        <f t="shared" si="385"/>
        <v/>
      </c>
      <c r="N910" s="2">
        <f t="shared" si="385"/>
        <v>33.409999999999854</v>
      </c>
      <c r="O910" s="2">
        <f t="shared" si="385"/>
        <v>33.409999999999854</v>
      </c>
      <c r="P910" s="2" t="str">
        <f t="shared" si="386"/>
        <v/>
      </c>
      <c r="Q910" s="2">
        <f t="shared" si="364"/>
        <v>33.409999999999854</v>
      </c>
      <c r="R910" s="2">
        <f t="shared" si="364"/>
        <v>33.409999999999854</v>
      </c>
    </row>
    <row r="911" spans="1:18" x14ac:dyDescent="0.25">
      <c r="A911" s="55">
        <v>16</v>
      </c>
      <c r="B911" s="45" t="s">
        <v>18</v>
      </c>
      <c r="C911">
        <v>33.46</v>
      </c>
      <c r="D911" s="47">
        <v>33.409999999999997</v>
      </c>
      <c r="E911" s="8"/>
      <c r="F911" s="2"/>
      <c r="G911" s="2">
        <f>$C911-D911</f>
        <v>5.0000000000004263E-2</v>
      </c>
      <c r="H911" s="2">
        <f t="shared" si="363"/>
        <v>33.46</v>
      </c>
      <c r="I911" s="2">
        <f t="shared" si="363"/>
        <v>33.46</v>
      </c>
      <c r="J911" s="2">
        <f t="shared" si="387"/>
        <v>33.409999999999997</v>
      </c>
      <c r="K911" s="2">
        <f t="shared" si="388"/>
        <v>0</v>
      </c>
      <c r="L911" s="2">
        <f t="shared" si="389"/>
        <v>0</v>
      </c>
      <c r="M911" s="2">
        <f>IF(J911&lt;&gt;"",ABS(J911-$C911),"")</f>
        <v>5.0000000000004263E-2</v>
      </c>
      <c r="N911" s="2">
        <f>IF(K911&lt;&gt;"",ABS(K911-$C911),"")</f>
        <v>33.46</v>
      </c>
      <c r="O911" s="2">
        <f>IF(L911&lt;&gt;"",ABS(L911-$C911),"")</f>
        <v>33.46</v>
      </c>
      <c r="P911" s="2">
        <f>IF(J911&lt;&gt;"",AVERAGE($C911,D911),"")</f>
        <v>33.435000000000002</v>
      </c>
      <c r="Q911" s="2">
        <f t="shared" si="364"/>
        <v>33.46</v>
      </c>
      <c r="R911" s="2">
        <f t="shared" si="364"/>
        <v>33.46</v>
      </c>
    </row>
    <row r="912" spans="1:18" x14ac:dyDescent="0.25">
      <c r="A912" s="55"/>
      <c r="B912" s="45" t="s">
        <v>19</v>
      </c>
      <c r="C912">
        <v>33.74</v>
      </c>
      <c r="D912" s="47">
        <v>33.840000000000003</v>
      </c>
      <c r="E912" s="2"/>
      <c r="F912" s="2"/>
      <c r="G912" s="2">
        <f t="shared" ref="G912:I970" si="390">$C912-D912</f>
        <v>-0.10000000000000142</v>
      </c>
      <c r="H912" s="2">
        <f t="shared" si="363"/>
        <v>33.74</v>
      </c>
      <c r="I912" s="2">
        <f t="shared" si="363"/>
        <v>33.74</v>
      </c>
      <c r="J912" s="2">
        <f t="shared" si="387"/>
        <v>33.840000000000003</v>
      </c>
      <c r="K912" s="2">
        <f t="shared" si="388"/>
        <v>0</v>
      </c>
      <c r="L912" s="2">
        <f t="shared" si="389"/>
        <v>0</v>
      </c>
      <c r="M912" s="2">
        <f t="shared" ref="M912:O917" si="391">IF(J912&lt;&gt;"",ABS(J912-$C912),"")</f>
        <v>0.10000000000000142</v>
      </c>
      <c r="N912" s="2">
        <f t="shared" si="391"/>
        <v>33.74</v>
      </c>
      <c r="O912" s="2">
        <f t="shared" si="391"/>
        <v>33.74</v>
      </c>
      <c r="P912" s="2">
        <f t="shared" ref="P912:R970" si="392">IF(J912&lt;&gt;"",AVERAGE($C912,D912),"")</f>
        <v>33.790000000000006</v>
      </c>
      <c r="Q912" s="2">
        <f t="shared" si="364"/>
        <v>33.74</v>
      </c>
      <c r="R912" s="2">
        <f t="shared" si="364"/>
        <v>33.74</v>
      </c>
    </row>
    <row r="913" spans="1:18" x14ac:dyDescent="0.25">
      <c r="A913" s="55"/>
      <c r="B913" s="45" t="s">
        <v>20</v>
      </c>
      <c r="C913">
        <v>34</v>
      </c>
      <c r="D913" s="47">
        <v>34.03</v>
      </c>
      <c r="E913" s="2"/>
      <c r="F913" s="2"/>
      <c r="G913" s="2">
        <f t="shared" si="390"/>
        <v>-3.0000000000001137E-2</v>
      </c>
      <c r="H913" s="2">
        <f t="shared" si="363"/>
        <v>34</v>
      </c>
      <c r="I913" s="2">
        <f t="shared" si="363"/>
        <v>34</v>
      </c>
      <c r="J913" s="2">
        <f t="shared" si="387"/>
        <v>34.03</v>
      </c>
      <c r="K913" s="2">
        <f t="shared" si="388"/>
        <v>0</v>
      </c>
      <c r="L913" s="2">
        <f t="shared" si="389"/>
        <v>0</v>
      </c>
      <c r="M913" s="2">
        <f t="shared" si="391"/>
        <v>3.0000000000001137E-2</v>
      </c>
      <c r="N913" s="2">
        <f t="shared" si="391"/>
        <v>34</v>
      </c>
      <c r="O913" s="2">
        <f t="shared" si="391"/>
        <v>34</v>
      </c>
      <c r="P913" s="2">
        <f t="shared" si="392"/>
        <v>34.015000000000001</v>
      </c>
      <c r="Q913" s="2">
        <f t="shared" si="364"/>
        <v>34</v>
      </c>
      <c r="R913" s="2">
        <f t="shared" si="364"/>
        <v>34</v>
      </c>
    </row>
    <row r="914" spans="1:18" x14ac:dyDescent="0.25">
      <c r="A914" s="55"/>
      <c r="B914" s="45" t="s">
        <v>21</v>
      </c>
      <c r="C914">
        <v>34.320000000000007</v>
      </c>
      <c r="D914" s="47">
        <v>34.31</v>
      </c>
      <c r="E914" s="2"/>
      <c r="F914" s="2"/>
      <c r="G914" s="2">
        <f t="shared" si="390"/>
        <v>1.0000000000005116E-2</v>
      </c>
      <c r="H914" s="2">
        <f t="shared" si="363"/>
        <v>34.320000000000007</v>
      </c>
      <c r="I914" s="2">
        <f t="shared" si="363"/>
        <v>34.320000000000007</v>
      </c>
      <c r="J914" s="2">
        <f t="shared" si="387"/>
        <v>34.31</v>
      </c>
      <c r="K914" s="2">
        <f t="shared" si="388"/>
        <v>0</v>
      </c>
      <c r="L914" s="2">
        <f t="shared" si="389"/>
        <v>0</v>
      </c>
      <c r="M914" s="2">
        <f t="shared" si="391"/>
        <v>1.0000000000005116E-2</v>
      </c>
      <c r="N914" s="2">
        <f t="shared" si="391"/>
        <v>34.320000000000007</v>
      </c>
      <c r="O914" s="2">
        <f t="shared" si="391"/>
        <v>34.320000000000007</v>
      </c>
      <c r="P914" s="2">
        <f t="shared" si="392"/>
        <v>34.315000000000005</v>
      </c>
      <c r="Q914" s="2">
        <f t="shared" si="364"/>
        <v>34.320000000000007</v>
      </c>
      <c r="R914" s="2">
        <f t="shared" si="364"/>
        <v>34.320000000000007</v>
      </c>
    </row>
    <row r="915" spans="1:18" x14ac:dyDescent="0.25">
      <c r="A915" s="55"/>
      <c r="B915" s="45" t="s">
        <v>22</v>
      </c>
      <c r="C915">
        <v>34.269999999999982</v>
      </c>
      <c r="D915" s="47">
        <v>34.28</v>
      </c>
      <c r="E915" s="2"/>
      <c r="F915" s="2"/>
      <c r="G915" s="2">
        <f t="shared" si="390"/>
        <v>-1.0000000000019327E-2</v>
      </c>
      <c r="H915" s="2">
        <f t="shared" si="390"/>
        <v>34.269999999999982</v>
      </c>
      <c r="I915" s="2">
        <f t="shared" si="390"/>
        <v>34.269999999999982</v>
      </c>
      <c r="J915" s="2">
        <f t="shared" si="387"/>
        <v>34.28</v>
      </c>
      <c r="K915" s="2">
        <f t="shared" si="388"/>
        <v>0</v>
      </c>
      <c r="L915" s="2">
        <f t="shared" si="389"/>
        <v>0</v>
      </c>
      <c r="M915" s="2">
        <f t="shared" si="391"/>
        <v>1.0000000000019327E-2</v>
      </c>
      <c r="N915" s="2">
        <f t="shared" si="391"/>
        <v>34.269999999999982</v>
      </c>
      <c r="O915" s="2">
        <f t="shared" si="391"/>
        <v>34.269999999999982</v>
      </c>
      <c r="P915" s="2">
        <f t="shared" si="392"/>
        <v>34.274999999999991</v>
      </c>
      <c r="Q915" s="2">
        <f t="shared" si="392"/>
        <v>34.269999999999982</v>
      </c>
      <c r="R915" s="2">
        <f t="shared" si="392"/>
        <v>34.269999999999982</v>
      </c>
    </row>
    <row r="916" spans="1:18" x14ac:dyDescent="0.25">
      <c r="A916" s="55"/>
      <c r="B916" s="45" t="s">
        <v>23</v>
      </c>
      <c r="C916">
        <v>34.75</v>
      </c>
      <c r="D916" s="47">
        <v>34.479999999999997</v>
      </c>
      <c r="E916" s="2"/>
      <c r="F916" s="2"/>
      <c r="G916" s="2">
        <f t="shared" si="390"/>
        <v>0.27000000000000313</v>
      </c>
      <c r="H916" s="2">
        <f t="shared" si="390"/>
        <v>34.75</v>
      </c>
      <c r="I916" s="2">
        <f t="shared" si="390"/>
        <v>34.75</v>
      </c>
      <c r="J916" s="2" t="str">
        <f t="shared" si="387"/>
        <v/>
      </c>
      <c r="K916" s="2">
        <f t="shared" si="388"/>
        <v>0</v>
      </c>
      <c r="L916" s="2">
        <f t="shared" si="389"/>
        <v>0</v>
      </c>
      <c r="M916" s="2" t="str">
        <f t="shared" si="391"/>
        <v/>
      </c>
      <c r="N916" s="2">
        <f t="shared" si="391"/>
        <v>34.75</v>
      </c>
      <c r="O916" s="2">
        <f t="shared" si="391"/>
        <v>34.75</v>
      </c>
      <c r="P916" s="2" t="str">
        <f t="shared" si="392"/>
        <v/>
      </c>
      <c r="Q916" s="2">
        <f t="shared" si="392"/>
        <v>34.75</v>
      </c>
      <c r="R916" s="2">
        <f t="shared" si="392"/>
        <v>34.75</v>
      </c>
    </row>
    <row r="917" spans="1:18" x14ac:dyDescent="0.25">
      <c r="A917" s="55"/>
      <c r="B917" s="45" t="s">
        <v>24</v>
      </c>
      <c r="C917">
        <v>34.099999999999994</v>
      </c>
      <c r="D917" s="47">
        <v>34.380000000000003</v>
      </c>
      <c r="E917" s="2"/>
      <c r="F917" s="2"/>
      <c r="G917" s="2">
        <f t="shared" si="390"/>
        <v>-0.28000000000000824</v>
      </c>
      <c r="H917" s="2">
        <f t="shared" si="390"/>
        <v>34.099999999999994</v>
      </c>
      <c r="I917" s="2">
        <f t="shared" si="390"/>
        <v>34.099999999999994</v>
      </c>
      <c r="J917" s="2" t="str">
        <f t="shared" si="387"/>
        <v/>
      </c>
      <c r="K917" s="2">
        <f t="shared" si="388"/>
        <v>0</v>
      </c>
      <c r="L917" s="2">
        <f t="shared" si="389"/>
        <v>0</v>
      </c>
      <c r="M917" s="2" t="str">
        <f t="shared" si="391"/>
        <v/>
      </c>
      <c r="N917" s="2">
        <f t="shared" si="391"/>
        <v>34.099999999999994</v>
      </c>
      <c r="O917" s="2">
        <f t="shared" si="391"/>
        <v>34.099999999999994</v>
      </c>
      <c r="P917" s="2" t="str">
        <f t="shared" si="392"/>
        <v/>
      </c>
      <c r="Q917" s="2">
        <f t="shared" si="392"/>
        <v>34.099999999999994</v>
      </c>
      <c r="R917" s="2">
        <f t="shared" si="392"/>
        <v>34.099999999999994</v>
      </c>
    </row>
    <row r="918" spans="1:18" x14ac:dyDescent="0.25">
      <c r="A918" s="55"/>
      <c r="B918" s="45" t="s">
        <v>25</v>
      </c>
      <c r="C918">
        <v>34.56</v>
      </c>
      <c r="D918" s="47">
        <v>34.5</v>
      </c>
      <c r="E918" s="8"/>
      <c r="F918" s="2"/>
      <c r="G918" s="2">
        <f>$C918-D918</f>
        <v>6.0000000000002274E-2</v>
      </c>
      <c r="H918" s="2">
        <f t="shared" si="390"/>
        <v>34.56</v>
      </c>
      <c r="I918" s="2">
        <f t="shared" si="390"/>
        <v>34.56</v>
      </c>
      <c r="J918" s="2">
        <f t="shared" si="387"/>
        <v>34.5</v>
      </c>
      <c r="K918" s="2">
        <f t="shared" si="388"/>
        <v>0</v>
      </c>
      <c r="L918" s="2">
        <f t="shared" si="389"/>
        <v>0</v>
      </c>
      <c r="M918" s="2">
        <f>IF(J918&lt;&gt;"",ABS(J918-$C918),"")</f>
        <v>6.0000000000002274E-2</v>
      </c>
      <c r="N918" s="2">
        <f>IF(K918&lt;&gt;"",ABS(K918-$C918),"")</f>
        <v>34.56</v>
      </c>
      <c r="O918" s="2">
        <f>IF(L918&lt;&gt;"",ABS(L918-$C918),"")</f>
        <v>34.56</v>
      </c>
      <c r="P918" s="2">
        <f>IF(J918&lt;&gt;"",AVERAGE($C918,D918),"")</f>
        <v>34.53</v>
      </c>
      <c r="Q918" s="2">
        <f t="shared" si="392"/>
        <v>34.56</v>
      </c>
      <c r="R918" s="2">
        <f t="shared" si="392"/>
        <v>34.56</v>
      </c>
    </row>
    <row r="919" spans="1:18" x14ac:dyDescent="0.25">
      <c r="A919" s="55"/>
      <c r="B919" s="45" t="s">
        <v>26</v>
      </c>
      <c r="C919">
        <v>35.150000000000034</v>
      </c>
      <c r="D919" s="47">
        <v>34.840000000000003</v>
      </c>
      <c r="E919" s="2"/>
      <c r="F919" s="2"/>
      <c r="G919" s="2">
        <f t="shared" ref="G919:G920" si="393">$C919-D919</f>
        <v>0.3100000000000307</v>
      </c>
      <c r="H919" s="2">
        <f t="shared" si="390"/>
        <v>35.150000000000034</v>
      </c>
      <c r="I919" s="2">
        <f t="shared" si="390"/>
        <v>35.150000000000034</v>
      </c>
      <c r="J919" s="2" t="str">
        <f t="shared" si="387"/>
        <v/>
      </c>
      <c r="K919" s="2">
        <f t="shared" si="388"/>
        <v>0</v>
      </c>
      <c r="L919" s="2">
        <f t="shared" si="389"/>
        <v>0</v>
      </c>
      <c r="M919" s="2" t="str">
        <f t="shared" ref="M919:O920" si="394">IF(J919&lt;&gt;"",ABS(J919-$C919),"")</f>
        <v/>
      </c>
      <c r="N919" s="2">
        <f t="shared" si="394"/>
        <v>35.150000000000034</v>
      </c>
      <c r="O919" s="2">
        <f t="shared" si="394"/>
        <v>35.150000000000034</v>
      </c>
      <c r="P919" s="2" t="str">
        <f t="shared" ref="P919:P920" si="395">IF(J919&lt;&gt;"",AVERAGE($C919,D919),"")</f>
        <v/>
      </c>
      <c r="Q919" s="2">
        <f t="shared" si="392"/>
        <v>35.150000000000034</v>
      </c>
      <c r="R919" s="2">
        <f t="shared" si="392"/>
        <v>35.150000000000034</v>
      </c>
    </row>
    <row r="920" spans="1:18" x14ac:dyDescent="0.25">
      <c r="A920" s="55"/>
      <c r="B920" s="45" t="s">
        <v>27</v>
      </c>
      <c r="C920">
        <v>34.829999999999984</v>
      </c>
      <c r="D920" s="47">
        <v>34.9</v>
      </c>
      <c r="E920" s="2"/>
      <c r="F920" s="2"/>
      <c r="G920" s="2">
        <f t="shared" si="393"/>
        <v>-7.0000000000014495E-2</v>
      </c>
      <c r="H920" s="2">
        <f t="shared" si="390"/>
        <v>34.829999999999984</v>
      </c>
      <c r="I920" s="2">
        <f t="shared" si="390"/>
        <v>34.829999999999984</v>
      </c>
      <c r="J920" s="2">
        <f t="shared" si="387"/>
        <v>34.9</v>
      </c>
      <c r="K920" s="2">
        <f t="shared" si="388"/>
        <v>0</v>
      </c>
      <c r="L920" s="2">
        <f t="shared" si="389"/>
        <v>0</v>
      </c>
      <c r="M920" s="2">
        <f t="shared" si="394"/>
        <v>7.0000000000014495E-2</v>
      </c>
      <c r="N920" s="2">
        <f t="shared" si="394"/>
        <v>34.829999999999984</v>
      </c>
      <c r="O920" s="2">
        <f t="shared" si="394"/>
        <v>34.829999999999984</v>
      </c>
      <c r="P920" s="2">
        <f t="shared" si="395"/>
        <v>34.864999999999995</v>
      </c>
      <c r="Q920" s="2">
        <f t="shared" si="392"/>
        <v>34.829999999999984</v>
      </c>
      <c r="R920" s="2">
        <f t="shared" si="392"/>
        <v>34.829999999999984</v>
      </c>
    </row>
    <row r="921" spans="1:18" x14ac:dyDescent="0.25">
      <c r="A921" s="55"/>
      <c r="B921" s="45" t="s">
        <v>28</v>
      </c>
      <c r="C921">
        <v>34.329999999999984</v>
      </c>
      <c r="D921" s="47">
        <v>34.549999999999997</v>
      </c>
      <c r="E921" s="8"/>
      <c r="F921" s="2"/>
      <c r="G921" s="2">
        <f>$C921-D921</f>
        <v>-0.22000000000001307</v>
      </c>
      <c r="H921" s="2">
        <f t="shared" si="390"/>
        <v>34.329999999999984</v>
      </c>
      <c r="I921" s="2">
        <f t="shared" si="390"/>
        <v>34.329999999999984</v>
      </c>
      <c r="J921" s="2">
        <f t="shared" si="387"/>
        <v>34.549999999999997</v>
      </c>
      <c r="K921" s="2">
        <f t="shared" si="388"/>
        <v>0</v>
      </c>
      <c r="L921" s="2">
        <f t="shared" si="389"/>
        <v>0</v>
      </c>
      <c r="M921" s="2">
        <f t="shared" ref="M921:O922" si="396">IF(J921&lt;&gt;"",ABS(J921-$C921),"")</f>
        <v>0.22000000000001307</v>
      </c>
      <c r="N921" s="2">
        <f t="shared" si="396"/>
        <v>34.329999999999984</v>
      </c>
      <c r="O921" s="2">
        <f t="shared" si="396"/>
        <v>34.329999999999984</v>
      </c>
      <c r="P921" s="2">
        <f>IF(J921&lt;&gt;"",AVERAGE($C921,D921),"")</f>
        <v>34.439999999999991</v>
      </c>
      <c r="Q921" s="2">
        <f t="shared" si="392"/>
        <v>34.329999999999984</v>
      </c>
      <c r="R921" s="2">
        <f t="shared" si="392"/>
        <v>34.329999999999984</v>
      </c>
    </row>
    <row r="922" spans="1:18" x14ac:dyDescent="0.25">
      <c r="A922" s="55"/>
      <c r="B922" s="45" t="s">
        <v>29</v>
      </c>
      <c r="C922">
        <v>34.920000000000016</v>
      </c>
      <c r="D922" s="47">
        <v>34.700000000000003</v>
      </c>
      <c r="E922" s="8"/>
      <c r="F922" s="2"/>
      <c r="G922" s="2">
        <f>$C922-D922</f>
        <v>0.22000000000001307</v>
      </c>
      <c r="H922" s="2">
        <f t="shared" si="390"/>
        <v>34.920000000000016</v>
      </c>
      <c r="I922" s="2">
        <f t="shared" si="390"/>
        <v>34.920000000000016</v>
      </c>
      <c r="J922" s="2">
        <f t="shared" si="387"/>
        <v>34.700000000000003</v>
      </c>
      <c r="K922" s="2">
        <f t="shared" si="388"/>
        <v>0</v>
      </c>
      <c r="L922" s="2">
        <f t="shared" si="389"/>
        <v>0</v>
      </c>
      <c r="M922" s="2">
        <f t="shared" si="396"/>
        <v>0.22000000000001307</v>
      </c>
      <c r="N922" s="2">
        <f t="shared" si="396"/>
        <v>34.920000000000016</v>
      </c>
      <c r="O922" s="2">
        <f t="shared" si="396"/>
        <v>34.920000000000016</v>
      </c>
      <c r="P922" s="2">
        <f>IF(J922&lt;&gt;"",AVERAGE($C922,D922),"")</f>
        <v>34.810000000000009</v>
      </c>
      <c r="Q922" s="2">
        <f t="shared" si="392"/>
        <v>34.920000000000016</v>
      </c>
      <c r="R922" s="2">
        <f t="shared" si="392"/>
        <v>34.920000000000016</v>
      </c>
    </row>
    <row r="923" spans="1:18" x14ac:dyDescent="0.25">
      <c r="A923" s="55"/>
      <c r="B923" s="45" t="s">
        <v>30</v>
      </c>
      <c r="C923">
        <v>34.769999999999982</v>
      </c>
      <c r="D923" s="47">
        <v>35.049999999999997</v>
      </c>
      <c r="E923" s="2"/>
      <c r="F923" s="2"/>
      <c r="G923" s="2">
        <f t="shared" ref="G923:G928" si="397">$C923-D923</f>
        <v>-0.28000000000001535</v>
      </c>
      <c r="H923" s="2">
        <f t="shared" si="390"/>
        <v>34.769999999999982</v>
      </c>
      <c r="I923" s="2">
        <f t="shared" si="390"/>
        <v>34.769999999999982</v>
      </c>
      <c r="J923" s="2" t="str">
        <f t="shared" si="387"/>
        <v/>
      </c>
      <c r="K923" s="2">
        <f t="shared" si="388"/>
        <v>0</v>
      </c>
      <c r="L923" s="2">
        <f t="shared" si="389"/>
        <v>0</v>
      </c>
      <c r="M923" s="2" t="str">
        <f t="shared" ref="M923:O928" si="398">IF(J923&lt;&gt;"",ABS(J923-$C923),"")</f>
        <v/>
      </c>
      <c r="N923" s="2">
        <f t="shared" si="398"/>
        <v>34.769999999999982</v>
      </c>
      <c r="O923" s="2">
        <f t="shared" si="398"/>
        <v>34.769999999999982</v>
      </c>
      <c r="P923" s="2" t="str">
        <f t="shared" ref="P923:P928" si="399">IF(J923&lt;&gt;"",AVERAGE($C923,D923),"")</f>
        <v/>
      </c>
      <c r="Q923" s="2">
        <f t="shared" si="392"/>
        <v>34.769999999999982</v>
      </c>
      <c r="R923" s="2">
        <f t="shared" si="392"/>
        <v>34.769999999999982</v>
      </c>
    </row>
    <row r="924" spans="1:18" x14ac:dyDescent="0.25">
      <c r="A924" s="55"/>
      <c r="B924" s="45" t="s">
        <v>31</v>
      </c>
      <c r="C924">
        <v>34.970000000000027</v>
      </c>
      <c r="D924" s="47">
        <v>34.950000000000003</v>
      </c>
      <c r="E924" s="2"/>
      <c r="F924" s="2"/>
      <c r="G924" s="2">
        <f t="shared" si="397"/>
        <v>2.0000000000024443E-2</v>
      </c>
      <c r="H924" s="2">
        <f t="shared" si="390"/>
        <v>34.970000000000027</v>
      </c>
      <c r="I924" s="2">
        <f t="shared" si="390"/>
        <v>34.970000000000027</v>
      </c>
      <c r="J924" s="2">
        <f t="shared" si="387"/>
        <v>34.950000000000003</v>
      </c>
      <c r="K924" s="2">
        <f t="shared" si="388"/>
        <v>0</v>
      </c>
      <c r="L924" s="2">
        <f t="shared" si="389"/>
        <v>0</v>
      </c>
      <c r="M924" s="2">
        <f t="shared" si="398"/>
        <v>2.0000000000024443E-2</v>
      </c>
      <c r="N924" s="2">
        <f t="shared" si="398"/>
        <v>34.970000000000027</v>
      </c>
      <c r="O924" s="2">
        <f t="shared" si="398"/>
        <v>34.970000000000027</v>
      </c>
      <c r="P924" s="2">
        <f t="shared" si="399"/>
        <v>34.960000000000015</v>
      </c>
      <c r="Q924" s="2">
        <f t="shared" si="392"/>
        <v>34.970000000000027</v>
      </c>
      <c r="R924" s="2">
        <f t="shared" si="392"/>
        <v>34.970000000000027</v>
      </c>
    </row>
    <row r="925" spans="1:18" x14ac:dyDescent="0.25">
      <c r="A925" s="55"/>
      <c r="B925" s="45" t="s">
        <v>32</v>
      </c>
      <c r="C925">
        <v>34.78000000000003</v>
      </c>
      <c r="D925" s="47">
        <v>34.520000000000003</v>
      </c>
      <c r="E925" s="2"/>
      <c r="F925" s="2"/>
      <c r="G925" s="2">
        <f t="shared" si="397"/>
        <v>0.26000000000002643</v>
      </c>
      <c r="H925" s="2">
        <f t="shared" si="390"/>
        <v>34.78000000000003</v>
      </c>
      <c r="I925" s="2">
        <f t="shared" si="390"/>
        <v>34.78000000000003</v>
      </c>
      <c r="J925" s="2" t="str">
        <f t="shared" si="387"/>
        <v/>
      </c>
      <c r="K925" s="2">
        <f t="shared" si="388"/>
        <v>0</v>
      </c>
      <c r="L925" s="2">
        <f t="shared" si="389"/>
        <v>0</v>
      </c>
      <c r="M925" s="2" t="str">
        <f t="shared" si="398"/>
        <v/>
      </c>
      <c r="N925" s="2">
        <f t="shared" si="398"/>
        <v>34.78000000000003</v>
      </c>
      <c r="O925" s="2">
        <f t="shared" si="398"/>
        <v>34.78000000000003</v>
      </c>
      <c r="P925" s="2" t="str">
        <f t="shared" si="399"/>
        <v/>
      </c>
      <c r="Q925" s="2">
        <f t="shared" si="392"/>
        <v>34.78000000000003</v>
      </c>
      <c r="R925" s="2">
        <f t="shared" si="392"/>
        <v>34.78000000000003</v>
      </c>
    </row>
    <row r="926" spans="1:18" x14ac:dyDescent="0.25">
      <c r="A926" s="55"/>
      <c r="B926" s="45" t="s">
        <v>33</v>
      </c>
      <c r="C926">
        <v>34.199999999999932</v>
      </c>
      <c r="D926" s="47">
        <v>34.47</v>
      </c>
      <c r="E926" s="2"/>
      <c r="F926" s="2"/>
      <c r="G926" s="2">
        <f t="shared" si="397"/>
        <v>-0.27000000000006708</v>
      </c>
      <c r="H926" s="2">
        <f t="shared" si="390"/>
        <v>34.199999999999932</v>
      </c>
      <c r="I926" s="2">
        <f t="shared" si="390"/>
        <v>34.199999999999932</v>
      </c>
      <c r="J926" s="2" t="str">
        <f t="shared" si="387"/>
        <v/>
      </c>
      <c r="K926" s="2">
        <f t="shared" si="388"/>
        <v>0</v>
      </c>
      <c r="L926" s="2">
        <f t="shared" si="389"/>
        <v>0</v>
      </c>
      <c r="M926" s="2" t="str">
        <f t="shared" si="398"/>
        <v/>
      </c>
      <c r="N926" s="2">
        <f t="shared" si="398"/>
        <v>34.199999999999932</v>
      </c>
      <c r="O926" s="2">
        <f t="shared" si="398"/>
        <v>34.199999999999932</v>
      </c>
      <c r="P926" s="2" t="str">
        <f t="shared" si="399"/>
        <v/>
      </c>
      <c r="Q926" s="2">
        <f t="shared" si="392"/>
        <v>34.199999999999932</v>
      </c>
      <c r="R926" s="2">
        <f t="shared" si="392"/>
        <v>34.199999999999932</v>
      </c>
    </row>
    <row r="927" spans="1:18" x14ac:dyDescent="0.25">
      <c r="A927" s="55"/>
      <c r="B927" s="45" t="s">
        <v>34</v>
      </c>
      <c r="C927">
        <v>35.269999999999982</v>
      </c>
      <c r="D927" s="47">
        <v>35.24</v>
      </c>
      <c r="E927" s="2"/>
      <c r="F927" s="2"/>
      <c r="G927" s="2">
        <f t="shared" si="397"/>
        <v>2.9999999999979821E-2</v>
      </c>
      <c r="H927" s="2">
        <f t="shared" si="390"/>
        <v>35.269999999999982</v>
      </c>
      <c r="I927" s="2">
        <f t="shared" si="390"/>
        <v>35.269999999999982</v>
      </c>
      <c r="J927" s="2">
        <f t="shared" si="387"/>
        <v>35.24</v>
      </c>
      <c r="K927" s="2">
        <f t="shared" si="388"/>
        <v>0</v>
      </c>
      <c r="L927" s="2">
        <f t="shared" si="389"/>
        <v>0</v>
      </c>
      <c r="M927" s="2">
        <f t="shared" si="398"/>
        <v>2.9999999999979821E-2</v>
      </c>
      <c r="N927" s="2">
        <f t="shared" si="398"/>
        <v>35.269999999999982</v>
      </c>
      <c r="O927" s="2">
        <f t="shared" si="398"/>
        <v>35.269999999999982</v>
      </c>
      <c r="P927" s="2">
        <f t="shared" si="399"/>
        <v>35.254999999999995</v>
      </c>
      <c r="Q927" s="2">
        <f t="shared" si="392"/>
        <v>35.269999999999982</v>
      </c>
      <c r="R927" s="2">
        <f t="shared" si="392"/>
        <v>35.269999999999982</v>
      </c>
    </row>
    <row r="928" spans="1:18" x14ac:dyDescent="0.25">
      <c r="A928" s="55"/>
      <c r="B928" s="45" t="s">
        <v>35</v>
      </c>
      <c r="C928">
        <v>35.200000000000045</v>
      </c>
      <c r="D928" s="47">
        <v>35.25</v>
      </c>
      <c r="E928" s="2"/>
      <c r="F928" s="2"/>
      <c r="G928" s="2">
        <f t="shared" si="397"/>
        <v>-4.9999999999954525E-2</v>
      </c>
      <c r="H928" s="2">
        <f t="shared" si="390"/>
        <v>35.200000000000045</v>
      </c>
      <c r="I928" s="2">
        <f t="shared" si="390"/>
        <v>35.200000000000045</v>
      </c>
      <c r="J928" s="2">
        <f t="shared" si="387"/>
        <v>35.25</v>
      </c>
      <c r="K928" s="2">
        <f t="shared" si="388"/>
        <v>0</v>
      </c>
      <c r="L928" s="2">
        <f t="shared" si="389"/>
        <v>0</v>
      </c>
      <c r="M928" s="2">
        <f t="shared" si="398"/>
        <v>4.9999999999954525E-2</v>
      </c>
      <c r="N928" s="2">
        <f t="shared" si="398"/>
        <v>35.200000000000045</v>
      </c>
      <c r="O928" s="2">
        <f t="shared" si="398"/>
        <v>35.200000000000045</v>
      </c>
      <c r="P928" s="2">
        <f t="shared" si="399"/>
        <v>35.225000000000023</v>
      </c>
      <c r="Q928" s="2">
        <f t="shared" si="392"/>
        <v>35.200000000000045</v>
      </c>
      <c r="R928" s="2">
        <f t="shared" si="392"/>
        <v>35.200000000000045</v>
      </c>
    </row>
    <row r="929" spans="1:18" x14ac:dyDescent="0.25">
      <c r="A929" s="55"/>
      <c r="B929" s="45" t="s">
        <v>36</v>
      </c>
      <c r="C929">
        <v>35.67999999999995</v>
      </c>
      <c r="D929" s="47">
        <v>35.69</v>
      </c>
      <c r="E929" s="8"/>
      <c r="F929" s="2"/>
      <c r="G929" s="2">
        <f>$C929-D929</f>
        <v>-1.0000000000047748E-2</v>
      </c>
      <c r="H929" s="2">
        <f t="shared" si="390"/>
        <v>35.67999999999995</v>
      </c>
      <c r="I929" s="2">
        <f t="shared" si="390"/>
        <v>35.67999999999995</v>
      </c>
      <c r="J929" s="2">
        <f t="shared" si="387"/>
        <v>35.69</v>
      </c>
      <c r="K929" s="2">
        <f t="shared" si="388"/>
        <v>0</v>
      </c>
      <c r="L929" s="2">
        <f t="shared" si="389"/>
        <v>0</v>
      </c>
      <c r="M929" s="2">
        <f>IF(J929&lt;&gt;"",ABS(J929-$C929),"")</f>
        <v>1.0000000000047748E-2</v>
      </c>
      <c r="N929" s="2">
        <f>IF(K929&lt;&gt;"",ABS(K929-$C929),"")</f>
        <v>35.67999999999995</v>
      </c>
      <c r="O929" s="2">
        <f>IF(L929&lt;&gt;"",ABS(L929-$C929),"")</f>
        <v>35.67999999999995</v>
      </c>
      <c r="P929" s="2">
        <f>IF(J929&lt;&gt;"",AVERAGE($C929,D929),"")</f>
        <v>35.684999999999974</v>
      </c>
      <c r="Q929" s="2">
        <f t="shared" si="392"/>
        <v>35.67999999999995</v>
      </c>
      <c r="R929" s="2">
        <f t="shared" si="392"/>
        <v>35.67999999999995</v>
      </c>
    </row>
    <row r="930" spans="1:18" x14ac:dyDescent="0.25">
      <c r="A930" s="55"/>
      <c r="B930" s="45" t="s">
        <v>37</v>
      </c>
      <c r="C930">
        <v>34.910000000000082</v>
      </c>
      <c r="D930" s="47">
        <v>34.869999999999997</v>
      </c>
      <c r="E930" s="2"/>
      <c r="F930" s="2"/>
      <c r="G930" s="2">
        <f t="shared" ref="G930:G937" si="400">$C930-D930</f>
        <v>4.0000000000084412E-2</v>
      </c>
      <c r="H930" s="2">
        <f t="shared" si="390"/>
        <v>34.910000000000082</v>
      </c>
      <c r="I930" s="2">
        <f t="shared" si="390"/>
        <v>34.910000000000082</v>
      </c>
      <c r="J930" s="2">
        <f t="shared" si="387"/>
        <v>34.869999999999997</v>
      </c>
      <c r="K930" s="2">
        <f t="shared" si="388"/>
        <v>0</v>
      </c>
      <c r="L930" s="2">
        <f t="shared" si="389"/>
        <v>0</v>
      </c>
      <c r="M930" s="2">
        <f t="shared" ref="M930:O937" si="401">IF(J930&lt;&gt;"",ABS(J930-$C930),"")</f>
        <v>4.0000000000084412E-2</v>
      </c>
      <c r="N930" s="2">
        <f t="shared" si="401"/>
        <v>34.910000000000082</v>
      </c>
      <c r="O930" s="2">
        <f t="shared" si="401"/>
        <v>34.910000000000082</v>
      </c>
      <c r="P930" s="2">
        <f t="shared" ref="P930:P937" si="402">IF(J930&lt;&gt;"",AVERAGE($C930,D930),"")</f>
        <v>34.890000000000043</v>
      </c>
      <c r="Q930" s="2">
        <f t="shared" si="392"/>
        <v>34.910000000000082</v>
      </c>
      <c r="R930" s="2">
        <f t="shared" si="392"/>
        <v>34.910000000000082</v>
      </c>
    </row>
    <row r="931" spans="1:18" x14ac:dyDescent="0.25">
      <c r="A931" s="55"/>
      <c r="B931" s="45" t="s">
        <v>38</v>
      </c>
      <c r="C931">
        <v>34.939999999999941</v>
      </c>
      <c r="D931" s="47">
        <v>34.97</v>
      </c>
      <c r="E931" s="2"/>
      <c r="F931" s="2"/>
      <c r="G931" s="2">
        <f t="shared" si="400"/>
        <v>-3.000000000005798E-2</v>
      </c>
      <c r="H931" s="2">
        <f t="shared" si="390"/>
        <v>34.939999999999941</v>
      </c>
      <c r="I931" s="2">
        <f t="shared" si="390"/>
        <v>34.939999999999941</v>
      </c>
      <c r="J931" s="2">
        <f t="shared" si="387"/>
        <v>34.97</v>
      </c>
      <c r="K931" s="2">
        <f t="shared" si="388"/>
        <v>0</v>
      </c>
      <c r="L931" s="2">
        <f t="shared" si="389"/>
        <v>0</v>
      </c>
      <c r="M931" s="2">
        <f t="shared" si="401"/>
        <v>3.000000000005798E-2</v>
      </c>
      <c r="N931" s="2">
        <f t="shared" si="401"/>
        <v>34.939999999999941</v>
      </c>
      <c r="O931" s="2">
        <f t="shared" si="401"/>
        <v>34.939999999999941</v>
      </c>
      <c r="P931" s="2">
        <f t="shared" si="402"/>
        <v>34.95499999999997</v>
      </c>
      <c r="Q931" s="2">
        <f t="shared" si="392"/>
        <v>34.939999999999941</v>
      </c>
      <c r="R931" s="2">
        <f t="shared" si="392"/>
        <v>34.939999999999941</v>
      </c>
    </row>
    <row r="932" spans="1:18" x14ac:dyDescent="0.25">
      <c r="A932" s="55"/>
      <c r="B932" s="45" t="s">
        <v>39</v>
      </c>
      <c r="C932">
        <v>35.82000000000005</v>
      </c>
      <c r="D932" s="47">
        <v>35.83</v>
      </c>
      <c r="E932" s="2"/>
      <c r="F932" s="2"/>
      <c r="G932" s="2">
        <f t="shared" si="400"/>
        <v>-9.9999999999482725E-3</v>
      </c>
      <c r="H932" s="2">
        <f t="shared" si="390"/>
        <v>35.82000000000005</v>
      </c>
      <c r="I932" s="2">
        <f t="shared" si="390"/>
        <v>35.82000000000005</v>
      </c>
      <c r="J932" s="2">
        <f t="shared" si="387"/>
        <v>35.83</v>
      </c>
      <c r="K932" s="2">
        <f t="shared" si="388"/>
        <v>0</v>
      </c>
      <c r="L932" s="2">
        <f t="shared" si="389"/>
        <v>0</v>
      </c>
      <c r="M932" s="2">
        <f t="shared" si="401"/>
        <v>9.9999999999482725E-3</v>
      </c>
      <c r="N932" s="2">
        <f t="shared" si="401"/>
        <v>35.82000000000005</v>
      </c>
      <c r="O932" s="2">
        <f t="shared" si="401"/>
        <v>35.82000000000005</v>
      </c>
      <c r="P932" s="2">
        <f t="shared" si="402"/>
        <v>35.825000000000024</v>
      </c>
      <c r="Q932" s="2">
        <f t="shared" si="392"/>
        <v>35.82000000000005</v>
      </c>
      <c r="R932" s="2">
        <f t="shared" si="392"/>
        <v>35.82000000000005</v>
      </c>
    </row>
    <row r="933" spans="1:18" x14ac:dyDescent="0.25">
      <c r="A933" s="55"/>
      <c r="B933" s="45" t="s">
        <v>40</v>
      </c>
      <c r="C933">
        <v>34.689999999999941</v>
      </c>
      <c r="D933" s="47">
        <v>34.74</v>
      </c>
      <c r="E933" s="2"/>
      <c r="F933" s="2"/>
      <c r="G933" s="2">
        <f t="shared" si="400"/>
        <v>-5.0000000000061107E-2</v>
      </c>
      <c r="H933" s="2">
        <f t="shared" si="390"/>
        <v>34.689999999999941</v>
      </c>
      <c r="I933" s="2">
        <f t="shared" si="390"/>
        <v>34.689999999999941</v>
      </c>
      <c r="J933" s="2">
        <f t="shared" si="387"/>
        <v>34.74</v>
      </c>
      <c r="K933" s="2">
        <f t="shared" si="388"/>
        <v>0</v>
      </c>
      <c r="L933" s="2">
        <f t="shared" si="389"/>
        <v>0</v>
      </c>
      <c r="M933" s="2">
        <f t="shared" si="401"/>
        <v>5.0000000000061107E-2</v>
      </c>
      <c r="N933" s="2">
        <f t="shared" si="401"/>
        <v>34.689999999999941</v>
      </c>
      <c r="O933" s="2">
        <f t="shared" si="401"/>
        <v>34.689999999999941</v>
      </c>
      <c r="P933" s="2">
        <f t="shared" si="402"/>
        <v>34.714999999999975</v>
      </c>
      <c r="Q933" s="2">
        <f t="shared" si="392"/>
        <v>34.689999999999941</v>
      </c>
      <c r="R933" s="2">
        <f t="shared" si="392"/>
        <v>34.689999999999941</v>
      </c>
    </row>
    <row r="934" spans="1:18" x14ac:dyDescent="0.25">
      <c r="A934" s="55"/>
      <c r="B934" s="45" t="s">
        <v>41</v>
      </c>
      <c r="C934">
        <v>34.950000000000045</v>
      </c>
      <c r="D934" s="47">
        <v>34.869999999999997</v>
      </c>
      <c r="E934" s="2"/>
      <c r="F934" s="2"/>
      <c r="G934" s="2">
        <f t="shared" si="400"/>
        <v>8.0000000000048033E-2</v>
      </c>
      <c r="H934" s="2">
        <f t="shared" si="390"/>
        <v>34.950000000000045</v>
      </c>
      <c r="I934" s="2">
        <f t="shared" si="390"/>
        <v>34.950000000000045</v>
      </c>
      <c r="J934" s="2">
        <f t="shared" si="387"/>
        <v>34.869999999999997</v>
      </c>
      <c r="K934" s="2">
        <f t="shared" si="388"/>
        <v>0</v>
      </c>
      <c r="L934" s="2">
        <f t="shared" si="389"/>
        <v>0</v>
      </c>
      <c r="M934" s="2">
        <f t="shared" si="401"/>
        <v>8.0000000000048033E-2</v>
      </c>
      <c r="N934" s="2">
        <f t="shared" si="401"/>
        <v>34.950000000000045</v>
      </c>
      <c r="O934" s="2">
        <f t="shared" si="401"/>
        <v>34.950000000000045</v>
      </c>
      <c r="P934" s="2">
        <f t="shared" si="402"/>
        <v>34.910000000000025</v>
      </c>
      <c r="Q934" s="2">
        <f t="shared" si="392"/>
        <v>34.950000000000045</v>
      </c>
      <c r="R934" s="2">
        <f t="shared" si="392"/>
        <v>34.950000000000045</v>
      </c>
    </row>
    <row r="935" spans="1:18" x14ac:dyDescent="0.25">
      <c r="A935" s="55"/>
      <c r="B935" s="45" t="s">
        <v>42</v>
      </c>
      <c r="C935">
        <v>35.949999999999932</v>
      </c>
      <c r="D935" s="47">
        <v>35.71</v>
      </c>
      <c r="E935" s="2"/>
      <c r="F935" s="2"/>
      <c r="G935" s="2">
        <f t="shared" si="400"/>
        <v>0.23999999999993094</v>
      </c>
      <c r="H935" s="2">
        <f t="shared" si="390"/>
        <v>35.949999999999932</v>
      </c>
      <c r="I935" s="2">
        <f t="shared" si="390"/>
        <v>35.949999999999932</v>
      </c>
      <c r="J935" s="2" t="str">
        <f t="shared" si="387"/>
        <v/>
      </c>
      <c r="K935" s="2">
        <f t="shared" si="388"/>
        <v>0</v>
      </c>
      <c r="L935" s="2">
        <f t="shared" si="389"/>
        <v>0</v>
      </c>
      <c r="M935" s="2" t="str">
        <f t="shared" si="401"/>
        <v/>
      </c>
      <c r="N935" s="2">
        <f t="shared" si="401"/>
        <v>35.949999999999932</v>
      </c>
      <c r="O935" s="2">
        <f t="shared" si="401"/>
        <v>35.949999999999932</v>
      </c>
      <c r="P935" s="2" t="str">
        <f t="shared" si="402"/>
        <v/>
      </c>
      <c r="Q935" s="2">
        <f t="shared" si="392"/>
        <v>35.949999999999932</v>
      </c>
      <c r="R935" s="2">
        <f t="shared" si="392"/>
        <v>35.949999999999932</v>
      </c>
    </row>
    <row r="936" spans="1:18" x14ac:dyDescent="0.25">
      <c r="A936" s="55"/>
      <c r="B936" s="45" t="s">
        <v>43</v>
      </c>
      <c r="C936">
        <v>34.920000000000073</v>
      </c>
      <c r="D936" s="47">
        <v>35.21</v>
      </c>
      <c r="E936" s="2"/>
      <c r="F936" s="2"/>
      <c r="G936" s="2">
        <f t="shared" si="400"/>
        <v>-0.28999999999992809</v>
      </c>
      <c r="H936" s="2">
        <f t="shared" si="390"/>
        <v>34.920000000000073</v>
      </c>
      <c r="I936" s="2">
        <f t="shared" si="390"/>
        <v>34.920000000000073</v>
      </c>
      <c r="J936" s="2" t="str">
        <f t="shared" si="387"/>
        <v/>
      </c>
      <c r="K936" s="2">
        <f t="shared" si="388"/>
        <v>0</v>
      </c>
      <c r="L936" s="2">
        <f t="shared" si="389"/>
        <v>0</v>
      </c>
      <c r="M936" s="2" t="str">
        <f t="shared" si="401"/>
        <v/>
      </c>
      <c r="N936" s="2">
        <f t="shared" si="401"/>
        <v>34.920000000000073</v>
      </c>
      <c r="O936" s="2">
        <f t="shared" si="401"/>
        <v>34.920000000000073</v>
      </c>
      <c r="P936" s="2" t="str">
        <f t="shared" si="402"/>
        <v/>
      </c>
      <c r="Q936" s="2">
        <f t="shared" si="392"/>
        <v>34.920000000000073</v>
      </c>
      <c r="R936" s="2">
        <f t="shared" si="392"/>
        <v>34.920000000000073</v>
      </c>
    </row>
    <row r="937" spans="1:18" x14ac:dyDescent="0.25">
      <c r="A937" s="55"/>
      <c r="B937" s="45" t="s">
        <v>44</v>
      </c>
      <c r="C937">
        <v>35.519999999999982</v>
      </c>
      <c r="D937" s="47">
        <v>35.520000000000003</v>
      </c>
      <c r="E937" s="2"/>
      <c r="F937" s="2"/>
      <c r="G937" s="2">
        <f t="shared" si="400"/>
        <v>0</v>
      </c>
      <c r="H937" s="2">
        <f t="shared" si="390"/>
        <v>35.519999999999982</v>
      </c>
      <c r="I937" s="2">
        <f t="shared" si="390"/>
        <v>35.519999999999982</v>
      </c>
      <c r="J937" s="2">
        <f t="shared" si="387"/>
        <v>35.520000000000003</v>
      </c>
      <c r="K937" s="2">
        <f t="shared" si="388"/>
        <v>0</v>
      </c>
      <c r="L937" s="2">
        <f t="shared" si="389"/>
        <v>0</v>
      </c>
      <c r="M937" s="2">
        <f t="shared" si="401"/>
        <v>2.1316282072803006E-14</v>
      </c>
      <c r="N937" s="2">
        <f t="shared" si="401"/>
        <v>35.519999999999982</v>
      </c>
      <c r="O937" s="2">
        <f t="shared" si="401"/>
        <v>35.519999999999982</v>
      </c>
      <c r="P937" s="2">
        <f t="shared" si="402"/>
        <v>35.519999999999996</v>
      </c>
      <c r="Q937" s="2">
        <f t="shared" si="392"/>
        <v>35.519999999999982</v>
      </c>
      <c r="R937" s="2">
        <f t="shared" si="392"/>
        <v>35.519999999999982</v>
      </c>
    </row>
    <row r="938" spans="1:18" x14ac:dyDescent="0.25">
      <c r="A938" s="55"/>
      <c r="B938" s="45" t="s">
        <v>45</v>
      </c>
      <c r="C938">
        <v>34.990000000000009</v>
      </c>
      <c r="D938" s="47">
        <v>35.44</v>
      </c>
      <c r="E938" s="8"/>
      <c r="F938" s="2"/>
      <c r="G938" s="2">
        <f>$C938-D938</f>
        <v>-0.44999999999998863</v>
      </c>
      <c r="H938" s="2">
        <f t="shared" si="390"/>
        <v>34.990000000000009</v>
      </c>
      <c r="I938" s="2">
        <f t="shared" si="390"/>
        <v>34.990000000000009</v>
      </c>
      <c r="J938" s="2" t="str">
        <f t="shared" si="387"/>
        <v/>
      </c>
      <c r="K938" s="2">
        <f t="shared" si="388"/>
        <v>0</v>
      </c>
      <c r="L938" s="2">
        <f t="shared" si="389"/>
        <v>0</v>
      </c>
      <c r="M938" s="2" t="str">
        <f>IF(J938&lt;&gt;"",ABS(J938-$C938),"")</f>
        <v/>
      </c>
      <c r="N938" s="2">
        <f>IF(K938&lt;&gt;"",ABS(K938-$C938),"")</f>
        <v>34.990000000000009</v>
      </c>
      <c r="O938" s="2">
        <f>IF(L938&lt;&gt;"",ABS(L938-$C938),"")</f>
        <v>34.990000000000009</v>
      </c>
      <c r="P938" s="2" t="str">
        <f>IF(J938&lt;&gt;"",AVERAGE($C938,D938),"")</f>
        <v/>
      </c>
      <c r="Q938" s="2">
        <f t="shared" si="392"/>
        <v>34.990000000000009</v>
      </c>
      <c r="R938" s="2">
        <f t="shared" si="392"/>
        <v>34.990000000000009</v>
      </c>
    </row>
    <row r="939" spans="1:18" x14ac:dyDescent="0.25">
      <c r="A939" s="55"/>
      <c r="B939" s="45" t="s">
        <v>46</v>
      </c>
      <c r="C939">
        <v>35.460000000000036</v>
      </c>
      <c r="D939" s="47">
        <v>35.450000000000003</v>
      </c>
      <c r="E939" s="2"/>
      <c r="F939" s="2"/>
      <c r="G939" s="2">
        <f t="shared" ref="G939:G945" si="403">$C939-D939</f>
        <v>1.0000000000033538E-2</v>
      </c>
      <c r="H939" s="2">
        <f t="shared" si="390"/>
        <v>35.460000000000036</v>
      </c>
      <c r="I939" s="2">
        <f t="shared" si="390"/>
        <v>35.460000000000036</v>
      </c>
      <c r="J939" s="2">
        <f t="shared" si="387"/>
        <v>35.450000000000003</v>
      </c>
      <c r="K939" s="2">
        <f t="shared" si="388"/>
        <v>0</v>
      </c>
      <c r="L939" s="2">
        <f t="shared" si="389"/>
        <v>0</v>
      </c>
      <c r="M939" s="2">
        <f t="shared" ref="M939:O945" si="404">IF(J939&lt;&gt;"",ABS(J939-$C939),"")</f>
        <v>1.0000000000033538E-2</v>
      </c>
      <c r="N939" s="2">
        <f t="shared" si="404"/>
        <v>35.460000000000036</v>
      </c>
      <c r="O939" s="2">
        <f t="shared" si="404"/>
        <v>35.460000000000036</v>
      </c>
      <c r="P939" s="2">
        <f t="shared" ref="P939:P945" si="405">IF(J939&lt;&gt;"",AVERAGE($C939,D939),"")</f>
        <v>35.45500000000002</v>
      </c>
      <c r="Q939" s="2">
        <f t="shared" si="392"/>
        <v>35.460000000000036</v>
      </c>
      <c r="R939" s="2">
        <f t="shared" si="392"/>
        <v>35.460000000000036</v>
      </c>
    </row>
    <row r="940" spans="1:18" x14ac:dyDescent="0.25">
      <c r="A940" s="55"/>
      <c r="B940" s="45" t="s">
        <v>47</v>
      </c>
      <c r="C940">
        <v>35.409999999999854</v>
      </c>
      <c r="D940" s="47">
        <v>35.729999999999997</v>
      </c>
      <c r="E940" s="2"/>
      <c r="F940" s="2"/>
      <c r="G940" s="2">
        <f t="shared" si="403"/>
        <v>-0.32000000000014239</v>
      </c>
      <c r="H940" s="2">
        <f t="shared" si="390"/>
        <v>35.409999999999854</v>
      </c>
      <c r="I940" s="2">
        <f t="shared" si="390"/>
        <v>35.409999999999854</v>
      </c>
      <c r="J940" s="2" t="str">
        <f t="shared" si="387"/>
        <v/>
      </c>
      <c r="K940" s="2">
        <f t="shared" si="388"/>
        <v>0</v>
      </c>
      <c r="L940" s="2">
        <f t="shared" si="389"/>
        <v>0</v>
      </c>
      <c r="M940" s="2" t="str">
        <f t="shared" si="404"/>
        <v/>
      </c>
      <c r="N940" s="2">
        <f t="shared" si="404"/>
        <v>35.409999999999854</v>
      </c>
      <c r="O940" s="2">
        <f t="shared" si="404"/>
        <v>35.409999999999854</v>
      </c>
      <c r="P940" s="2" t="str">
        <f t="shared" si="405"/>
        <v/>
      </c>
      <c r="Q940" s="2">
        <f t="shared" si="392"/>
        <v>35.409999999999854</v>
      </c>
      <c r="R940" s="2">
        <f t="shared" si="392"/>
        <v>35.409999999999854</v>
      </c>
    </row>
    <row r="941" spans="1:18" x14ac:dyDescent="0.25">
      <c r="A941" s="55"/>
      <c r="B941" s="45" t="s">
        <v>48</v>
      </c>
      <c r="C941">
        <v>35.810000000000173</v>
      </c>
      <c r="D941" s="47">
        <v>35.03</v>
      </c>
      <c r="E941" s="2"/>
      <c r="F941" s="2"/>
      <c r="G941" s="2">
        <f t="shared" si="403"/>
        <v>0.78000000000017167</v>
      </c>
      <c r="H941" s="2">
        <f t="shared" si="390"/>
        <v>35.810000000000173</v>
      </c>
      <c r="I941" s="2">
        <f t="shared" si="390"/>
        <v>35.810000000000173</v>
      </c>
      <c r="J941" s="2" t="str">
        <f t="shared" si="387"/>
        <v/>
      </c>
      <c r="K941" s="2">
        <f t="shared" si="388"/>
        <v>0</v>
      </c>
      <c r="L941" s="2">
        <f t="shared" si="389"/>
        <v>0</v>
      </c>
      <c r="M941" s="2" t="str">
        <f t="shared" si="404"/>
        <v/>
      </c>
      <c r="N941" s="2">
        <f t="shared" si="404"/>
        <v>35.810000000000173</v>
      </c>
      <c r="O941" s="2">
        <f t="shared" si="404"/>
        <v>35.810000000000173</v>
      </c>
      <c r="P941" s="2" t="str">
        <f t="shared" si="405"/>
        <v/>
      </c>
      <c r="Q941" s="2">
        <f t="shared" si="392"/>
        <v>35.810000000000173</v>
      </c>
      <c r="R941" s="2">
        <f t="shared" si="392"/>
        <v>35.810000000000173</v>
      </c>
    </row>
    <row r="942" spans="1:18" x14ac:dyDescent="0.25">
      <c r="A942" s="55"/>
      <c r="B942" s="45" t="s">
        <v>49</v>
      </c>
      <c r="C942">
        <v>36.069999999999936</v>
      </c>
      <c r="D942" s="47">
        <v>36.07</v>
      </c>
      <c r="E942" s="2"/>
      <c r="F942" s="2"/>
      <c r="G942" s="8">
        <f>$C942-D942</f>
        <v>-6.3948846218409017E-14</v>
      </c>
      <c r="H942" s="2">
        <f t="shared" si="390"/>
        <v>36.069999999999936</v>
      </c>
      <c r="I942" s="2">
        <f t="shared" si="390"/>
        <v>36.069999999999936</v>
      </c>
      <c r="J942" s="2">
        <f t="shared" si="387"/>
        <v>36.07</v>
      </c>
      <c r="K942" s="2" t="str">
        <f t="shared" si="388"/>
        <v/>
      </c>
      <c r="L942" s="2" t="str">
        <f t="shared" si="389"/>
        <v/>
      </c>
      <c r="M942" s="2">
        <f>IF(J942&lt;&gt;"",ABS(J942-$C942),"")</f>
        <v>6.3948846218409017E-14</v>
      </c>
      <c r="N942" s="2" t="str">
        <f t="shared" si="404"/>
        <v/>
      </c>
      <c r="O942" s="2" t="str">
        <f t="shared" si="404"/>
        <v/>
      </c>
      <c r="P942" s="2">
        <f t="shared" si="405"/>
        <v>36.069999999999965</v>
      </c>
      <c r="Q942" s="2" t="str">
        <f t="shared" si="392"/>
        <v/>
      </c>
      <c r="R942" s="2" t="str">
        <f t="shared" si="392"/>
        <v/>
      </c>
    </row>
    <row r="943" spans="1:18" x14ac:dyDescent="0.25">
      <c r="A943" s="55"/>
      <c r="B943" s="45" t="s">
        <v>50</v>
      </c>
      <c r="C943">
        <v>35.539999999999964</v>
      </c>
      <c r="D943" s="47">
        <v>35.49</v>
      </c>
      <c r="E943" s="2"/>
      <c r="F943" s="2"/>
      <c r="G943" s="2">
        <f t="shared" si="403"/>
        <v>4.9999999999961631E-2</v>
      </c>
      <c r="H943" s="2">
        <f t="shared" si="390"/>
        <v>35.539999999999964</v>
      </c>
      <c r="I943" s="2">
        <f t="shared" si="390"/>
        <v>35.539999999999964</v>
      </c>
      <c r="J943" s="2">
        <f t="shared" si="387"/>
        <v>35.49</v>
      </c>
      <c r="K943" s="2">
        <f t="shared" si="388"/>
        <v>0</v>
      </c>
      <c r="L943" s="2">
        <f t="shared" si="389"/>
        <v>0</v>
      </c>
      <c r="M943" s="2">
        <f t="shared" si="404"/>
        <v>4.9999999999961631E-2</v>
      </c>
      <c r="N943" s="2">
        <f t="shared" si="404"/>
        <v>35.539999999999964</v>
      </c>
      <c r="O943" s="2">
        <f t="shared" si="404"/>
        <v>35.539999999999964</v>
      </c>
      <c r="P943" s="2">
        <f t="shared" si="405"/>
        <v>35.514999999999986</v>
      </c>
      <c r="Q943" s="2">
        <f t="shared" si="392"/>
        <v>35.539999999999964</v>
      </c>
      <c r="R943" s="2">
        <f t="shared" si="392"/>
        <v>35.539999999999964</v>
      </c>
    </row>
    <row r="944" spans="1:18" x14ac:dyDescent="0.25">
      <c r="A944" s="55"/>
      <c r="B944" s="45" t="s">
        <v>51</v>
      </c>
      <c r="C944">
        <v>35.360000000000127</v>
      </c>
      <c r="D944" s="47">
        <v>35.409999999999997</v>
      </c>
      <c r="E944" s="2"/>
      <c r="F944" s="2"/>
      <c r="G944" s="2">
        <f t="shared" si="403"/>
        <v>-4.999999999986926E-2</v>
      </c>
      <c r="H944" s="2">
        <f t="shared" si="390"/>
        <v>35.360000000000127</v>
      </c>
      <c r="I944" s="2">
        <f t="shared" si="390"/>
        <v>35.360000000000127</v>
      </c>
      <c r="J944" s="2">
        <f t="shared" si="387"/>
        <v>35.409999999999997</v>
      </c>
      <c r="K944" s="2">
        <f t="shared" si="388"/>
        <v>0</v>
      </c>
      <c r="L944" s="2">
        <f t="shared" si="389"/>
        <v>0</v>
      </c>
      <c r="M944" s="2">
        <f t="shared" si="404"/>
        <v>4.999999999986926E-2</v>
      </c>
      <c r="N944" s="2">
        <f t="shared" si="404"/>
        <v>35.360000000000127</v>
      </c>
      <c r="O944" s="2">
        <f t="shared" si="404"/>
        <v>35.360000000000127</v>
      </c>
      <c r="P944" s="2">
        <f t="shared" si="405"/>
        <v>35.385000000000062</v>
      </c>
      <c r="Q944" s="2">
        <f t="shared" si="392"/>
        <v>35.360000000000127</v>
      </c>
      <c r="R944" s="2">
        <f t="shared" si="392"/>
        <v>35.360000000000127</v>
      </c>
    </row>
    <row r="945" spans="1:18" x14ac:dyDescent="0.25">
      <c r="A945" s="55"/>
      <c r="B945" s="45" t="s">
        <v>52</v>
      </c>
      <c r="C945">
        <v>35.379999999999882</v>
      </c>
      <c r="D945" s="47">
        <v>35.299999999999997</v>
      </c>
      <c r="E945" s="2"/>
      <c r="F945" s="2"/>
      <c r="G945" s="2">
        <f t="shared" si="403"/>
        <v>7.9999999999884608E-2</v>
      </c>
      <c r="H945" s="2">
        <f t="shared" si="390"/>
        <v>35.379999999999882</v>
      </c>
      <c r="I945" s="2">
        <f t="shared" si="390"/>
        <v>35.379999999999882</v>
      </c>
      <c r="J945" s="2">
        <f t="shared" si="387"/>
        <v>35.299999999999997</v>
      </c>
      <c r="K945" s="2">
        <f t="shared" si="388"/>
        <v>0</v>
      </c>
      <c r="L945" s="2">
        <f t="shared" si="389"/>
        <v>0</v>
      </c>
      <c r="M945" s="2">
        <f t="shared" si="404"/>
        <v>7.9999999999884608E-2</v>
      </c>
      <c r="N945" s="2">
        <f t="shared" si="404"/>
        <v>35.379999999999882</v>
      </c>
      <c r="O945" s="2">
        <f t="shared" si="404"/>
        <v>35.379999999999882</v>
      </c>
      <c r="P945" s="2">
        <f t="shared" si="405"/>
        <v>35.339999999999939</v>
      </c>
      <c r="Q945" s="2">
        <f t="shared" si="392"/>
        <v>35.379999999999882</v>
      </c>
      <c r="R945" s="2">
        <f t="shared" si="392"/>
        <v>35.379999999999882</v>
      </c>
    </row>
    <row r="946" spans="1:18" x14ac:dyDescent="0.25">
      <c r="A946" s="55"/>
      <c r="B946" s="45" t="s">
        <v>53</v>
      </c>
      <c r="C946">
        <v>35.240000000000009</v>
      </c>
      <c r="D946" s="47">
        <v>35.299999999999997</v>
      </c>
      <c r="E946" s="8"/>
      <c r="F946" s="2"/>
      <c r="G946" s="2">
        <f>$C946-D946</f>
        <v>-5.9999999999988063E-2</v>
      </c>
      <c r="H946" s="2">
        <f t="shared" si="390"/>
        <v>35.240000000000009</v>
      </c>
      <c r="I946" s="2">
        <f t="shared" si="390"/>
        <v>35.240000000000009</v>
      </c>
      <c r="J946" s="2">
        <f t="shared" si="387"/>
        <v>35.299999999999997</v>
      </c>
      <c r="K946" s="2">
        <f t="shared" si="388"/>
        <v>0</v>
      </c>
      <c r="L946" s="2">
        <f t="shared" si="389"/>
        <v>0</v>
      </c>
      <c r="M946" s="2">
        <f>IF(J946&lt;&gt;"",ABS(J946-$C946),"")</f>
        <v>5.9999999999988063E-2</v>
      </c>
      <c r="N946" s="2">
        <f>IF(K946&lt;&gt;"",ABS(K946-$C946),"")</f>
        <v>35.240000000000009</v>
      </c>
      <c r="O946" s="2">
        <f>IF(L946&lt;&gt;"",ABS(L946-$C946),"")</f>
        <v>35.240000000000009</v>
      </c>
      <c r="P946" s="2">
        <f>IF(J946&lt;&gt;"",AVERAGE($C946,D946),"")</f>
        <v>35.270000000000003</v>
      </c>
      <c r="Q946" s="2">
        <f t="shared" si="392"/>
        <v>35.240000000000009</v>
      </c>
      <c r="R946" s="2">
        <f t="shared" si="392"/>
        <v>35.240000000000009</v>
      </c>
    </row>
    <row r="947" spans="1:18" x14ac:dyDescent="0.25">
      <c r="A947" s="55"/>
      <c r="B947" s="45" t="s">
        <v>54</v>
      </c>
      <c r="C947">
        <v>36.349999999999909</v>
      </c>
      <c r="D947" s="47">
        <v>36.08</v>
      </c>
      <c r="E947" s="2"/>
      <c r="F947" s="2"/>
      <c r="G947" s="2">
        <f t="shared" ref="G947:G958" si="406">$C947-D947</f>
        <v>0.26999999999991076</v>
      </c>
      <c r="H947" s="2">
        <f t="shared" si="390"/>
        <v>36.349999999999909</v>
      </c>
      <c r="I947" s="2">
        <f t="shared" si="390"/>
        <v>36.349999999999909</v>
      </c>
      <c r="J947" s="2" t="str">
        <f t="shared" si="387"/>
        <v/>
      </c>
      <c r="K947" s="2" t="str">
        <f t="shared" si="388"/>
        <v/>
      </c>
      <c r="L947" s="2" t="str">
        <f t="shared" si="389"/>
        <v/>
      </c>
      <c r="M947" s="2" t="str">
        <f t="shared" ref="M947:O958" si="407">IF(J947&lt;&gt;"",ABS(J947-$C947),"")</f>
        <v/>
      </c>
      <c r="N947" s="2" t="str">
        <f t="shared" si="407"/>
        <v/>
      </c>
      <c r="O947" s="2" t="str">
        <f t="shared" si="407"/>
        <v/>
      </c>
      <c r="P947" s="2" t="str">
        <f t="shared" ref="P947:P958" si="408">IF(J947&lt;&gt;"",AVERAGE($C947,D947),"")</f>
        <v/>
      </c>
      <c r="Q947" s="2" t="str">
        <f t="shared" si="392"/>
        <v/>
      </c>
      <c r="R947" s="2" t="str">
        <f t="shared" si="392"/>
        <v/>
      </c>
    </row>
    <row r="948" spans="1:18" x14ac:dyDescent="0.25">
      <c r="A948" s="55"/>
      <c r="B948" s="45" t="s">
        <v>55</v>
      </c>
      <c r="C948">
        <v>34.960000000000036</v>
      </c>
      <c r="D948" s="47">
        <v>34.78</v>
      </c>
      <c r="E948" s="2"/>
      <c r="F948" s="2"/>
      <c r="G948" s="2">
        <f t="shared" si="406"/>
        <v>0.18000000000003524</v>
      </c>
      <c r="H948" s="2">
        <f t="shared" si="390"/>
        <v>34.960000000000036</v>
      </c>
      <c r="I948" s="2">
        <f t="shared" si="390"/>
        <v>34.960000000000036</v>
      </c>
      <c r="J948" s="2">
        <f t="shared" si="387"/>
        <v>34.78</v>
      </c>
      <c r="K948" s="2">
        <f t="shared" si="388"/>
        <v>0</v>
      </c>
      <c r="L948" s="2">
        <f t="shared" si="389"/>
        <v>0</v>
      </c>
      <c r="M948" s="2">
        <f t="shared" si="407"/>
        <v>0.18000000000003524</v>
      </c>
      <c r="N948" s="2">
        <f t="shared" si="407"/>
        <v>34.960000000000036</v>
      </c>
      <c r="O948" s="2">
        <f t="shared" si="407"/>
        <v>34.960000000000036</v>
      </c>
      <c r="P948" s="2">
        <f t="shared" si="408"/>
        <v>34.870000000000019</v>
      </c>
      <c r="Q948" s="2">
        <f t="shared" si="392"/>
        <v>34.960000000000036</v>
      </c>
      <c r="R948" s="2">
        <f t="shared" si="392"/>
        <v>34.960000000000036</v>
      </c>
    </row>
    <row r="949" spans="1:18" x14ac:dyDescent="0.25">
      <c r="A949" s="55"/>
      <c r="B949" s="45" t="s">
        <v>56</v>
      </c>
      <c r="C949">
        <v>34.6400000000001</v>
      </c>
      <c r="D949" s="47">
        <v>34.979999999999997</v>
      </c>
      <c r="E949" s="2"/>
      <c r="F949" s="2"/>
      <c r="G949" s="2">
        <f t="shared" si="406"/>
        <v>-0.33999999999989683</v>
      </c>
      <c r="H949" s="2">
        <f t="shared" si="390"/>
        <v>34.6400000000001</v>
      </c>
      <c r="I949" s="2">
        <f t="shared" si="390"/>
        <v>34.6400000000001</v>
      </c>
      <c r="J949" s="2" t="str">
        <f t="shared" si="387"/>
        <v/>
      </c>
      <c r="K949" s="2">
        <f t="shared" si="388"/>
        <v>0</v>
      </c>
      <c r="L949" s="2">
        <f t="shared" si="389"/>
        <v>0</v>
      </c>
      <c r="M949" s="2" t="str">
        <f t="shared" si="407"/>
        <v/>
      </c>
      <c r="N949" s="2">
        <f t="shared" si="407"/>
        <v>34.6400000000001</v>
      </c>
      <c r="O949" s="2">
        <f t="shared" si="407"/>
        <v>34.6400000000001</v>
      </c>
      <c r="P949" s="2" t="str">
        <f t="shared" si="408"/>
        <v/>
      </c>
      <c r="Q949" s="2">
        <f t="shared" si="392"/>
        <v>34.6400000000001</v>
      </c>
      <c r="R949" s="2">
        <f t="shared" si="392"/>
        <v>34.6400000000001</v>
      </c>
    </row>
    <row r="950" spans="1:18" x14ac:dyDescent="0.25">
      <c r="A950" s="55"/>
      <c r="B950" s="45" t="s">
        <v>57</v>
      </c>
      <c r="C950">
        <v>35.399999999999864</v>
      </c>
      <c r="D950" s="47">
        <v>35.24</v>
      </c>
      <c r="E950" s="2"/>
      <c r="F950" s="2"/>
      <c r="G950" s="2">
        <f t="shared" si="406"/>
        <v>0.15999999999986159</v>
      </c>
      <c r="H950" s="2">
        <f t="shared" si="390"/>
        <v>35.399999999999864</v>
      </c>
      <c r="I950" s="2">
        <f t="shared" si="390"/>
        <v>35.399999999999864</v>
      </c>
      <c r="J950" s="2">
        <f t="shared" si="387"/>
        <v>35.24</v>
      </c>
      <c r="K950" s="2">
        <f t="shared" si="388"/>
        <v>0</v>
      </c>
      <c r="L950" s="2">
        <f t="shared" si="389"/>
        <v>0</v>
      </c>
      <c r="M950" s="2">
        <f t="shared" si="407"/>
        <v>0.15999999999986159</v>
      </c>
      <c r="N950" s="2">
        <f t="shared" si="407"/>
        <v>35.399999999999864</v>
      </c>
      <c r="O950" s="2">
        <f t="shared" si="407"/>
        <v>35.399999999999864</v>
      </c>
      <c r="P950" s="2">
        <f t="shared" si="408"/>
        <v>35.319999999999936</v>
      </c>
      <c r="Q950" s="2">
        <f t="shared" si="392"/>
        <v>35.399999999999864</v>
      </c>
      <c r="R950" s="2">
        <f t="shared" si="392"/>
        <v>35.399999999999864</v>
      </c>
    </row>
    <row r="951" spans="1:18" x14ac:dyDescent="0.25">
      <c r="A951" s="55"/>
      <c r="B951" s="45" t="s">
        <v>58</v>
      </c>
      <c r="C951">
        <v>35.350000000000136</v>
      </c>
      <c r="D951" s="47">
        <v>35.340000000000003</v>
      </c>
      <c r="E951" s="2"/>
      <c r="F951" s="2"/>
      <c r="G951" s="2">
        <f t="shared" si="406"/>
        <v>1.0000000000133014E-2</v>
      </c>
      <c r="H951" s="2">
        <f t="shared" si="390"/>
        <v>35.350000000000136</v>
      </c>
      <c r="I951" s="2">
        <f t="shared" si="390"/>
        <v>35.350000000000136</v>
      </c>
      <c r="J951" s="2">
        <f t="shared" si="387"/>
        <v>35.340000000000003</v>
      </c>
      <c r="K951" s="2">
        <f t="shared" si="388"/>
        <v>0</v>
      </c>
      <c r="L951" s="2">
        <f t="shared" si="389"/>
        <v>0</v>
      </c>
      <c r="M951" s="2">
        <f t="shared" si="407"/>
        <v>1.0000000000133014E-2</v>
      </c>
      <c r="N951" s="2">
        <f t="shared" si="407"/>
        <v>35.350000000000136</v>
      </c>
      <c r="O951" s="2">
        <f t="shared" si="407"/>
        <v>35.350000000000136</v>
      </c>
      <c r="P951" s="2">
        <f t="shared" si="408"/>
        <v>35.34500000000007</v>
      </c>
      <c r="Q951" s="2">
        <f t="shared" si="392"/>
        <v>35.350000000000136</v>
      </c>
      <c r="R951" s="2">
        <f t="shared" si="392"/>
        <v>35.350000000000136</v>
      </c>
    </row>
    <row r="952" spans="1:18" x14ac:dyDescent="0.25">
      <c r="A952" s="55"/>
      <c r="B952" s="45" t="s">
        <v>59</v>
      </c>
      <c r="C952">
        <v>34.420000000000073</v>
      </c>
      <c r="D952" s="47">
        <v>34.69</v>
      </c>
      <c r="E952" s="2"/>
      <c r="F952" s="2"/>
      <c r="G952" s="2">
        <f t="shared" si="406"/>
        <v>-0.26999999999992497</v>
      </c>
      <c r="H952" s="2">
        <f t="shared" si="390"/>
        <v>34.420000000000073</v>
      </c>
      <c r="I952" s="2">
        <f t="shared" si="390"/>
        <v>34.420000000000073</v>
      </c>
      <c r="J952" s="2" t="str">
        <f t="shared" si="387"/>
        <v/>
      </c>
      <c r="K952" s="2">
        <f t="shared" si="388"/>
        <v>0</v>
      </c>
      <c r="L952" s="2">
        <f t="shared" si="389"/>
        <v>0</v>
      </c>
      <c r="M952" s="2" t="str">
        <f t="shared" si="407"/>
        <v/>
      </c>
      <c r="N952" s="2">
        <f t="shared" si="407"/>
        <v>34.420000000000073</v>
      </c>
      <c r="O952" s="2">
        <f t="shared" si="407"/>
        <v>34.420000000000073</v>
      </c>
      <c r="P952" s="2" t="str">
        <f t="shared" si="408"/>
        <v/>
      </c>
      <c r="Q952" s="2">
        <f t="shared" si="392"/>
        <v>34.420000000000073</v>
      </c>
      <c r="R952" s="2">
        <f t="shared" si="392"/>
        <v>34.420000000000073</v>
      </c>
    </row>
    <row r="953" spans="1:18" x14ac:dyDescent="0.25">
      <c r="A953" s="55"/>
      <c r="B953" s="45" t="s">
        <v>60</v>
      </c>
      <c r="C953">
        <v>35.639999999999873</v>
      </c>
      <c r="D953" s="47">
        <v>35.4</v>
      </c>
      <c r="E953" s="2"/>
      <c r="F953" s="2"/>
      <c r="G953" s="2">
        <f t="shared" si="406"/>
        <v>0.23999999999987409</v>
      </c>
      <c r="H953" s="2">
        <f t="shared" si="390"/>
        <v>35.639999999999873</v>
      </c>
      <c r="I953" s="2">
        <f t="shared" si="390"/>
        <v>35.639999999999873</v>
      </c>
      <c r="J953" s="2" t="str">
        <f t="shared" si="387"/>
        <v/>
      </c>
      <c r="K953" s="2">
        <f t="shared" si="388"/>
        <v>0</v>
      </c>
      <c r="L953" s="2">
        <f t="shared" si="389"/>
        <v>0</v>
      </c>
      <c r="M953" s="2" t="str">
        <f t="shared" si="407"/>
        <v/>
      </c>
      <c r="N953" s="2">
        <f t="shared" si="407"/>
        <v>35.639999999999873</v>
      </c>
      <c r="O953" s="2">
        <f t="shared" si="407"/>
        <v>35.639999999999873</v>
      </c>
      <c r="P953" s="2" t="str">
        <f t="shared" si="408"/>
        <v/>
      </c>
      <c r="Q953" s="2">
        <f t="shared" si="392"/>
        <v>35.639999999999873</v>
      </c>
      <c r="R953" s="2">
        <f t="shared" si="392"/>
        <v>35.639999999999873</v>
      </c>
    </row>
    <row r="954" spans="1:18" x14ac:dyDescent="0.25">
      <c r="A954" s="55"/>
      <c r="B954" s="45" t="s">
        <v>61</v>
      </c>
      <c r="C954">
        <v>35.539999999999964</v>
      </c>
      <c r="D954" s="47">
        <v>35.56</v>
      </c>
      <c r="E954" s="2"/>
      <c r="F954" s="2"/>
      <c r="G954" s="2">
        <f t="shared" si="406"/>
        <v>-2.0000000000038654E-2</v>
      </c>
      <c r="H954" s="2">
        <f t="shared" si="390"/>
        <v>35.539999999999964</v>
      </c>
      <c r="I954" s="2">
        <f t="shared" si="390"/>
        <v>35.539999999999964</v>
      </c>
      <c r="J954" s="2">
        <f t="shared" si="387"/>
        <v>35.56</v>
      </c>
      <c r="K954" s="2">
        <f t="shared" si="388"/>
        <v>0</v>
      </c>
      <c r="L954" s="2">
        <f t="shared" si="389"/>
        <v>0</v>
      </c>
      <c r="M954" s="2">
        <f t="shared" si="407"/>
        <v>2.0000000000038654E-2</v>
      </c>
      <c r="N954" s="2">
        <f t="shared" si="407"/>
        <v>35.539999999999964</v>
      </c>
      <c r="O954" s="2">
        <f t="shared" si="407"/>
        <v>35.539999999999964</v>
      </c>
      <c r="P954" s="2">
        <f t="shared" si="408"/>
        <v>35.549999999999983</v>
      </c>
      <c r="Q954" s="2">
        <f t="shared" si="392"/>
        <v>35.539999999999964</v>
      </c>
      <c r="R954" s="2">
        <f t="shared" si="392"/>
        <v>35.539999999999964</v>
      </c>
    </row>
    <row r="955" spans="1:18" x14ac:dyDescent="0.25">
      <c r="A955" s="55"/>
      <c r="B955" s="45" t="s">
        <v>62</v>
      </c>
      <c r="C955">
        <v>35.580000000000155</v>
      </c>
      <c r="D955" s="47">
        <v>35.53</v>
      </c>
      <c r="E955" s="2"/>
      <c r="F955" s="2"/>
      <c r="G955" s="2">
        <f t="shared" si="406"/>
        <v>5.0000000000153477E-2</v>
      </c>
      <c r="H955" s="2">
        <f t="shared" si="390"/>
        <v>35.580000000000155</v>
      </c>
      <c r="I955" s="2">
        <f t="shared" si="390"/>
        <v>35.580000000000155</v>
      </c>
      <c r="J955" s="2">
        <f t="shared" si="387"/>
        <v>35.53</v>
      </c>
      <c r="K955" s="2">
        <f t="shared" si="388"/>
        <v>0</v>
      </c>
      <c r="L955" s="2">
        <f t="shared" si="389"/>
        <v>0</v>
      </c>
      <c r="M955" s="2">
        <f t="shared" si="407"/>
        <v>5.0000000000153477E-2</v>
      </c>
      <c r="N955" s="2">
        <f t="shared" si="407"/>
        <v>35.580000000000155</v>
      </c>
      <c r="O955" s="2">
        <f t="shared" si="407"/>
        <v>35.580000000000155</v>
      </c>
      <c r="P955" s="2">
        <f t="shared" si="408"/>
        <v>35.555000000000078</v>
      </c>
      <c r="Q955" s="2">
        <f t="shared" si="392"/>
        <v>35.580000000000155</v>
      </c>
      <c r="R955" s="2">
        <f t="shared" si="392"/>
        <v>35.580000000000155</v>
      </c>
    </row>
    <row r="956" spans="1:18" x14ac:dyDescent="0.25">
      <c r="A956" s="55"/>
      <c r="B956" s="45" t="s">
        <v>63</v>
      </c>
      <c r="C956">
        <v>35.839999999999918</v>
      </c>
      <c r="D956" s="47">
        <v>36.049999999999997</v>
      </c>
      <c r="E956" s="2"/>
      <c r="F956" s="2"/>
      <c r="G956" s="2">
        <f t="shared" si="406"/>
        <v>-0.21000000000007901</v>
      </c>
      <c r="H956" s="2">
        <f t="shared" si="390"/>
        <v>35.839999999999918</v>
      </c>
      <c r="I956" s="2">
        <f t="shared" si="390"/>
        <v>35.839999999999918</v>
      </c>
      <c r="J956" s="2">
        <f t="shared" si="387"/>
        <v>36.049999999999997</v>
      </c>
      <c r="K956" s="2">
        <f t="shared" si="388"/>
        <v>0</v>
      </c>
      <c r="L956" s="2">
        <f t="shared" si="389"/>
        <v>0</v>
      </c>
      <c r="M956" s="2">
        <f t="shared" si="407"/>
        <v>0.21000000000007901</v>
      </c>
      <c r="N956" s="2">
        <f t="shared" si="407"/>
        <v>35.839999999999918</v>
      </c>
      <c r="O956" s="2">
        <f t="shared" si="407"/>
        <v>35.839999999999918</v>
      </c>
      <c r="P956" s="2">
        <f t="shared" si="408"/>
        <v>35.944999999999958</v>
      </c>
      <c r="Q956" s="2">
        <f t="shared" si="392"/>
        <v>35.839999999999918</v>
      </c>
      <c r="R956" s="2">
        <f t="shared" si="392"/>
        <v>35.839999999999918</v>
      </c>
    </row>
    <row r="957" spans="1:18" x14ac:dyDescent="0.25">
      <c r="A957" s="55"/>
      <c r="B957" s="45" t="s">
        <v>64</v>
      </c>
      <c r="C957">
        <v>35.730000000000018</v>
      </c>
      <c r="D957" s="47">
        <v>35.799999999999997</v>
      </c>
      <c r="E957" s="2"/>
      <c r="F957" s="2"/>
      <c r="G957" s="2">
        <f t="shared" si="406"/>
        <v>-6.9999999999978968E-2</v>
      </c>
      <c r="H957" s="2">
        <f t="shared" si="390"/>
        <v>35.730000000000018</v>
      </c>
      <c r="I957" s="2">
        <f t="shared" si="390"/>
        <v>35.730000000000018</v>
      </c>
      <c r="J957" s="2">
        <f t="shared" si="387"/>
        <v>35.799999999999997</v>
      </c>
      <c r="K957" s="2">
        <f t="shared" si="388"/>
        <v>0</v>
      </c>
      <c r="L957" s="2">
        <f t="shared" si="389"/>
        <v>0</v>
      </c>
      <c r="M957" s="2">
        <f t="shared" si="407"/>
        <v>6.9999999999978968E-2</v>
      </c>
      <c r="N957" s="2">
        <f t="shared" si="407"/>
        <v>35.730000000000018</v>
      </c>
      <c r="O957" s="2">
        <f t="shared" si="407"/>
        <v>35.730000000000018</v>
      </c>
      <c r="P957" s="2">
        <f t="shared" si="408"/>
        <v>35.765000000000008</v>
      </c>
      <c r="Q957" s="2">
        <f t="shared" si="392"/>
        <v>35.730000000000018</v>
      </c>
      <c r="R957" s="2">
        <f t="shared" si="392"/>
        <v>35.730000000000018</v>
      </c>
    </row>
    <row r="958" spans="1:18" x14ac:dyDescent="0.25">
      <c r="A958" s="55"/>
      <c r="B958" s="45" t="s">
        <v>65</v>
      </c>
      <c r="C958">
        <v>35.129999999999882</v>
      </c>
      <c r="D958" s="47">
        <v>35.200000000000003</v>
      </c>
      <c r="E958" s="2"/>
      <c r="F958" s="2"/>
      <c r="G958" s="2">
        <f t="shared" si="406"/>
        <v>-7.0000000000121076E-2</v>
      </c>
      <c r="H958" s="2">
        <f t="shared" si="390"/>
        <v>35.129999999999882</v>
      </c>
      <c r="I958" s="2">
        <f t="shared" si="390"/>
        <v>35.129999999999882</v>
      </c>
      <c r="J958" s="2">
        <f t="shared" si="387"/>
        <v>35.200000000000003</v>
      </c>
      <c r="K958" s="2">
        <f t="shared" si="388"/>
        <v>0</v>
      </c>
      <c r="L958" s="2">
        <f t="shared" si="389"/>
        <v>0</v>
      </c>
      <c r="M958" s="2">
        <f t="shared" si="407"/>
        <v>7.0000000000121076E-2</v>
      </c>
      <c r="N958" s="2">
        <f t="shared" si="407"/>
        <v>35.129999999999882</v>
      </c>
      <c r="O958" s="2">
        <f t="shared" si="407"/>
        <v>35.129999999999882</v>
      </c>
      <c r="P958" s="2">
        <f t="shared" si="408"/>
        <v>35.164999999999942</v>
      </c>
      <c r="Q958" s="2">
        <f t="shared" si="392"/>
        <v>35.129999999999882</v>
      </c>
      <c r="R958" s="2">
        <f t="shared" si="392"/>
        <v>35.129999999999882</v>
      </c>
    </row>
    <row r="959" spans="1:18" x14ac:dyDescent="0.25">
      <c r="A959" s="55"/>
      <c r="B959" s="45" t="s">
        <v>66</v>
      </c>
      <c r="C959">
        <v>35.740000000000009</v>
      </c>
      <c r="D959" s="47">
        <v>35.42</v>
      </c>
      <c r="E959" s="8"/>
      <c r="F959" s="2"/>
      <c r="G959" s="2">
        <f>$C959-D959</f>
        <v>0.32000000000000739</v>
      </c>
      <c r="H959" s="2">
        <f t="shared" si="390"/>
        <v>35.740000000000009</v>
      </c>
      <c r="I959" s="2">
        <f t="shared" si="390"/>
        <v>35.740000000000009</v>
      </c>
      <c r="J959" s="2" t="str">
        <f t="shared" si="387"/>
        <v/>
      </c>
      <c r="K959" s="2">
        <f t="shared" si="388"/>
        <v>0</v>
      </c>
      <c r="L959" s="2">
        <f t="shared" si="389"/>
        <v>0</v>
      </c>
      <c r="M959" s="2" t="str">
        <f>IF(J959&lt;&gt;"",ABS(J959-$C959),"")</f>
        <v/>
      </c>
      <c r="N959" s="2">
        <f>IF(K959&lt;&gt;"",ABS(K959-$C959),"")</f>
        <v>35.740000000000009</v>
      </c>
      <c r="O959" s="2">
        <f>IF(L959&lt;&gt;"",ABS(L959-$C959),"")</f>
        <v>35.740000000000009</v>
      </c>
      <c r="P959" s="2" t="str">
        <f>IF(J959&lt;&gt;"",AVERAGE($C959,D959),"")</f>
        <v/>
      </c>
      <c r="Q959" s="2">
        <f t="shared" si="392"/>
        <v>35.740000000000009</v>
      </c>
      <c r="R959" s="2">
        <f t="shared" si="392"/>
        <v>35.740000000000009</v>
      </c>
    </row>
    <row r="960" spans="1:18" x14ac:dyDescent="0.25">
      <c r="A960" s="55"/>
      <c r="B960" s="45" t="s">
        <v>67</v>
      </c>
      <c r="C960">
        <v>35.080000000000155</v>
      </c>
      <c r="D960" s="47">
        <v>35.36</v>
      </c>
      <c r="E960" s="2"/>
      <c r="F960" s="2"/>
      <c r="G960" s="2">
        <f t="shared" ref="G960:G970" si="409">$C960-D960</f>
        <v>-0.27999999999984482</v>
      </c>
      <c r="H960" s="2">
        <f t="shared" si="390"/>
        <v>35.080000000000155</v>
      </c>
      <c r="I960" s="2">
        <f t="shared" si="390"/>
        <v>35.080000000000155</v>
      </c>
      <c r="J960" s="2" t="str">
        <f t="shared" si="387"/>
        <v/>
      </c>
      <c r="K960" s="2">
        <f t="shared" si="388"/>
        <v>0</v>
      </c>
      <c r="L960" s="2">
        <f t="shared" si="389"/>
        <v>0</v>
      </c>
      <c r="M960" s="2" t="str">
        <f t="shared" ref="M960:O970" si="410">IF(J960&lt;&gt;"",ABS(J960-$C960),"")</f>
        <v/>
      </c>
      <c r="N960" s="2">
        <f t="shared" si="410"/>
        <v>35.080000000000155</v>
      </c>
      <c r="O960" s="2">
        <f t="shared" si="410"/>
        <v>35.080000000000155</v>
      </c>
      <c r="P960" s="2" t="str">
        <f t="shared" ref="P960:P970" si="411">IF(J960&lt;&gt;"",AVERAGE($C960,D960),"")</f>
        <v/>
      </c>
      <c r="Q960" s="2">
        <f t="shared" si="392"/>
        <v>35.080000000000155</v>
      </c>
      <c r="R960" s="2">
        <f t="shared" si="392"/>
        <v>35.080000000000155</v>
      </c>
    </row>
    <row r="961" spans="1:18" x14ac:dyDescent="0.25">
      <c r="A961" s="55"/>
      <c r="B961" s="45" t="s">
        <v>68</v>
      </c>
      <c r="C961">
        <v>35.349999999999909</v>
      </c>
      <c r="D961" s="47">
        <v>35.380000000000003</v>
      </c>
      <c r="E961" s="2"/>
      <c r="F961" s="2"/>
      <c r="G961" s="2">
        <f t="shared" si="409"/>
        <v>-3.0000000000093507E-2</v>
      </c>
      <c r="H961" s="2">
        <f t="shared" si="390"/>
        <v>35.349999999999909</v>
      </c>
      <c r="I961" s="2">
        <f t="shared" si="390"/>
        <v>35.349999999999909</v>
      </c>
      <c r="J961" s="2">
        <f t="shared" si="387"/>
        <v>35.380000000000003</v>
      </c>
      <c r="K961" s="2">
        <f t="shared" si="388"/>
        <v>0</v>
      </c>
      <c r="L961" s="2">
        <f t="shared" si="389"/>
        <v>0</v>
      </c>
      <c r="M961" s="2">
        <f t="shared" si="410"/>
        <v>3.0000000000093507E-2</v>
      </c>
      <c r="N961" s="2">
        <f t="shared" si="410"/>
        <v>35.349999999999909</v>
      </c>
      <c r="O961" s="2">
        <f t="shared" si="410"/>
        <v>35.349999999999909</v>
      </c>
      <c r="P961" s="2">
        <f t="shared" si="411"/>
        <v>35.364999999999952</v>
      </c>
      <c r="Q961" s="2">
        <f t="shared" si="392"/>
        <v>35.349999999999909</v>
      </c>
      <c r="R961" s="2">
        <f t="shared" si="392"/>
        <v>35.349999999999909</v>
      </c>
    </row>
    <row r="962" spans="1:18" x14ac:dyDescent="0.25">
      <c r="A962" s="55"/>
      <c r="B962" s="45" t="s">
        <v>69</v>
      </c>
      <c r="C962">
        <v>35.460000000000036</v>
      </c>
      <c r="D962" s="47">
        <v>35.46</v>
      </c>
      <c r="E962" s="2"/>
      <c r="F962" s="2"/>
      <c r="G962" s="2">
        <f t="shared" si="409"/>
        <v>0</v>
      </c>
      <c r="H962" s="2">
        <f t="shared" si="390"/>
        <v>35.460000000000036</v>
      </c>
      <c r="I962" s="2">
        <f t="shared" si="390"/>
        <v>35.460000000000036</v>
      </c>
      <c r="J962" s="2">
        <f t="shared" si="387"/>
        <v>35.46</v>
      </c>
      <c r="K962" s="2">
        <f t="shared" si="388"/>
        <v>0</v>
      </c>
      <c r="L962" s="2">
        <f t="shared" si="389"/>
        <v>0</v>
      </c>
      <c r="M962" s="2">
        <f t="shared" si="410"/>
        <v>3.5527136788005009E-14</v>
      </c>
      <c r="N962" s="2">
        <f t="shared" si="410"/>
        <v>35.460000000000036</v>
      </c>
      <c r="O962" s="2">
        <f t="shared" si="410"/>
        <v>35.460000000000036</v>
      </c>
      <c r="P962" s="2">
        <f t="shared" si="411"/>
        <v>35.460000000000022</v>
      </c>
      <c r="Q962" s="2">
        <f t="shared" si="392"/>
        <v>35.460000000000036</v>
      </c>
      <c r="R962" s="2">
        <f t="shared" si="392"/>
        <v>35.460000000000036</v>
      </c>
    </row>
    <row r="963" spans="1:18" x14ac:dyDescent="0.25">
      <c r="A963" s="55"/>
      <c r="B963" s="45" t="s">
        <v>70</v>
      </c>
      <c r="C963">
        <v>35.680000000000064</v>
      </c>
      <c r="D963" s="47">
        <v>35.5</v>
      </c>
      <c r="E963" s="2"/>
      <c r="F963" s="2"/>
      <c r="G963" s="2">
        <f t="shared" si="409"/>
        <v>0.18000000000006366</v>
      </c>
      <c r="H963" s="2">
        <f t="shared" si="390"/>
        <v>35.680000000000064</v>
      </c>
      <c r="I963" s="2">
        <f t="shared" si="390"/>
        <v>35.680000000000064</v>
      </c>
      <c r="J963" s="2">
        <f t="shared" si="387"/>
        <v>35.5</v>
      </c>
      <c r="K963" s="2">
        <f t="shared" si="388"/>
        <v>0</v>
      </c>
      <c r="L963" s="2">
        <f t="shared" si="389"/>
        <v>0</v>
      </c>
      <c r="M963" s="2">
        <f t="shared" si="410"/>
        <v>0.18000000000006366</v>
      </c>
      <c r="N963" s="2">
        <f t="shared" si="410"/>
        <v>35.680000000000064</v>
      </c>
      <c r="O963" s="2">
        <f t="shared" si="410"/>
        <v>35.680000000000064</v>
      </c>
      <c r="P963" s="2">
        <f t="shared" si="411"/>
        <v>35.590000000000032</v>
      </c>
      <c r="Q963" s="2">
        <f t="shared" si="392"/>
        <v>35.680000000000064</v>
      </c>
      <c r="R963" s="2">
        <f t="shared" si="392"/>
        <v>35.680000000000064</v>
      </c>
    </row>
    <row r="964" spans="1:18" x14ac:dyDescent="0.25">
      <c r="A964" s="55"/>
      <c r="B964" s="45" t="s">
        <v>71</v>
      </c>
      <c r="C964">
        <v>35.849999999999909</v>
      </c>
      <c r="D964" s="47">
        <v>35.97</v>
      </c>
      <c r="E964" s="2"/>
      <c r="F964" s="2"/>
      <c r="G964" s="2">
        <f t="shared" si="409"/>
        <v>-0.12000000000008981</v>
      </c>
      <c r="H964" s="2">
        <f t="shared" si="390"/>
        <v>35.849999999999909</v>
      </c>
      <c r="I964" s="2">
        <f t="shared" si="390"/>
        <v>35.849999999999909</v>
      </c>
      <c r="J964" s="2">
        <f t="shared" si="387"/>
        <v>35.97</v>
      </c>
      <c r="K964" s="2">
        <f t="shared" si="388"/>
        <v>0</v>
      </c>
      <c r="L964" s="2">
        <f t="shared" si="389"/>
        <v>0</v>
      </c>
      <c r="M964" s="2">
        <f t="shared" si="410"/>
        <v>0.12000000000008981</v>
      </c>
      <c r="N964" s="2">
        <f t="shared" si="410"/>
        <v>35.849999999999909</v>
      </c>
      <c r="O964" s="2">
        <f t="shared" si="410"/>
        <v>35.849999999999909</v>
      </c>
      <c r="P964" s="2">
        <f t="shared" si="411"/>
        <v>35.909999999999954</v>
      </c>
      <c r="Q964" s="2">
        <f t="shared" si="392"/>
        <v>35.849999999999909</v>
      </c>
      <c r="R964" s="2">
        <f t="shared" si="392"/>
        <v>35.849999999999909</v>
      </c>
    </row>
    <row r="965" spans="1:18" x14ac:dyDescent="0.25">
      <c r="A965" s="55"/>
      <c r="B965" s="45" t="s">
        <v>72</v>
      </c>
      <c r="C965">
        <v>35.630000000000109</v>
      </c>
      <c r="D965" s="47">
        <v>35.65</v>
      </c>
      <c r="E965" s="2"/>
      <c r="F965" s="2"/>
      <c r="G965" s="2">
        <f t="shared" si="409"/>
        <v>-1.999999999988944E-2</v>
      </c>
      <c r="H965" s="2">
        <f t="shared" si="390"/>
        <v>35.630000000000109</v>
      </c>
      <c r="I965" s="2">
        <f t="shared" si="390"/>
        <v>35.630000000000109</v>
      </c>
      <c r="J965" s="2">
        <f t="shared" si="387"/>
        <v>35.65</v>
      </c>
      <c r="K965" s="2">
        <f t="shared" si="388"/>
        <v>0</v>
      </c>
      <c r="L965" s="2">
        <f t="shared" si="389"/>
        <v>0</v>
      </c>
      <c r="M965" s="2">
        <f t="shared" si="410"/>
        <v>1.999999999988944E-2</v>
      </c>
      <c r="N965" s="2">
        <f t="shared" si="410"/>
        <v>35.630000000000109</v>
      </c>
      <c r="O965" s="2">
        <f t="shared" si="410"/>
        <v>35.630000000000109</v>
      </c>
      <c r="P965" s="2">
        <f t="shared" si="411"/>
        <v>35.640000000000057</v>
      </c>
      <c r="Q965" s="2">
        <f t="shared" si="392"/>
        <v>35.630000000000109</v>
      </c>
      <c r="R965" s="2">
        <f t="shared" si="392"/>
        <v>35.630000000000109</v>
      </c>
    </row>
    <row r="966" spans="1:18" x14ac:dyDescent="0.25">
      <c r="A966" s="55"/>
      <c r="B966" s="45" t="s">
        <v>73</v>
      </c>
      <c r="C966">
        <v>35.939999999999827</v>
      </c>
      <c r="D966" s="47">
        <v>35.67</v>
      </c>
      <c r="E966" s="2"/>
      <c r="F966" s="2"/>
      <c r="G966" s="2">
        <f t="shared" si="409"/>
        <v>0.26999999999982549</v>
      </c>
      <c r="H966" s="2">
        <f t="shared" si="390"/>
        <v>35.939999999999827</v>
      </c>
      <c r="I966" s="2">
        <f t="shared" si="390"/>
        <v>35.939999999999827</v>
      </c>
      <c r="J966" s="2" t="str">
        <f t="shared" si="387"/>
        <v/>
      </c>
      <c r="K966" s="2">
        <f t="shared" si="388"/>
        <v>0</v>
      </c>
      <c r="L966" s="2">
        <f t="shared" si="389"/>
        <v>0</v>
      </c>
      <c r="M966" s="2" t="str">
        <f t="shared" si="410"/>
        <v/>
      </c>
      <c r="N966" s="2">
        <f t="shared" si="410"/>
        <v>35.939999999999827</v>
      </c>
      <c r="O966" s="2">
        <f t="shared" si="410"/>
        <v>35.939999999999827</v>
      </c>
      <c r="P966" s="2" t="str">
        <f t="shared" si="411"/>
        <v/>
      </c>
      <c r="Q966" s="2">
        <f t="shared" si="392"/>
        <v>35.939999999999827</v>
      </c>
      <c r="R966" s="2">
        <f t="shared" si="392"/>
        <v>35.939999999999827</v>
      </c>
    </row>
    <row r="967" spans="1:18" x14ac:dyDescent="0.25">
      <c r="A967" s="55"/>
      <c r="B967" s="45" t="s">
        <v>74</v>
      </c>
      <c r="C967">
        <v>35.519999999999982</v>
      </c>
      <c r="D967" s="47">
        <v>35.81</v>
      </c>
      <c r="E967" s="2"/>
      <c r="F967" s="2"/>
      <c r="G967" s="2">
        <f t="shared" si="409"/>
        <v>-0.29000000000002046</v>
      </c>
      <c r="H967" s="2">
        <f t="shared" si="390"/>
        <v>35.519999999999982</v>
      </c>
      <c r="I967" s="2">
        <f t="shared" si="390"/>
        <v>35.519999999999982</v>
      </c>
      <c r="J967" s="2" t="str">
        <f t="shared" si="387"/>
        <v/>
      </c>
      <c r="K967" s="2">
        <f t="shared" si="388"/>
        <v>0</v>
      </c>
      <c r="L967" s="2">
        <f t="shared" si="389"/>
        <v>0</v>
      </c>
      <c r="M967" s="2" t="str">
        <f t="shared" si="410"/>
        <v/>
      </c>
      <c r="N967" s="2">
        <f t="shared" si="410"/>
        <v>35.519999999999982</v>
      </c>
      <c r="O967" s="2">
        <f t="shared" si="410"/>
        <v>35.519999999999982</v>
      </c>
      <c r="P967" s="2" t="str">
        <f t="shared" si="411"/>
        <v/>
      </c>
      <c r="Q967" s="2">
        <f t="shared" si="392"/>
        <v>35.519999999999982</v>
      </c>
      <c r="R967" s="2">
        <f t="shared" si="392"/>
        <v>35.519999999999982</v>
      </c>
    </row>
    <row r="968" spans="1:18" x14ac:dyDescent="0.25">
      <c r="A968" s="55"/>
      <c r="B968" s="45" t="s">
        <v>75</v>
      </c>
      <c r="C968">
        <v>35.6400000000001</v>
      </c>
      <c r="D968" s="47">
        <v>35.700000000000003</v>
      </c>
      <c r="E968" s="2"/>
      <c r="F968" s="2"/>
      <c r="G968" s="2">
        <f t="shared" si="409"/>
        <v>-5.9999999999902798E-2</v>
      </c>
      <c r="H968" s="2">
        <f t="shared" si="390"/>
        <v>35.6400000000001</v>
      </c>
      <c r="I968" s="2">
        <f t="shared" si="390"/>
        <v>35.6400000000001</v>
      </c>
      <c r="J968" s="2">
        <f t="shared" si="387"/>
        <v>35.700000000000003</v>
      </c>
      <c r="K968" s="2">
        <f t="shared" si="388"/>
        <v>0</v>
      </c>
      <c r="L968" s="2">
        <f t="shared" si="389"/>
        <v>0</v>
      </c>
      <c r="M968" s="2">
        <f t="shared" si="410"/>
        <v>5.9999999999902798E-2</v>
      </c>
      <c r="N968" s="2">
        <f t="shared" si="410"/>
        <v>35.6400000000001</v>
      </c>
      <c r="O968" s="2">
        <f t="shared" si="410"/>
        <v>35.6400000000001</v>
      </c>
      <c r="P968" s="2">
        <f t="shared" si="411"/>
        <v>35.670000000000051</v>
      </c>
      <c r="Q968" s="2">
        <f t="shared" si="392"/>
        <v>35.6400000000001</v>
      </c>
      <c r="R968" s="2">
        <f t="shared" si="392"/>
        <v>35.6400000000001</v>
      </c>
    </row>
    <row r="969" spans="1:18" x14ac:dyDescent="0.25">
      <c r="A969" s="55"/>
      <c r="B969" s="45" t="s">
        <v>76</v>
      </c>
      <c r="C969">
        <v>35.639999999999873</v>
      </c>
      <c r="D969" s="47">
        <v>35.33</v>
      </c>
      <c r="E969" s="2"/>
      <c r="F969" s="2"/>
      <c r="G969" s="2">
        <f t="shared" si="409"/>
        <v>0.30999999999987438</v>
      </c>
      <c r="H969" s="2">
        <f t="shared" si="390"/>
        <v>35.639999999999873</v>
      </c>
      <c r="I969" s="2">
        <f t="shared" si="390"/>
        <v>35.639999999999873</v>
      </c>
      <c r="J969" s="2" t="str">
        <f t="shared" si="387"/>
        <v/>
      </c>
      <c r="K969" s="2">
        <f t="shared" si="388"/>
        <v>0</v>
      </c>
      <c r="L969" s="2">
        <f t="shared" si="389"/>
        <v>0</v>
      </c>
      <c r="M969" s="2" t="str">
        <f t="shared" si="410"/>
        <v/>
      </c>
      <c r="N969" s="2">
        <f t="shared" si="410"/>
        <v>35.639999999999873</v>
      </c>
      <c r="O969" s="2">
        <f t="shared" si="410"/>
        <v>35.639999999999873</v>
      </c>
      <c r="P969" s="2" t="str">
        <f t="shared" si="411"/>
        <v/>
      </c>
      <c r="Q969" s="2">
        <f t="shared" si="392"/>
        <v>35.639999999999873</v>
      </c>
      <c r="R969" s="2">
        <f t="shared" si="392"/>
        <v>35.639999999999873</v>
      </c>
    </row>
    <row r="970" spans="1:18" x14ac:dyDescent="0.25">
      <c r="A970" s="55"/>
      <c r="B970" s="45" t="s">
        <v>77</v>
      </c>
      <c r="C970">
        <v>34.700000000000273</v>
      </c>
      <c r="D970" s="47">
        <v>34.76</v>
      </c>
      <c r="E970" s="2"/>
      <c r="F970" s="2"/>
      <c r="G970" s="2">
        <f t="shared" si="409"/>
        <v>-5.9999999999725162E-2</v>
      </c>
      <c r="H970" s="2">
        <f t="shared" si="390"/>
        <v>34.700000000000273</v>
      </c>
      <c r="I970" s="2">
        <f t="shared" si="390"/>
        <v>34.700000000000273</v>
      </c>
      <c r="J970" s="2">
        <f t="shared" si="387"/>
        <v>34.76</v>
      </c>
      <c r="K970" s="2">
        <f t="shared" si="388"/>
        <v>0</v>
      </c>
      <c r="L970" s="2">
        <f t="shared" si="389"/>
        <v>0</v>
      </c>
      <c r="M970" s="2">
        <f t="shared" si="410"/>
        <v>5.9999999999725162E-2</v>
      </c>
      <c r="N970" s="2">
        <f t="shared" si="410"/>
        <v>34.700000000000273</v>
      </c>
      <c r="O970" s="2">
        <f t="shared" si="410"/>
        <v>34.700000000000273</v>
      </c>
      <c r="P970" s="2">
        <f t="shared" si="411"/>
        <v>34.730000000000132</v>
      </c>
      <c r="Q970" s="2">
        <f t="shared" si="392"/>
        <v>34.700000000000273</v>
      </c>
      <c r="R970" s="2">
        <f t="shared" si="392"/>
        <v>34.700000000000273</v>
      </c>
    </row>
    <row r="971" spans="1:18" x14ac:dyDescent="0.25">
      <c r="A971" s="55"/>
      <c r="B971" s="39"/>
      <c r="C971" s="1"/>
      <c r="D971" s="1"/>
      <c r="E971" s="1"/>
      <c r="F971" s="1"/>
      <c r="G971" s="2"/>
      <c r="H971" s="1"/>
      <c r="I971" s="1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5">
      <c r="A972" s="55"/>
      <c r="B972" s="39"/>
      <c r="C972" s="1"/>
      <c r="D972" s="1"/>
      <c r="E972" s="1"/>
      <c r="F972" s="1"/>
      <c r="G972" s="2"/>
      <c r="H972" s="1"/>
      <c r="I972" s="1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5">
      <c r="A973" s="55"/>
      <c r="B973" s="39"/>
      <c r="C973" s="1"/>
      <c r="D973" s="1"/>
      <c r="E973" s="1"/>
      <c r="F973" s="1"/>
      <c r="G973" s="2"/>
      <c r="H973" s="1"/>
      <c r="I973" s="1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5">
      <c r="A974" s="55"/>
      <c r="B974" s="39"/>
      <c r="C974" s="1"/>
      <c r="D974" s="1"/>
      <c r="E974" s="1"/>
      <c r="F974" s="1"/>
      <c r="G974" s="2"/>
      <c r="H974" s="1"/>
      <c r="I974" s="1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5">
      <c r="A975" s="55"/>
      <c r="B975" s="39"/>
      <c r="C975" s="1"/>
      <c r="D975" s="1"/>
      <c r="E975" s="1"/>
      <c r="F975" s="1"/>
      <c r="G975" s="2"/>
      <c r="H975" s="1"/>
      <c r="I975" s="1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5">
      <c r="A976" s="55"/>
      <c r="B976" s="39"/>
      <c r="C976" s="1"/>
      <c r="D976" s="1"/>
      <c r="E976" s="1"/>
      <c r="F976" s="1"/>
      <c r="G976" s="2"/>
      <c r="H976" s="1"/>
      <c r="I976" s="1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5">
      <c r="A977" s="55"/>
      <c r="B977" s="39"/>
      <c r="C977" s="1"/>
      <c r="D977" s="1"/>
      <c r="E977" s="1"/>
      <c r="F977" s="1"/>
      <c r="G977" s="2"/>
      <c r="H977" s="1"/>
      <c r="I977" s="1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5">
      <c r="A978" s="55"/>
      <c r="B978" s="39"/>
      <c r="C978" s="1"/>
      <c r="D978" s="1"/>
      <c r="E978" s="1"/>
      <c r="F978" s="1"/>
      <c r="G978" s="2"/>
      <c r="H978" s="1"/>
      <c r="I978" s="1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5">
      <c r="A979" s="55"/>
      <c r="B979" s="39"/>
      <c r="C979" s="1"/>
      <c r="D979" s="1"/>
      <c r="E979" s="1"/>
      <c r="F979" s="1"/>
      <c r="G979" s="2"/>
      <c r="H979" s="1"/>
      <c r="I979" s="1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5">
      <c r="A980" s="55"/>
      <c r="B980" s="39"/>
      <c r="C980" s="1"/>
      <c r="D980" s="1"/>
      <c r="E980" s="1"/>
      <c r="F980" s="1"/>
      <c r="G980" s="2"/>
      <c r="H980" s="1"/>
      <c r="I980" s="1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5">
      <c r="A981" s="55"/>
      <c r="B981" s="39"/>
      <c r="C981" s="1"/>
      <c r="D981" s="1"/>
      <c r="E981" s="1"/>
      <c r="F981" s="1"/>
      <c r="G981" s="2"/>
      <c r="H981" s="1"/>
      <c r="I981" s="1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5">
      <c r="A982" s="55"/>
      <c r="B982" s="39"/>
      <c r="C982" s="1"/>
      <c r="D982" s="1"/>
      <c r="E982" s="1"/>
      <c r="F982" s="1"/>
      <c r="G982" s="2"/>
      <c r="H982" s="1"/>
      <c r="I982" s="1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5">
      <c r="A983" s="55"/>
      <c r="B983" s="39"/>
      <c r="C983" s="1"/>
      <c r="D983" s="1"/>
      <c r="E983" s="1"/>
      <c r="F983" s="1"/>
      <c r="G983" s="2"/>
      <c r="H983" s="1"/>
      <c r="I983" s="1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5">
      <c r="A984" s="55"/>
      <c r="B984" s="39"/>
      <c r="C984" s="1"/>
      <c r="D984" s="1"/>
      <c r="E984" s="1"/>
      <c r="F984" s="2"/>
      <c r="G984" s="2"/>
      <c r="H984" s="1"/>
      <c r="I984" s="1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5">
      <c r="A985" s="55"/>
      <c r="B985" s="39"/>
      <c r="C985" s="1"/>
      <c r="D985" s="1"/>
      <c r="E985" s="1"/>
      <c r="F985" s="1"/>
      <c r="G985" s="2"/>
      <c r="H985" s="1"/>
      <c r="I985" s="1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5">
      <c r="A986" s="55"/>
      <c r="B986" s="39"/>
      <c r="C986" s="1"/>
      <c r="D986" s="1"/>
      <c r="E986" s="1"/>
      <c r="F986" s="1"/>
      <c r="G986" s="2"/>
      <c r="H986" s="1"/>
      <c r="I986" s="1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5">
      <c r="A987" s="55"/>
      <c r="B987" s="39"/>
      <c r="C987" s="1"/>
      <c r="D987" s="1"/>
      <c r="E987" s="1"/>
      <c r="F987" s="1"/>
      <c r="G987" s="2"/>
      <c r="H987" s="1"/>
      <c r="I987" s="1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5">
      <c r="A988" s="55"/>
      <c r="B988" s="39"/>
      <c r="C988" s="1"/>
      <c r="D988" s="1"/>
      <c r="E988" s="1"/>
      <c r="F988" s="1"/>
      <c r="G988" s="2"/>
      <c r="H988" s="1"/>
      <c r="I988" s="1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5">
      <c r="A989" s="55"/>
      <c r="B989" s="39"/>
      <c r="C989" s="1"/>
      <c r="D989" s="1"/>
      <c r="E989" s="1"/>
      <c r="F989" s="1"/>
      <c r="G989" s="2"/>
      <c r="H989" s="1"/>
      <c r="I989" s="1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5">
      <c r="A990" s="55"/>
      <c r="B990" s="39"/>
      <c r="C990" s="1"/>
      <c r="D990" s="1"/>
      <c r="E990" s="1"/>
      <c r="F990" s="1"/>
      <c r="G990" s="2"/>
      <c r="H990" s="1"/>
      <c r="I990" s="1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5">
      <c r="A991" s="55"/>
      <c r="B991" s="39"/>
      <c r="C991" s="1"/>
      <c r="D991" s="1"/>
      <c r="E991" s="1"/>
      <c r="F991" s="1"/>
      <c r="G991" s="2"/>
      <c r="H991" s="1"/>
      <c r="I991" s="1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5">
      <c r="A992" s="55"/>
      <c r="B992" s="39"/>
      <c r="C992" s="1"/>
      <c r="D992" s="1"/>
      <c r="E992" s="1"/>
      <c r="F992" s="1"/>
      <c r="G992" s="2"/>
      <c r="H992" s="1"/>
      <c r="I992" s="1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5">
      <c r="A993" s="55"/>
      <c r="B993" s="39"/>
      <c r="C993" s="1"/>
      <c r="D993" s="1"/>
      <c r="E993" s="1"/>
      <c r="F993" s="1"/>
      <c r="G993" s="2"/>
      <c r="H993" s="1"/>
      <c r="I993" s="1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5">
      <c r="A994" s="55"/>
      <c r="B994" s="39"/>
      <c r="C994" s="1"/>
      <c r="D994" s="1"/>
      <c r="E994" s="1"/>
      <c r="F994" s="1"/>
      <c r="G994" s="2"/>
      <c r="H994" s="1"/>
      <c r="I994" s="1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5">
      <c r="A995" s="55"/>
      <c r="B995" s="39"/>
      <c r="C995" s="1"/>
      <c r="D995" s="1"/>
      <c r="E995" s="1"/>
      <c r="F995" s="1"/>
      <c r="G995" s="2"/>
      <c r="H995" s="1"/>
      <c r="I995" s="1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5">
      <c r="A996" s="55"/>
      <c r="B996" s="39"/>
      <c r="C996" s="1"/>
      <c r="D996" s="1"/>
      <c r="E996" s="1"/>
      <c r="F996" s="1"/>
      <c r="G996" s="2"/>
      <c r="H996" s="1"/>
      <c r="I996" s="1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5">
      <c r="A997" s="55"/>
      <c r="B997" s="39"/>
      <c r="C997" s="1"/>
      <c r="D997" s="1"/>
      <c r="E997" s="1"/>
      <c r="F997" s="1"/>
      <c r="G997" s="2"/>
      <c r="H997" s="1"/>
      <c r="I997" s="1"/>
      <c r="J997" s="2"/>
      <c r="K997" s="2"/>
      <c r="L997" s="2"/>
      <c r="M997" s="2"/>
      <c r="N997" s="2"/>
      <c r="O997" s="2"/>
      <c r="P997" s="2"/>
      <c r="Q997" s="2"/>
      <c r="R997" s="2"/>
    </row>
    <row r="998" spans="1:18" x14ac:dyDescent="0.25">
      <c r="A998" s="55"/>
      <c r="B998" s="39"/>
      <c r="C998" s="1"/>
      <c r="D998" s="1"/>
      <c r="E998" s="1"/>
      <c r="F998" s="1"/>
      <c r="G998" s="2"/>
      <c r="H998" s="1"/>
      <c r="I998" s="1"/>
      <c r="J998" s="2"/>
      <c r="K998" s="2"/>
      <c r="L998" s="2"/>
      <c r="M998" s="2"/>
      <c r="N998" s="2"/>
      <c r="O998" s="2"/>
      <c r="P998" s="2"/>
      <c r="Q998" s="2"/>
      <c r="R998" s="2"/>
    </row>
    <row r="999" spans="1:18" x14ac:dyDescent="0.25">
      <c r="A999" s="55"/>
      <c r="B999" s="39"/>
      <c r="C999" s="1"/>
      <c r="D999" s="1"/>
      <c r="E999" s="1"/>
      <c r="F999" s="1"/>
      <c r="G999" s="2"/>
      <c r="H999" s="1"/>
      <c r="I999" s="1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x14ac:dyDescent="0.25">
      <c r="A1000" s="55"/>
      <c r="B1000" s="39"/>
      <c r="C1000" s="1"/>
      <c r="D1000" s="1"/>
      <c r="E1000" s="1"/>
      <c r="F1000" s="1"/>
      <c r="G1000" s="2"/>
      <c r="H1000" s="1"/>
      <c r="I1000" s="1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x14ac:dyDescent="0.25">
      <c r="A1001" s="55"/>
      <c r="B1001" s="39"/>
      <c r="C1001" s="1"/>
      <c r="D1001" s="1"/>
      <c r="E1001" s="1"/>
      <c r="F1001" s="1"/>
      <c r="G1001" s="2"/>
      <c r="H1001" s="1"/>
      <c r="I1001" s="1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x14ac:dyDescent="0.25">
      <c r="A1002" s="55"/>
      <c r="B1002" s="39"/>
      <c r="C1002" s="1"/>
      <c r="D1002" s="1"/>
      <c r="E1002" s="1"/>
      <c r="F1002" s="1"/>
      <c r="G1002" s="2"/>
      <c r="H1002" s="1"/>
      <c r="I1002" s="1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x14ac:dyDescent="0.25">
      <c r="A1003" s="55"/>
      <c r="B1003" s="39"/>
      <c r="C1003" s="1"/>
      <c r="D1003" s="1"/>
      <c r="E1003" s="1"/>
      <c r="F1003" s="1"/>
      <c r="G1003" s="2"/>
      <c r="H1003" s="1"/>
      <c r="I1003" s="1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x14ac:dyDescent="0.25">
      <c r="A1004" s="55"/>
      <c r="B1004" s="39"/>
      <c r="C1004" s="1"/>
      <c r="D1004" s="1"/>
      <c r="E1004" s="1"/>
      <c r="F1004" s="1"/>
      <c r="G1004" s="2"/>
      <c r="H1004" s="1"/>
      <c r="I1004" s="1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x14ac:dyDescent="0.25">
      <c r="A1005" s="55"/>
      <c r="B1005" s="39"/>
      <c r="C1005" s="1"/>
      <c r="D1005" s="1"/>
      <c r="E1005" s="1"/>
      <c r="F1005" s="1"/>
      <c r="G1005" s="2"/>
      <c r="H1005" s="1"/>
      <c r="I1005" s="1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x14ac:dyDescent="0.25">
      <c r="A1006" s="55"/>
      <c r="B1006" s="39"/>
      <c r="C1006" s="1"/>
      <c r="D1006" s="1"/>
      <c r="E1006" s="1"/>
      <c r="F1006" s="1"/>
      <c r="G1006" s="2"/>
      <c r="H1006" s="1"/>
      <c r="I1006" s="1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x14ac:dyDescent="0.25">
      <c r="A1007" s="55"/>
      <c r="B1007" s="39"/>
      <c r="C1007" s="1"/>
      <c r="D1007" s="1"/>
      <c r="E1007" s="1"/>
      <c r="F1007" s="1"/>
      <c r="G1007" s="2"/>
      <c r="H1007" s="1"/>
      <c r="I1007" s="1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x14ac:dyDescent="0.25">
      <c r="A1008" s="55"/>
      <c r="B1008" s="39"/>
      <c r="C1008" s="1"/>
      <c r="D1008" s="1"/>
      <c r="E1008" s="1"/>
      <c r="F1008" s="1"/>
      <c r="G1008" s="2"/>
      <c r="H1008" s="1"/>
      <c r="I1008" s="1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x14ac:dyDescent="0.25">
      <c r="A1009" s="55"/>
      <c r="B1009" s="39"/>
      <c r="C1009" s="1"/>
      <c r="D1009" s="1"/>
      <c r="E1009" s="1"/>
      <c r="F1009" s="1"/>
      <c r="G1009" s="2"/>
      <c r="H1009" s="1"/>
      <c r="I1009" s="1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x14ac:dyDescent="0.25">
      <c r="A1010" s="55"/>
      <c r="B1010" s="39"/>
      <c r="C1010" s="1"/>
      <c r="D1010" s="1"/>
      <c r="E1010" s="1"/>
      <c r="F1010" s="1"/>
      <c r="G1010" s="2"/>
      <c r="H1010" s="1"/>
      <c r="I1010" s="1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x14ac:dyDescent="0.25">
      <c r="A1011" s="55"/>
      <c r="B1011" s="39"/>
      <c r="C1011" s="1"/>
      <c r="D1011" s="1"/>
      <c r="E1011" s="1"/>
      <c r="F1011" s="1"/>
      <c r="G1011" s="2"/>
      <c r="H1011" s="1"/>
      <c r="I1011" s="1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x14ac:dyDescent="0.25">
      <c r="A1012" s="55"/>
      <c r="B1012" s="39"/>
      <c r="C1012" s="1"/>
      <c r="D1012" s="1"/>
      <c r="E1012" s="1"/>
      <c r="F1012" s="1"/>
      <c r="G1012" s="2"/>
      <c r="H1012" s="1"/>
      <c r="I1012" s="1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x14ac:dyDescent="0.25">
      <c r="A1013" s="55"/>
      <c r="B1013" s="39"/>
      <c r="C1013" s="1"/>
      <c r="D1013" s="1"/>
      <c r="E1013" s="1"/>
      <c r="F1013" s="1"/>
      <c r="G1013" s="2"/>
      <c r="H1013" s="1"/>
      <c r="I1013" s="1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x14ac:dyDescent="0.25">
      <c r="A1014" s="55"/>
      <c r="B1014" s="39"/>
      <c r="C1014" s="1"/>
      <c r="D1014" s="1"/>
      <c r="E1014" s="1"/>
      <c r="F1014" s="1"/>
      <c r="G1014" s="2"/>
      <c r="H1014" s="1"/>
      <c r="I1014" s="1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x14ac:dyDescent="0.25">
      <c r="A1015" s="55"/>
      <c r="B1015" s="39"/>
      <c r="C1015" s="1"/>
      <c r="D1015" s="1"/>
      <c r="E1015" s="1"/>
      <c r="F1015" s="1"/>
      <c r="G1015" s="2"/>
      <c r="H1015" s="1"/>
      <c r="I1015" s="1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x14ac:dyDescent="0.25">
      <c r="A1016" s="55"/>
      <c r="B1016" s="39"/>
      <c r="C1016" s="1"/>
      <c r="D1016" s="1"/>
      <c r="E1016" s="1"/>
      <c r="F1016" s="1"/>
      <c r="G1016" s="2"/>
      <c r="H1016" s="1"/>
      <c r="I1016" s="1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x14ac:dyDescent="0.25">
      <c r="A1017" s="55"/>
      <c r="B1017" s="39"/>
      <c r="C1017" s="1"/>
      <c r="D1017" s="1"/>
      <c r="E1017" s="1"/>
      <c r="F1017" s="1"/>
      <c r="G1017" s="2"/>
      <c r="H1017" s="1"/>
      <c r="I1017" s="1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x14ac:dyDescent="0.25">
      <c r="A1018" s="55"/>
      <c r="B1018" s="39"/>
      <c r="C1018" s="1"/>
      <c r="D1018" s="1"/>
      <c r="E1018" s="1"/>
      <c r="F1018" s="1"/>
      <c r="G1018" s="2"/>
      <c r="H1018" s="1"/>
      <c r="I1018" s="1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x14ac:dyDescent="0.25">
      <c r="A1019" s="55"/>
      <c r="B1019" s="39"/>
      <c r="C1019" s="1"/>
      <c r="D1019" s="1"/>
      <c r="E1019" s="1"/>
      <c r="F1019" s="1"/>
      <c r="G1019" s="2"/>
      <c r="H1019" s="1"/>
      <c r="I1019" s="1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x14ac:dyDescent="0.25">
      <c r="A1020" s="55"/>
      <c r="B1020" s="39"/>
      <c r="C1020" s="1"/>
      <c r="D1020" s="1"/>
      <c r="E1020" s="1"/>
      <c r="F1020" s="1"/>
      <c r="G1020" s="2"/>
      <c r="H1020" s="1"/>
      <c r="I1020" s="1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x14ac:dyDescent="0.25">
      <c r="A1021" s="55"/>
      <c r="B1021" s="39"/>
      <c r="C1021" s="1"/>
      <c r="D1021" s="1"/>
      <c r="E1021" s="1"/>
      <c r="F1021" s="1"/>
      <c r="G1021" s="2"/>
      <c r="H1021" s="1"/>
      <c r="I1021" s="1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x14ac:dyDescent="0.25">
      <c r="A1022" s="55"/>
      <c r="B1022" s="39"/>
      <c r="C1022" s="1"/>
      <c r="D1022" s="1"/>
      <c r="E1022" s="1"/>
      <c r="F1022" s="1"/>
      <c r="G1022" s="2"/>
      <c r="H1022" s="1"/>
      <c r="I1022" s="1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x14ac:dyDescent="0.25">
      <c r="A1023" s="55"/>
      <c r="B1023" s="39"/>
      <c r="C1023" s="1"/>
      <c r="D1023" s="1"/>
      <c r="E1023" s="1"/>
      <c r="F1023" s="1"/>
      <c r="G1023" s="2"/>
      <c r="H1023" s="1"/>
      <c r="I1023" s="1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x14ac:dyDescent="0.25">
      <c r="A1024" s="55"/>
      <c r="B1024" s="39"/>
      <c r="C1024" s="1"/>
      <c r="D1024" s="1"/>
      <c r="E1024" s="1"/>
      <c r="F1024" s="1"/>
      <c r="G1024" s="2"/>
      <c r="H1024" s="1"/>
      <c r="I1024" s="1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x14ac:dyDescent="0.25">
      <c r="A1025" s="55"/>
      <c r="B1025" s="39"/>
      <c r="C1025" s="1"/>
      <c r="D1025" s="1"/>
      <c r="E1025" s="1"/>
      <c r="F1025" s="1"/>
      <c r="G1025" s="2"/>
      <c r="H1025" s="1"/>
      <c r="I1025" s="1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x14ac:dyDescent="0.25">
      <c r="A1026" s="55"/>
      <c r="B1026" s="39"/>
      <c r="C1026" s="1"/>
      <c r="D1026" s="1"/>
      <c r="E1026" s="1"/>
      <c r="F1026" s="1"/>
      <c r="G1026" s="2"/>
      <c r="H1026" s="1"/>
      <c r="I1026" s="1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x14ac:dyDescent="0.25">
      <c r="A1027" s="55"/>
      <c r="B1027" s="39"/>
      <c r="C1027" s="1"/>
      <c r="D1027" s="1"/>
      <c r="E1027" s="1"/>
      <c r="F1027" s="1"/>
      <c r="G1027" s="2"/>
      <c r="H1027" s="1"/>
      <c r="I1027" s="1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x14ac:dyDescent="0.25">
      <c r="A1028" s="55"/>
      <c r="B1028" s="39"/>
      <c r="C1028" s="1"/>
      <c r="D1028" s="1"/>
      <c r="E1028" s="1"/>
      <c r="F1028" s="1"/>
      <c r="G1028" s="2"/>
      <c r="H1028" s="1"/>
      <c r="I1028" s="1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x14ac:dyDescent="0.25">
      <c r="A1029" s="55"/>
      <c r="B1029" s="39"/>
      <c r="C1029" s="1"/>
      <c r="D1029" s="1"/>
      <c r="E1029" s="1"/>
      <c r="F1029" s="1"/>
      <c r="G1029" s="2"/>
      <c r="H1029" s="1"/>
      <c r="I1029" s="1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x14ac:dyDescent="0.25">
      <c r="A1030" s="55"/>
      <c r="B1030" s="39"/>
      <c r="C1030" s="1"/>
      <c r="D1030" s="1"/>
      <c r="E1030" s="1"/>
      <c r="F1030" s="1"/>
      <c r="G1030" s="2"/>
      <c r="H1030" s="1"/>
      <c r="I1030" s="1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x14ac:dyDescent="0.25">
      <c r="A1031" s="55"/>
      <c r="B1031" s="39"/>
      <c r="C1031" s="1"/>
      <c r="D1031" s="1"/>
      <c r="E1031" s="1"/>
      <c r="F1031" s="1"/>
      <c r="G1031" s="2"/>
      <c r="H1031" s="1"/>
      <c r="I1031" s="1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x14ac:dyDescent="0.25">
      <c r="A1032" s="55"/>
      <c r="B1032" s="39"/>
      <c r="C1032" s="1"/>
      <c r="D1032" s="1"/>
      <c r="E1032" s="1"/>
      <c r="F1032" s="1"/>
      <c r="G1032" s="2"/>
      <c r="H1032" s="1"/>
      <c r="I1032" s="1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x14ac:dyDescent="0.25">
      <c r="A1033" s="55"/>
      <c r="B1033" s="39"/>
      <c r="C1033" s="1"/>
      <c r="D1033" s="1"/>
      <c r="E1033" s="1"/>
      <c r="F1033" s="1"/>
      <c r="G1033" s="2"/>
      <c r="H1033" s="1"/>
      <c r="I1033" s="1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x14ac:dyDescent="0.25">
      <c r="A1034" s="55"/>
      <c r="B1034" s="39"/>
      <c r="C1034" s="1"/>
      <c r="D1034" s="1"/>
      <c r="E1034" s="1"/>
      <c r="F1034" s="1"/>
      <c r="G1034" s="2"/>
      <c r="H1034" s="1"/>
      <c r="I1034" s="1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x14ac:dyDescent="0.25">
      <c r="A1035" s="55"/>
      <c r="B1035" s="39"/>
      <c r="C1035" s="1"/>
      <c r="D1035" s="1"/>
      <c r="E1035" s="1"/>
      <c r="F1035" s="1"/>
      <c r="G1035" s="2"/>
      <c r="H1035" s="1"/>
      <c r="I1035" s="1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x14ac:dyDescent="0.25">
      <c r="A1036" s="55"/>
      <c r="B1036" s="39"/>
      <c r="C1036" s="1"/>
      <c r="D1036" s="1"/>
      <c r="E1036" s="1"/>
      <c r="F1036" s="1"/>
      <c r="G1036" s="2"/>
      <c r="H1036" s="1"/>
      <c r="I1036" s="1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x14ac:dyDescent="0.25">
      <c r="A1037" s="55"/>
      <c r="B1037" s="39"/>
      <c r="C1037" s="1"/>
      <c r="D1037" s="1"/>
      <c r="E1037" s="1"/>
      <c r="F1037" s="1"/>
      <c r="G1037" s="2"/>
      <c r="H1037" s="1"/>
      <c r="I1037" s="1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x14ac:dyDescent="0.25">
      <c r="A1038" s="55"/>
      <c r="B1038" s="39"/>
      <c r="C1038" s="1"/>
      <c r="D1038" s="1"/>
      <c r="E1038" s="1"/>
      <c r="F1038" s="1"/>
      <c r="G1038" s="2"/>
      <c r="H1038" s="1"/>
      <c r="I1038" s="1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x14ac:dyDescent="0.25">
      <c r="A1039" s="55"/>
      <c r="B1039" s="39"/>
      <c r="C1039" s="1"/>
      <c r="D1039" s="1"/>
      <c r="E1039" s="1"/>
      <c r="F1039" s="1"/>
      <c r="G1039" s="2"/>
      <c r="H1039" s="1"/>
      <c r="I1039" s="1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x14ac:dyDescent="0.25">
      <c r="A1040" s="55"/>
      <c r="B1040" s="39"/>
      <c r="C1040" s="1"/>
      <c r="D1040" s="1"/>
      <c r="E1040" s="1"/>
      <c r="F1040" s="1"/>
      <c r="G1040" s="2"/>
      <c r="H1040" s="1"/>
      <c r="I1040" s="1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x14ac:dyDescent="0.25">
      <c r="A1041" s="55"/>
      <c r="B1041" s="39"/>
      <c r="C1041" s="1"/>
      <c r="D1041" s="1"/>
      <c r="E1041" s="1"/>
      <c r="F1041" s="1"/>
      <c r="G1041" s="2"/>
      <c r="H1041" s="1"/>
      <c r="I1041" s="1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x14ac:dyDescent="0.25">
      <c r="A1042" s="55"/>
      <c r="B1042" s="39"/>
      <c r="C1042" s="1"/>
      <c r="D1042" s="1"/>
      <c r="E1042" s="1"/>
      <c r="F1042" s="1"/>
      <c r="G1042" s="2"/>
      <c r="H1042" s="1"/>
      <c r="I1042" s="1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x14ac:dyDescent="0.25">
      <c r="A1043" s="55"/>
      <c r="B1043" s="39"/>
      <c r="C1043" s="1"/>
      <c r="D1043" s="1"/>
      <c r="E1043" s="1"/>
      <c r="F1043" s="1"/>
      <c r="G1043" s="2"/>
      <c r="H1043" s="1"/>
      <c r="I1043" s="1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x14ac:dyDescent="0.25">
      <c r="A1044" s="55"/>
      <c r="B1044" s="39"/>
      <c r="C1044" s="1"/>
      <c r="D1044" s="1"/>
      <c r="E1044" s="1"/>
      <c r="F1044" s="1"/>
      <c r="G1044" s="2"/>
      <c r="H1044" s="1"/>
      <c r="I1044" s="1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x14ac:dyDescent="0.25">
      <c r="A1045" s="55"/>
      <c r="B1045" s="39"/>
      <c r="C1045" s="1"/>
      <c r="D1045" s="1"/>
      <c r="E1045" s="1"/>
      <c r="F1045" s="1"/>
      <c r="G1045" s="2"/>
      <c r="H1045" s="1"/>
      <c r="I1045" s="1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x14ac:dyDescent="0.25">
      <c r="A1046" s="55"/>
      <c r="B1046" s="39"/>
      <c r="C1046" s="1"/>
      <c r="D1046" s="1"/>
      <c r="E1046" s="1"/>
      <c r="F1046" s="1"/>
      <c r="G1046" s="2"/>
      <c r="H1046" s="1"/>
      <c r="I1046" s="1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x14ac:dyDescent="0.25">
      <c r="A1047" s="55"/>
      <c r="B1047" s="39"/>
      <c r="C1047" s="1"/>
      <c r="D1047" s="1"/>
      <c r="E1047" s="1"/>
      <c r="F1047" s="1"/>
      <c r="G1047" s="2"/>
      <c r="H1047" s="1"/>
      <c r="I1047" s="1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x14ac:dyDescent="0.25">
      <c r="A1048" s="55"/>
      <c r="B1048" s="39"/>
      <c r="C1048" s="1"/>
      <c r="D1048" s="1"/>
      <c r="E1048" s="1"/>
      <c r="F1048" s="1"/>
      <c r="G1048" s="2"/>
      <c r="H1048" s="1"/>
      <c r="I1048" s="1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x14ac:dyDescent="0.25">
      <c r="A1049" s="55"/>
      <c r="B1049" s="39"/>
      <c r="C1049" s="1"/>
      <c r="D1049" s="1"/>
      <c r="E1049" s="1"/>
      <c r="F1049" s="1"/>
      <c r="G1049" s="2"/>
      <c r="H1049" s="1"/>
      <c r="I1049" s="1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x14ac:dyDescent="0.25">
      <c r="A1050" s="55"/>
      <c r="B1050" s="39"/>
      <c r="C1050" s="1"/>
      <c r="D1050" s="1"/>
      <c r="E1050" s="1"/>
      <c r="F1050" s="1"/>
      <c r="G1050" s="2"/>
      <c r="H1050" s="1"/>
      <c r="I1050" s="1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x14ac:dyDescent="0.25">
      <c r="A1051" s="55"/>
      <c r="B1051" s="39"/>
      <c r="C1051" s="1"/>
      <c r="D1051" s="1"/>
      <c r="E1051" s="1"/>
      <c r="F1051" s="1"/>
      <c r="G1051" s="2"/>
      <c r="H1051" s="1"/>
      <c r="I1051" s="1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x14ac:dyDescent="0.25">
      <c r="A1052" s="55"/>
      <c r="B1052" s="39"/>
      <c r="C1052" s="1"/>
      <c r="D1052" s="1"/>
      <c r="E1052" s="1"/>
      <c r="F1052" s="1"/>
      <c r="G1052" s="2"/>
      <c r="H1052" s="1"/>
      <c r="I1052" s="1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x14ac:dyDescent="0.25">
      <c r="A1053" s="55"/>
      <c r="B1053" s="39"/>
      <c r="C1053" s="1"/>
      <c r="D1053" s="1"/>
      <c r="E1053" s="1"/>
      <c r="F1053" s="1"/>
      <c r="G1053" s="2"/>
      <c r="H1053" s="1"/>
      <c r="I1053" s="1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x14ac:dyDescent="0.25">
      <c r="A1054" s="55"/>
      <c r="B1054" s="39"/>
      <c r="C1054" s="1"/>
      <c r="D1054" s="1"/>
      <c r="E1054" s="1"/>
      <c r="F1054" s="1"/>
      <c r="G1054" s="2"/>
      <c r="H1054" s="1"/>
      <c r="I1054" s="1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x14ac:dyDescent="0.25">
      <c r="A1055" s="55"/>
      <c r="B1055" s="39"/>
      <c r="C1055" s="1"/>
      <c r="D1055" s="1"/>
      <c r="E1055" s="1"/>
      <c r="F1055" s="1"/>
      <c r="G1055" s="2"/>
      <c r="H1055" s="1"/>
      <c r="I1055" s="1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x14ac:dyDescent="0.25">
      <c r="A1056" s="55"/>
      <c r="B1056" s="39"/>
      <c r="C1056" s="1"/>
      <c r="D1056" s="1"/>
      <c r="E1056" s="1"/>
      <c r="F1056" s="1"/>
      <c r="G1056" s="2"/>
      <c r="H1056" s="1"/>
      <c r="I1056" s="1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29" x14ac:dyDescent="0.25">
      <c r="A1057" s="55"/>
      <c r="B1057" s="39"/>
      <c r="C1057" s="1"/>
      <c r="D1057" s="1"/>
      <c r="E1057" s="1"/>
      <c r="F1057" s="1"/>
      <c r="G1057" s="2"/>
      <c r="H1057" s="1"/>
      <c r="I1057" s="1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29" ht="15.75" thickBot="1" x14ac:dyDescent="0.3">
      <c r="A1058" s="55"/>
      <c r="B1058" s="39"/>
      <c r="C1058" s="1"/>
      <c r="D1058" s="1"/>
      <c r="E1058" s="9"/>
      <c r="F1058" s="1"/>
      <c r="G1058" s="2"/>
      <c r="H1058" s="1"/>
      <c r="I1058" s="1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29" x14ac:dyDescent="0.25">
      <c r="A1059" s="55"/>
      <c r="B1059" s="42"/>
      <c r="C1059" s="13"/>
      <c r="D1059" s="14"/>
      <c r="E1059" s="13"/>
      <c r="F1059" s="15"/>
      <c r="G1059" s="2"/>
      <c r="H1059" s="1"/>
      <c r="I1059" s="1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29" x14ac:dyDescent="0.25">
      <c r="A1060" s="55"/>
      <c r="B1060" s="43"/>
      <c r="C1060" s="16"/>
      <c r="D1060" s="17"/>
      <c r="E1060" s="16"/>
      <c r="F1060" s="18"/>
      <c r="G1060" s="2"/>
      <c r="H1060" s="1"/>
      <c r="I1060" s="1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29" x14ac:dyDescent="0.25">
      <c r="A1061" s="55"/>
      <c r="B1061" s="43"/>
      <c r="C1061" s="16"/>
      <c r="D1061" s="19"/>
      <c r="E1061" s="16"/>
      <c r="F1061" s="18"/>
      <c r="G1061" s="2"/>
      <c r="H1061" s="1"/>
      <c r="I1061" s="1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29" x14ac:dyDescent="0.25">
      <c r="A1062" s="55"/>
      <c r="B1062" s="43"/>
      <c r="C1062" s="16"/>
      <c r="D1062" s="17"/>
      <c r="E1062" s="16"/>
      <c r="F1062" s="18"/>
      <c r="G1062" s="2"/>
      <c r="H1062" s="1"/>
      <c r="I1062" s="1"/>
      <c r="J1062" s="2"/>
      <c r="K1062" s="2"/>
      <c r="L1062" s="2"/>
      <c r="M1062" s="2"/>
      <c r="N1062" s="2"/>
      <c r="O1062" s="2"/>
      <c r="P1062" s="2"/>
      <c r="Q1062" s="2"/>
      <c r="R1062" s="2"/>
      <c r="V1062" s="3"/>
      <c r="W1062" s="3"/>
      <c r="X1062" s="3"/>
      <c r="Y1062" s="3"/>
      <c r="Z1062" s="3"/>
      <c r="AA1062" s="3"/>
      <c r="AB1062" s="3"/>
      <c r="AC1062" s="3"/>
    </row>
    <row r="1063" spans="1:29" x14ac:dyDescent="0.25">
      <c r="A1063" s="55"/>
      <c r="B1063" s="43"/>
      <c r="C1063" s="16"/>
      <c r="D1063" s="19"/>
      <c r="E1063" s="16"/>
      <c r="F1063" s="18"/>
      <c r="G1063" s="2"/>
      <c r="H1063" s="1"/>
      <c r="I1063" s="1"/>
      <c r="J1063" s="2"/>
      <c r="K1063" s="2"/>
      <c r="L1063" s="2"/>
      <c r="M1063" s="2"/>
      <c r="N1063" s="2"/>
      <c r="O1063" s="2"/>
      <c r="P1063" s="2"/>
      <c r="Q1063" s="2"/>
      <c r="R1063" s="2"/>
      <c r="V1063" s="3"/>
      <c r="W1063" s="3"/>
      <c r="X1063" s="3"/>
      <c r="Y1063" s="3"/>
      <c r="Z1063" s="3"/>
      <c r="AA1063" s="3"/>
      <c r="AB1063" s="3"/>
      <c r="AC1063" s="3"/>
    </row>
    <row r="1064" spans="1:29" x14ac:dyDescent="0.25">
      <c r="A1064" s="55"/>
      <c r="B1064" s="43"/>
      <c r="C1064" s="16"/>
      <c r="D1064" s="17"/>
      <c r="E1064" s="16"/>
      <c r="F1064" s="18"/>
      <c r="G1064" s="2"/>
      <c r="H1064" s="1"/>
      <c r="I1064" s="1"/>
      <c r="J1064" s="2"/>
      <c r="K1064" s="2"/>
      <c r="L1064" s="2"/>
      <c r="M1064" s="2"/>
      <c r="N1064" s="2"/>
      <c r="O1064" s="2"/>
      <c r="P1064" s="2"/>
      <c r="Q1064" s="2"/>
      <c r="R1064" s="2"/>
      <c r="V1064" s="3"/>
      <c r="W1064" s="3"/>
      <c r="X1064" s="3"/>
      <c r="Y1064" s="3"/>
      <c r="Z1064" s="3"/>
      <c r="AA1064" s="3"/>
      <c r="AB1064" s="3"/>
      <c r="AC1064" s="3"/>
    </row>
    <row r="1065" spans="1:29" x14ac:dyDescent="0.25">
      <c r="A1065" s="55"/>
      <c r="B1065" s="43"/>
      <c r="C1065" s="16"/>
      <c r="D1065" s="19"/>
      <c r="E1065" s="16"/>
      <c r="F1065" s="18"/>
      <c r="G1065" s="2"/>
      <c r="H1065" s="1"/>
      <c r="I1065" s="1"/>
      <c r="J1065" s="2"/>
      <c r="K1065" s="2"/>
      <c r="L1065" s="2"/>
      <c r="M1065" s="2"/>
      <c r="N1065" s="2"/>
      <c r="O1065" s="2"/>
      <c r="P1065" s="2"/>
      <c r="Q1065" s="2"/>
      <c r="R1065" s="2"/>
      <c r="V1065" s="4"/>
      <c r="W1065" s="4"/>
      <c r="X1065" s="4"/>
      <c r="Y1065" s="4"/>
      <c r="Z1065" s="4"/>
      <c r="AA1065" s="4"/>
      <c r="AB1065" s="4"/>
      <c r="AC1065" s="4"/>
    </row>
    <row r="1066" spans="1:29" ht="15.75" thickBot="1" x14ac:dyDescent="0.3">
      <c r="A1066" s="55"/>
      <c r="B1066" s="44"/>
      <c r="C1066" s="20"/>
      <c r="D1066" s="21"/>
      <c r="E1066" s="20"/>
      <c r="F1066" s="22"/>
      <c r="G1066" s="2"/>
      <c r="H1066" s="1"/>
      <c r="I1066" s="1"/>
      <c r="J1066" s="2"/>
      <c r="K1066" s="2"/>
      <c r="L1066" s="2"/>
      <c r="M1066" s="2"/>
      <c r="N1066" s="2"/>
      <c r="O1066" s="2"/>
      <c r="P1066" s="2"/>
      <c r="Q1066" s="2"/>
      <c r="R1066" s="2"/>
      <c r="V1066" s="3"/>
      <c r="W1066" s="3"/>
      <c r="X1066" s="3"/>
      <c r="Y1066" s="3"/>
      <c r="Z1066" s="3"/>
      <c r="AA1066" s="3"/>
      <c r="AB1066" s="3"/>
      <c r="AC1066" s="3"/>
    </row>
    <row r="1067" spans="1:29" x14ac:dyDescent="0.25">
      <c r="A1067" s="55"/>
      <c r="B1067" s="42"/>
      <c r="C1067" s="23"/>
      <c r="D1067" s="14"/>
      <c r="E1067" s="24"/>
      <c r="F1067" s="25"/>
      <c r="G1067" s="2"/>
      <c r="H1067" s="1"/>
      <c r="I1067" s="1"/>
      <c r="J1067" s="2"/>
      <c r="K1067" s="2"/>
      <c r="L1067" s="2"/>
      <c r="M1067" s="2"/>
      <c r="N1067" s="2"/>
      <c r="O1067" s="2"/>
      <c r="P1067" s="2"/>
      <c r="Q1067" s="2"/>
      <c r="R1067" s="2"/>
      <c r="V1067" s="3"/>
      <c r="W1067" s="3"/>
      <c r="X1067" s="3"/>
      <c r="Y1067" s="3"/>
      <c r="Z1067" s="3"/>
      <c r="AA1067" s="3"/>
      <c r="AB1067" s="3"/>
      <c r="AC1067" s="3"/>
    </row>
    <row r="1068" spans="1:29" x14ac:dyDescent="0.25">
      <c r="A1068" s="55"/>
      <c r="B1068" s="43"/>
      <c r="C1068" s="17"/>
      <c r="D1068" s="17"/>
      <c r="E1068" s="26"/>
      <c r="F1068" s="27"/>
      <c r="G1068" s="2"/>
      <c r="H1068" s="1"/>
      <c r="I1068" s="1"/>
      <c r="J1068" s="2"/>
      <c r="K1068" s="2"/>
      <c r="L1068" s="2"/>
      <c r="M1068" s="2"/>
      <c r="N1068" s="2"/>
      <c r="O1068" s="2"/>
      <c r="P1068" s="2"/>
      <c r="Q1068" s="2"/>
      <c r="R1068" s="2"/>
      <c r="V1068" s="3"/>
      <c r="W1068" s="3"/>
      <c r="X1068" s="3"/>
      <c r="Y1068" s="3"/>
      <c r="Z1068" s="3"/>
      <c r="AA1068" s="3"/>
      <c r="AB1068" s="3"/>
      <c r="AC1068" s="3"/>
    </row>
    <row r="1069" spans="1:29" x14ac:dyDescent="0.25">
      <c r="A1069" s="55"/>
      <c r="B1069" s="43"/>
      <c r="C1069" s="17"/>
      <c r="D1069" s="19"/>
      <c r="E1069" s="26"/>
      <c r="F1069" s="27"/>
      <c r="G1069" s="2"/>
      <c r="H1069" s="1"/>
      <c r="I1069" s="1"/>
      <c r="J1069" s="2"/>
      <c r="K1069" s="2"/>
      <c r="L1069" s="2"/>
      <c r="M1069" s="2"/>
      <c r="N1069" s="2"/>
      <c r="O1069" s="2"/>
      <c r="P1069" s="2"/>
      <c r="Q1069" s="2"/>
      <c r="R1069" s="2"/>
      <c r="V1069" s="3"/>
      <c r="W1069" s="3"/>
      <c r="X1069" s="3"/>
      <c r="Y1069" s="3"/>
      <c r="Z1069" s="3"/>
      <c r="AA1069" s="3"/>
      <c r="AB1069" s="3"/>
      <c r="AC1069" s="3"/>
    </row>
    <row r="1070" spans="1:29" x14ac:dyDescent="0.25">
      <c r="A1070" s="55"/>
      <c r="B1070" s="43"/>
      <c r="C1070" s="17"/>
      <c r="D1070" s="17"/>
      <c r="E1070" s="26"/>
      <c r="F1070" s="27"/>
      <c r="G1070" s="2"/>
      <c r="H1070" s="1"/>
      <c r="I1070" s="1"/>
      <c r="J1070" s="2"/>
      <c r="K1070" s="2"/>
      <c r="L1070" s="2"/>
      <c r="M1070" s="2"/>
      <c r="N1070" s="2"/>
      <c r="O1070" s="2"/>
      <c r="P1070" s="2"/>
      <c r="Q1070" s="2"/>
      <c r="R1070" s="2"/>
      <c r="V1070" s="3"/>
      <c r="W1070" s="3"/>
      <c r="X1070" s="3"/>
      <c r="Y1070" s="3"/>
      <c r="Z1070" s="3"/>
      <c r="AA1070" s="3"/>
      <c r="AB1070" s="3"/>
      <c r="AC1070" s="3"/>
    </row>
    <row r="1071" spans="1:29" x14ac:dyDescent="0.25">
      <c r="A1071" s="55"/>
      <c r="B1071" s="43"/>
      <c r="C1071" s="17"/>
      <c r="D1071" s="19"/>
      <c r="E1071" s="28"/>
      <c r="F1071" s="27"/>
      <c r="G1071" s="2"/>
      <c r="H1071" s="1"/>
      <c r="I1071" s="1"/>
      <c r="J1071" s="2"/>
      <c r="K1071" s="2"/>
      <c r="L1071" s="2"/>
      <c r="M1071" s="2"/>
      <c r="N1071" s="2"/>
      <c r="O1071" s="2"/>
      <c r="P1071" s="2"/>
      <c r="Q1071" s="2"/>
      <c r="R1071" s="2"/>
      <c r="V1071" s="4"/>
      <c r="W1071" s="4"/>
      <c r="X1071" s="4"/>
      <c r="Y1071" s="4"/>
      <c r="Z1071" s="4"/>
      <c r="AA1071" s="3"/>
      <c r="AB1071" s="3"/>
      <c r="AC1071" s="3"/>
    </row>
    <row r="1072" spans="1:29" x14ac:dyDescent="0.25">
      <c r="A1072" s="55"/>
      <c r="B1072" s="43"/>
      <c r="C1072" s="17"/>
      <c r="D1072" s="17"/>
      <c r="E1072" s="26"/>
      <c r="F1072" s="27"/>
      <c r="G1072" s="2"/>
      <c r="H1072" s="1"/>
      <c r="I1072" s="1"/>
      <c r="J1072" s="2"/>
      <c r="K1072" s="2"/>
      <c r="L1072" s="2"/>
      <c r="M1072" s="2"/>
      <c r="N1072" s="2"/>
      <c r="O1072" s="2"/>
      <c r="P1072" s="2"/>
      <c r="Q1072" s="2"/>
      <c r="R1072" s="2"/>
      <c r="V1072" s="3"/>
      <c r="W1072" s="3"/>
      <c r="X1072" s="3"/>
      <c r="Y1072" s="3"/>
      <c r="Z1072" s="5"/>
      <c r="AA1072" s="3"/>
      <c r="AB1072" s="3"/>
      <c r="AC1072" s="3"/>
    </row>
    <row r="1073" spans="1:29" x14ac:dyDescent="0.25">
      <c r="A1073" s="55"/>
      <c r="B1073" s="43"/>
      <c r="C1073" s="17"/>
      <c r="D1073" s="19"/>
      <c r="E1073" s="26"/>
      <c r="F1073" s="27"/>
      <c r="G1073" s="2"/>
      <c r="H1073" s="1"/>
      <c r="I1073" s="1"/>
      <c r="J1073" s="2"/>
      <c r="K1073" s="2"/>
      <c r="L1073" s="2"/>
      <c r="M1073" s="2"/>
      <c r="N1073" s="2"/>
      <c r="O1073" s="2"/>
      <c r="P1073" s="2"/>
      <c r="Q1073" s="2"/>
      <c r="R1073" s="2"/>
      <c r="V1073" s="3"/>
      <c r="W1073" s="3"/>
      <c r="X1073" s="3"/>
      <c r="Y1073" s="3"/>
      <c r="Z1073" s="5"/>
      <c r="AA1073" s="3"/>
      <c r="AB1073" s="3"/>
      <c r="AC1073" s="3"/>
    </row>
    <row r="1074" spans="1:29" ht="15.75" thickBot="1" x14ac:dyDescent="0.3">
      <c r="A1074" s="55"/>
      <c r="B1074" s="44"/>
      <c r="C1074" s="21"/>
      <c r="D1074" s="21"/>
      <c r="E1074" s="29"/>
      <c r="F1074" s="30"/>
      <c r="G1074" s="2"/>
      <c r="H1074" s="1"/>
      <c r="I1074" s="1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29" x14ac:dyDescent="0.25">
      <c r="A1075" s="55"/>
      <c r="B1075" s="42"/>
      <c r="C1075" s="23"/>
      <c r="D1075" s="14"/>
      <c r="E1075" s="31"/>
      <c r="F1075" s="25"/>
      <c r="G1075" s="2"/>
      <c r="H1075" s="1"/>
      <c r="I1075" s="1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29" x14ac:dyDescent="0.25">
      <c r="A1076" s="55"/>
      <c r="B1076" s="43"/>
      <c r="C1076" s="17"/>
      <c r="D1076" s="17"/>
      <c r="E1076" s="32"/>
      <c r="F1076" s="27"/>
      <c r="G1076" s="2"/>
      <c r="H1076" s="1"/>
      <c r="I1076" s="1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29" x14ac:dyDescent="0.25">
      <c r="A1077" s="55"/>
      <c r="B1077" s="43"/>
      <c r="C1077" s="17"/>
      <c r="D1077" s="19"/>
      <c r="E1077" s="32"/>
      <c r="F1077" s="27"/>
      <c r="G1077" s="2"/>
      <c r="H1077" s="1"/>
      <c r="I1077" s="1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29" x14ac:dyDescent="0.25">
      <c r="A1078" s="55"/>
      <c r="B1078" s="43"/>
      <c r="C1078" s="17"/>
      <c r="D1078" s="17"/>
      <c r="E1078" s="32"/>
      <c r="F1078" s="27"/>
      <c r="G1078" s="2"/>
      <c r="H1078" s="1"/>
      <c r="I1078" s="1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29" x14ac:dyDescent="0.25">
      <c r="A1079" s="55"/>
      <c r="B1079" s="43"/>
      <c r="C1079" s="17"/>
      <c r="D1079" s="19"/>
      <c r="E1079" s="32"/>
      <c r="F1079" s="27"/>
      <c r="G1079" s="2"/>
      <c r="H1079" s="1"/>
      <c r="I1079" s="1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29" x14ac:dyDescent="0.25">
      <c r="A1080" s="55"/>
      <c r="B1080" s="43"/>
      <c r="C1080" s="17"/>
      <c r="D1080" s="17"/>
      <c r="E1080" s="32"/>
      <c r="F1080" s="27"/>
      <c r="G1080" s="2"/>
      <c r="H1080" s="1"/>
      <c r="I1080" s="1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29" x14ac:dyDescent="0.25">
      <c r="A1081" s="55"/>
      <c r="B1081" s="43"/>
      <c r="C1081" s="17"/>
      <c r="D1081" s="19"/>
      <c r="E1081" s="32"/>
      <c r="F1081" s="27"/>
      <c r="G1081" s="2"/>
      <c r="H1081" s="1"/>
      <c r="I1081" s="1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29" ht="15.75" thickBot="1" x14ac:dyDescent="0.3">
      <c r="A1082" s="55"/>
      <c r="B1082" s="44"/>
      <c r="C1082" s="33"/>
      <c r="D1082" s="33"/>
      <c r="E1082" s="34"/>
      <c r="F1082" s="35"/>
      <c r="G1082" s="2"/>
      <c r="H1082" s="1"/>
      <c r="I1082" s="1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29" x14ac:dyDescent="0.25">
      <c r="A1083" s="55"/>
      <c r="B1083" s="42"/>
      <c r="C1083" s="13"/>
      <c r="D1083" s="14"/>
      <c r="E1083" s="13"/>
      <c r="F1083" s="15"/>
      <c r="G1083" s="2"/>
      <c r="H1083" s="1"/>
      <c r="I1083" s="1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29" x14ac:dyDescent="0.25">
      <c r="A1084" s="55"/>
      <c r="B1084" s="43"/>
      <c r="C1084" s="16"/>
      <c r="D1084" s="17"/>
      <c r="E1084" s="16"/>
      <c r="F1084" s="18"/>
      <c r="G1084" s="2"/>
      <c r="H1084" s="1"/>
      <c r="I1084" s="1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29" x14ac:dyDescent="0.25">
      <c r="A1085" s="55"/>
      <c r="B1085" s="43"/>
      <c r="C1085" s="16"/>
      <c r="D1085" s="19"/>
      <c r="E1085" s="16"/>
      <c r="F1085" s="18"/>
      <c r="G1085" s="2"/>
      <c r="H1085" s="1"/>
      <c r="I1085" s="1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29" x14ac:dyDescent="0.25">
      <c r="A1086" s="55"/>
      <c r="B1086" s="43"/>
      <c r="C1086" s="16"/>
      <c r="D1086" s="17"/>
      <c r="E1086" s="16"/>
      <c r="F1086" s="18"/>
      <c r="G1086" s="2"/>
      <c r="H1086" s="1"/>
      <c r="I1086" s="1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29" x14ac:dyDescent="0.25">
      <c r="A1087" s="55"/>
      <c r="B1087" s="43"/>
      <c r="C1087" s="16"/>
      <c r="D1087" s="19"/>
      <c r="E1087" s="16"/>
      <c r="F1087" s="18"/>
      <c r="G1087" s="2"/>
      <c r="H1087" s="1"/>
      <c r="I1087" s="1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29" x14ac:dyDescent="0.25">
      <c r="A1088" s="55"/>
      <c r="B1088" s="43"/>
      <c r="C1088" s="16"/>
      <c r="D1088" s="17"/>
      <c r="E1088" s="16"/>
      <c r="F1088" s="18"/>
      <c r="G1088" s="2"/>
      <c r="H1088" s="1"/>
      <c r="I1088" s="1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x14ac:dyDescent="0.25">
      <c r="A1089" s="55"/>
      <c r="B1089" s="43"/>
      <c r="C1089" s="16"/>
      <c r="D1089" s="19"/>
      <c r="E1089" s="16"/>
      <c r="F1089" s="18"/>
      <c r="G1089" s="2"/>
      <c r="H1089" s="1"/>
      <c r="I1089" s="1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ht="15.75" thickBot="1" x14ac:dyDescent="0.3">
      <c r="A1090" s="55"/>
      <c r="B1090" s="44"/>
      <c r="C1090" s="36"/>
      <c r="D1090" s="33"/>
      <c r="E1090" s="36"/>
      <c r="F1090" s="37"/>
      <c r="G1090" s="2"/>
      <c r="H1090" s="1"/>
      <c r="I1090" s="1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x14ac:dyDescent="0.25">
      <c r="A1091" s="55"/>
      <c r="B1091" s="42"/>
      <c r="C1091" s="23"/>
      <c r="D1091" s="14"/>
      <c r="E1091" s="24"/>
      <c r="F1091" s="25"/>
      <c r="G1091" s="2"/>
      <c r="H1091" s="1"/>
      <c r="I1091" s="1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x14ac:dyDescent="0.25">
      <c r="A1092" s="55"/>
      <c r="B1092" s="43"/>
      <c r="C1092" s="17"/>
      <c r="D1092" s="17"/>
      <c r="E1092" s="26"/>
      <c r="F1092" s="27"/>
      <c r="G1092" s="2"/>
      <c r="H1092" s="1"/>
      <c r="I1092" s="1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x14ac:dyDescent="0.25">
      <c r="A1093" s="55"/>
      <c r="B1093" s="43"/>
      <c r="C1093" s="17"/>
      <c r="D1093" s="19"/>
      <c r="E1093" s="26"/>
      <c r="F1093" s="27"/>
      <c r="G1093" s="2"/>
      <c r="H1093" s="1"/>
      <c r="I1093" s="1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x14ac:dyDescent="0.25">
      <c r="A1094" s="55"/>
      <c r="B1094" s="43"/>
      <c r="C1094" s="17"/>
      <c r="D1094" s="17"/>
      <c r="E1094" s="26"/>
      <c r="F1094" s="27"/>
      <c r="G1094" s="2"/>
      <c r="H1094" s="1"/>
      <c r="I1094" s="1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x14ac:dyDescent="0.25">
      <c r="A1095" s="55"/>
      <c r="B1095" s="43"/>
      <c r="C1095" s="17"/>
      <c r="D1095" s="19"/>
      <c r="E1095" s="26"/>
      <c r="F1095" s="27"/>
      <c r="G1095" s="2"/>
      <c r="H1095" s="1"/>
      <c r="I1095" s="1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x14ac:dyDescent="0.25">
      <c r="A1096" s="55"/>
      <c r="B1096" s="43"/>
      <c r="C1096" s="17"/>
      <c r="D1096" s="17"/>
      <c r="E1096" s="26"/>
      <c r="F1096" s="27"/>
      <c r="G1096" s="2"/>
      <c r="H1096" s="1"/>
      <c r="I1096" s="1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x14ac:dyDescent="0.25">
      <c r="A1097" s="55"/>
      <c r="B1097" s="43"/>
      <c r="C1097" s="17"/>
      <c r="D1097" s="19"/>
      <c r="E1097" s="26"/>
      <c r="F1097" s="27"/>
      <c r="G1097" s="2"/>
      <c r="H1097" s="1"/>
      <c r="I1097" s="1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ht="15.75" thickBot="1" x14ac:dyDescent="0.3">
      <c r="A1098" s="55"/>
      <c r="B1098" s="44"/>
      <c r="C1098" s="33"/>
      <c r="D1098" s="33"/>
      <c r="E1098" s="38"/>
      <c r="F1098" s="35"/>
      <c r="G1098" s="2"/>
      <c r="H1098" s="1"/>
      <c r="I1098" s="1"/>
      <c r="J1098" s="2"/>
      <c r="K1098" s="2"/>
      <c r="L1098" s="2"/>
      <c r="M1098" s="2"/>
      <c r="N1098" s="2"/>
      <c r="O1098" s="2"/>
      <c r="P1098" s="2"/>
      <c r="Q1098" s="2"/>
      <c r="R1098" s="2"/>
    </row>
  </sheetData>
  <mergeCells count="32">
    <mergeCell ref="A671:A730"/>
    <mergeCell ref="A11:A70"/>
    <mergeCell ref="A71:A130"/>
    <mergeCell ref="A131:A190"/>
    <mergeCell ref="A191:A250"/>
    <mergeCell ref="A251:A310"/>
    <mergeCell ref="A311:A370"/>
    <mergeCell ref="A371:A430"/>
    <mergeCell ref="A431:A490"/>
    <mergeCell ref="A491:A550"/>
    <mergeCell ref="A551:A610"/>
    <mergeCell ref="A611:A670"/>
    <mergeCell ref="A1027:A1034"/>
    <mergeCell ref="A731:A790"/>
    <mergeCell ref="A791:A850"/>
    <mergeCell ref="A851:A910"/>
    <mergeCell ref="A911:A970"/>
    <mergeCell ref="A971:A978"/>
    <mergeCell ref="A979:A986"/>
    <mergeCell ref="A987:A994"/>
    <mergeCell ref="A995:A1002"/>
    <mergeCell ref="A1003:A1010"/>
    <mergeCell ref="A1011:A1018"/>
    <mergeCell ref="A1019:A1026"/>
    <mergeCell ref="A1083:A1090"/>
    <mergeCell ref="A1091:A1098"/>
    <mergeCell ref="A1035:A1042"/>
    <mergeCell ref="A1043:A1050"/>
    <mergeCell ref="A1051:A1058"/>
    <mergeCell ref="A1059:A1066"/>
    <mergeCell ref="A1067:A1074"/>
    <mergeCell ref="A1075:A1082"/>
  </mergeCells>
  <conditionalFormatting sqref="C11:F12 C66:F70 C14:F14 C971:F1098">
    <cfRule type="cellIs" dxfId="1311" priority="1311" operator="lessThan">
      <formula>1</formula>
    </cfRule>
    <cfRule type="cellIs" dxfId="1310" priority="1312" operator="lessThan">
      <formula>0</formula>
    </cfRule>
  </conditionalFormatting>
  <conditionalFormatting sqref="C16:F16">
    <cfRule type="cellIs" dxfId="1309" priority="1309" operator="lessThan">
      <formula>1</formula>
    </cfRule>
    <cfRule type="cellIs" dxfId="1308" priority="1310" operator="lessThan">
      <formula>0</formula>
    </cfRule>
  </conditionalFormatting>
  <conditionalFormatting sqref="C58:F58">
    <cfRule type="cellIs" dxfId="1307" priority="1307" operator="lessThan">
      <formula>1</formula>
    </cfRule>
    <cfRule type="cellIs" dxfId="1306" priority="1308" operator="lessThan">
      <formula>0</formula>
    </cfRule>
  </conditionalFormatting>
  <conditionalFormatting sqref="C65:F65">
    <cfRule type="cellIs" dxfId="1305" priority="1305" operator="lessThan">
      <formula>1</formula>
    </cfRule>
    <cfRule type="cellIs" dxfId="1304" priority="1306" operator="lessThan">
      <formula>0</formula>
    </cfRule>
  </conditionalFormatting>
  <conditionalFormatting sqref="C13:F13">
    <cfRule type="cellIs" dxfId="1303" priority="1303" operator="lessThan">
      <formula>1</formula>
    </cfRule>
    <cfRule type="cellIs" dxfId="1302" priority="1304" operator="lessThan">
      <formula>0</formula>
    </cfRule>
  </conditionalFormatting>
  <conditionalFormatting sqref="C57:F57">
    <cfRule type="cellIs" dxfId="1301" priority="1301" operator="lessThan">
      <formula>1</formula>
    </cfRule>
    <cfRule type="cellIs" dxfId="1300" priority="1302" operator="lessThan">
      <formula>0</formula>
    </cfRule>
  </conditionalFormatting>
  <conditionalFormatting sqref="C15:F15">
    <cfRule type="cellIs" dxfId="1299" priority="1299" operator="lessThan">
      <formula>1</formula>
    </cfRule>
    <cfRule type="cellIs" dxfId="1298" priority="1300" operator="lessThan">
      <formula>0</formula>
    </cfRule>
  </conditionalFormatting>
  <conditionalFormatting sqref="C17:F17">
    <cfRule type="cellIs" dxfId="1297" priority="1297" operator="lessThan">
      <formula>1</formula>
    </cfRule>
    <cfRule type="cellIs" dxfId="1296" priority="1298" operator="lessThan">
      <formula>0</formula>
    </cfRule>
  </conditionalFormatting>
  <conditionalFormatting sqref="C63:F63">
    <cfRule type="cellIs" dxfId="1295" priority="1289" operator="lessThan">
      <formula>1</formula>
    </cfRule>
    <cfRule type="cellIs" dxfId="1294" priority="1290" operator="lessThan">
      <formula>0</formula>
    </cfRule>
  </conditionalFormatting>
  <conditionalFormatting sqref="C56:F56">
    <cfRule type="cellIs" dxfId="1293" priority="1279" operator="lessThan">
      <formula>1</formula>
    </cfRule>
    <cfRule type="cellIs" dxfId="1292" priority="1280" operator="lessThan">
      <formula>0</formula>
    </cfRule>
  </conditionalFormatting>
  <conditionalFormatting sqref="C59:F60 C62:F62">
    <cfRule type="cellIs" dxfId="1291" priority="1295" operator="lessThan">
      <formula>1</formula>
    </cfRule>
    <cfRule type="cellIs" dxfId="1290" priority="1296" operator="lessThan">
      <formula>0</formula>
    </cfRule>
  </conditionalFormatting>
  <conditionalFormatting sqref="C64:F64">
    <cfRule type="cellIs" dxfId="1289" priority="1293" operator="lessThan">
      <formula>1</formula>
    </cfRule>
    <cfRule type="cellIs" dxfId="1288" priority="1294" operator="lessThan">
      <formula>0</formula>
    </cfRule>
  </conditionalFormatting>
  <conditionalFormatting sqref="C61:F61">
    <cfRule type="cellIs" dxfId="1287" priority="1291" operator="lessThan">
      <formula>1</formula>
    </cfRule>
    <cfRule type="cellIs" dxfId="1286" priority="1292" operator="lessThan">
      <formula>0</formula>
    </cfRule>
  </conditionalFormatting>
  <conditionalFormatting sqref="C52:F52">
    <cfRule type="cellIs" dxfId="1285" priority="1265" operator="lessThan">
      <formula>1</formula>
    </cfRule>
    <cfRule type="cellIs" dxfId="1284" priority="1266" operator="lessThan">
      <formula>0</formula>
    </cfRule>
  </conditionalFormatting>
  <conditionalFormatting sqref="C18:F19 C53:F53">
    <cfRule type="cellIs" dxfId="1283" priority="1287" operator="lessThan">
      <formula>1</formula>
    </cfRule>
    <cfRule type="cellIs" dxfId="1282" priority="1288" operator="lessThan">
      <formula>0</formula>
    </cfRule>
  </conditionalFormatting>
  <conditionalFormatting sqref="C55:F55">
    <cfRule type="cellIs" dxfId="1281" priority="1285" operator="lessThan">
      <formula>1</formula>
    </cfRule>
    <cfRule type="cellIs" dxfId="1280" priority="1286" operator="lessThan">
      <formula>0</formula>
    </cfRule>
  </conditionalFormatting>
  <conditionalFormatting sqref="C20:F20">
    <cfRule type="cellIs" dxfId="1279" priority="1283" operator="lessThan">
      <formula>1</formula>
    </cfRule>
    <cfRule type="cellIs" dxfId="1278" priority="1284" operator="lessThan">
      <formula>0</formula>
    </cfRule>
  </conditionalFormatting>
  <conditionalFormatting sqref="C54:F54">
    <cfRule type="cellIs" dxfId="1277" priority="1281" operator="lessThan">
      <formula>1</formula>
    </cfRule>
    <cfRule type="cellIs" dxfId="1276" priority="1282" operator="lessThan">
      <formula>0</formula>
    </cfRule>
  </conditionalFormatting>
  <conditionalFormatting sqref="C31:F31">
    <cfRule type="cellIs" dxfId="1275" priority="1251" operator="lessThan">
      <formula>1</formula>
    </cfRule>
    <cfRule type="cellIs" dxfId="1274" priority="1252" operator="lessThan">
      <formula>0</formula>
    </cfRule>
  </conditionalFormatting>
  <conditionalFormatting sqref="C21:F21 C34:F34 C32:F32">
    <cfRule type="cellIs" dxfId="1273" priority="1277" operator="lessThan">
      <formula>1</formula>
    </cfRule>
    <cfRule type="cellIs" dxfId="1272" priority="1278" operator="lessThan">
      <formula>0</formula>
    </cfRule>
  </conditionalFormatting>
  <conditionalFormatting sqref="C36:F36">
    <cfRule type="cellIs" dxfId="1271" priority="1275" operator="lessThan">
      <formula>1</formula>
    </cfRule>
    <cfRule type="cellIs" dxfId="1270" priority="1276" operator="lessThan">
      <formula>0</formula>
    </cfRule>
  </conditionalFormatting>
  <conditionalFormatting sqref="C33:F33">
    <cfRule type="cellIs" dxfId="1269" priority="1273" operator="lessThan">
      <formula>1</formula>
    </cfRule>
    <cfRule type="cellIs" dxfId="1268" priority="1274" operator="lessThan">
      <formula>0</formula>
    </cfRule>
  </conditionalFormatting>
  <conditionalFormatting sqref="C35:F35">
    <cfRule type="cellIs" dxfId="1267" priority="1271" operator="lessThan">
      <formula>1</formula>
    </cfRule>
    <cfRule type="cellIs" dxfId="1266" priority="1272" operator="lessThan">
      <formula>0</formula>
    </cfRule>
  </conditionalFormatting>
  <conditionalFormatting sqref="C37:F37">
    <cfRule type="cellIs" dxfId="1265" priority="1269" operator="lessThan">
      <formula>1</formula>
    </cfRule>
    <cfRule type="cellIs" dxfId="1264" priority="1270" operator="lessThan">
      <formula>0</formula>
    </cfRule>
  </conditionalFormatting>
  <conditionalFormatting sqref="C38:F38 C51:F51">
    <cfRule type="cellIs" dxfId="1263" priority="1267" operator="lessThan">
      <formula>1</formula>
    </cfRule>
    <cfRule type="cellIs" dxfId="1262" priority="1268" operator="lessThan">
      <formula>0</formula>
    </cfRule>
  </conditionalFormatting>
  <conditionalFormatting sqref="C39:F39">
    <cfRule type="cellIs" dxfId="1261" priority="1231" operator="lessThan">
      <formula>1</formula>
    </cfRule>
    <cfRule type="cellIs" dxfId="1260" priority="1232" operator="lessThan">
      <formula>0</formula>
    </cfRule>
  </conditionalFormatting>
  <conditionalFormatting sqref="C22:F23 C25:F25">
    <cfRule type="cellIs" dxfId="1259" priority="1263" operator="lessThan">
      <formula>1</formula>
    </cfRule>
    <cfRule type="cellIs" dxfId="1258" priority="1264" operator="lessThan">
      <formula>0</formula>
    </cfRule>
  </conditionalFormatting>
  <conditionalFormatting sqref="C27:F27">
    <cfRule type="cellIs" dxfId="1257" priority="1261" operator="lessThan">
      <formula>1</formula>
    </cfRule>
    <cfRule type="cellIs" dxfId="1256" priority="1262" operator="lessThan">
      <formula>0</formula>
    </cfRule>
  </conditionalFormatting>
  <conditionalFormatting sqref="C24:F24">
    <cfRule type="cellIs" dxfId="1255" priority="1259" operator="lessThan">
      <formula>1</formula>
    </cfRule>
    <cfRule type="cellIs" dxfId="1254" priority="1260" operator="lessThan">
      <formula>0</formula>
    </cfRule>
  </conditionalFormatting>
  <conditionalFormatting sqref="C26:F26">
    <cfRule type="cellIs" dxfId="1253" priority="1257" operator="lessThan">
      <formula>1</formula>
    </cfRule>
    <cfRule type="cellIs" dxfId="1252" priority="1258" operator="lessThan">
      <formula>0</formula>
    </cfRule>
  </conditionalFormatting>
  <conditionalFormatting sqref="C28:F28">
    <cfRule type="cellIs" dxfId="1251" priority="1255" operator="lessThan">
      <formula>1</formula>
    </cfRule>
    <cfRule type="cellIs" dxfId="1250" priority="1256" operator="lessThan">
      <formula>0</formula>
    </cfRule>
  </conditionalFormatting>
  <conditionalFormatting sqref="C29:F30">
    <cfRule type="cellIs" dxfId="1249" priority="1253" operator="lessThan">
      <formula>1</formula>
    </cfRule>
    <cfRule type="cellIs" dxfId="1248" priority="1254" operator="lessThan">
      <formula>0</formula>
    </cfRule>
  </conditionalFormatting>
  <conditionalFormatting sqref="C99:F99">
    <cfRule type="cellIs" dxfId="1247" priority="1149" operator="lessThan">
      <formula>1</formula>
    </cfRule>
    <cfRule type="cellIs" dxfId="1246" priority="1150" operator="lessThan">
      <formula>0</formula>
    </cfRule>
  </conditionalFormatting>
  <conditionalFormatting sqref="C45:F45">
    <cfRule type="cellIs" dxfId="1245" priority="1249" operator="lessThan">
      <formula>1</formula>
    </cfRule>
    <cfRule type="cellIs" dxfId="1244" priority="1250" operator="lessThan">
      <formula>0</formula>
    </cfRule>
  </conditionalFormatting>
  <conditionalFormatting sqref="C44:F44">
    <cfRule type="cellIs" dxfId="1243" priority="1247" operator="lessThan">
      <formula>1</formula>
    </cfRule>
    <cfRule type="cellIs" dxfId="1242" priority="1248" operator="lessThan">
      <formula>0</formula>
    </cfRule>
  </conditionalFormatting>
  <conditionalFormatting sqref="C50:F50">
    <cfRule type="cellIs" dxfId="1241" priority="1241" operator="lessThan">
      <formula>1</formula>
    </cfRule>
    <cfRule type="cellIs" dxfId="1240" priority="1242" operator="lessThan">
      <formula>0</formula>
    </cfRule>
  </conditionalFormatting>
  <conditionalFormatting sqref="C43:F43">
    <cfRule type="cellIs" dxfId="1239" priority="1233" operator="lessThan">
      <formula>1</formula>
    </cfRule>
    <cfRule type="cellIs" dxfId="1238" priority="1234" operator="lessThan">
      <formula>0</formula>
    </cfRule>
  </conditionalFormatting>
  <conditionalFormatting sqref="C46:F47 C49:F49">
    <cfRule type="cellIs" dxfId="1237" priority="1245" operator="lessThan">
      <formula>1</formula>
    </cfRule>
    <cfRule type="cellIs" dxfId="1236" priority="1246" operator="lessThan">
      <formula>0</formula>
    </cfRule>
  </conditionalFormatting>
  <conditionalFormatting sqref="C48:F48">
    <cfRule type="cellIs" dxfId="1235" priority="1243" operator="lessThan">
      <formula>1</formula>
    </cfRule>
    <cfRule type="cellIs" dxfId="1234" priority="1244" operator="lessThan">
      <formula>0</formula>
    </cfRule>
  </conditionalFormatting>
  <conditionalFormatting sqref="C159:F159">
    <cfRule type="cellIs" dxfId="1233" priority="1067" operator="lessThan">
      <formula>1</formula>
    </cfRule>
    <cfRule type="cellIs" dxfId="1232" priority="1068" operator="lessThan">
      <formula>0</formula>
    </cfRule>
  </conditionalFormatting>
  <conditionalFormatting sqref="C40:F40">
    <cfRule type="cellIs" dxfId="1231" priority="1239" operator="lessThan">
      <formula>1</formula>
    </cfRule>
    <cfRule type="cellIs" dxfId="1230" priority="1240" operator="lessThan">
      <formula>0</formula>
    </cfRule>
  </conditionalFormatting>
  <conditionalFormatting sqref="C42:F42">
    <cfRule type="cellIs" dxfId="1229" priority="1237" operator="lessThan">
      <formula>1</formula>
    </cfRule>
    <cfRule type="cellIs" dxfId="1228" priority="1238" operator="lessThan">
      <formula>0</formula>
    </cfRule>
  </conditionalFormatting>
  <conditionalFormatting sqref="C41:F41">
    <cfRule type="cellIs" dxfId="1227" priority="1235" operator="lessThan">
      <formula>1</formula>
    </cfRule>
    <cfRule type="cellIs" dxfId="1226" priority="1236" operator="lessThan">
      <formula>0</formula>
    </cfRule>
  </conditionalFormatting>
  <conditionalFormatting sqref="C71:F72 C126:F130 C74:F74">
    <cfRule type="cellIs" dxfId="1225" priority="1229" operator="lessThan">
      <formula>1</formula>
    </cfRule>
    <cfRule type="cellIs" dxfId="1224" priority="1230" operator="lessThan">
      <formula>0</formula>
    </cfRule>
  </conditionalFormatting>
  <conditionalFormatting sqref="C76:F76">
    <cfRule type="cellIs" dxfId="1223" priority="1227" operator="lessThan">
      <formula>1</formula>
    </cfRule>
    <cfRule type="cellIs" dxfId="1222" priority="1228" operator="lessThan">
      <formula>0</formula>
    </cfRule>
  </conditionalFormatting>
  <conditionalFormatting sqref="C118:F118">
    <cfRule type="cellIs" dxfId="1221" priority="1225" operator="lessThan">
      <formula>1</formula>
    </cfRule>
    <cfRule type="cellIs" dxfId="1220" priority="1226" operator="lessThan">
      <formula>0</formula>
    </cfRule>
  </conditionalFormatting>
  <conditionalFormatting sqref="C125:F125">
    <cfRule type="cellIs" dxfId="1219" priority="1223" operator="lessThan">
      <formula>1</formula>
    </cfRule>
    <cfRule type="cellIs" dxfId="1218" priority="1224" operator="lessThan">
      <formula>0</formula>
    </cfRule>
  </conditionalFormatting>
  <conditionalFormatting sqref="C73:F73">
    <cfRule type="cellIs" dxfId="1217" priority="1221" operator="lessThan">
      <formula>1</formula>
    </cfRule>
    <cfRule type="cellIs" dxfId="1216" priority="1222" operator="lessThan">
      <formula>0</formula>
    </cfRule>
  </conditionalFormatting>
  <conditionalFormatting sqref="C117:F117">
    <cfRule type="cellIs" dxfId="1215" priority="1219" operator="lessThan">
      <formula>1</formula>
    </cfRule>
    <cfRule type="cellIs" dxfId="1214" priority="1220" operator="lessThan">
      <formula>0</formula>
    </cfRule>
  </conditionalFormatting>
  <conditionalFormatting sqref="C75:F75">
    <cfRule type="cellIs" dxfId="1213" priority="1217" operator="lessThan">
      <formula>1</formula>
    </cfRule>
    <cfRule type="cellIs" dxfId="1212" priority="1218" operator="lessThan">
      <formula>0</formula>
    </cfRule>
  </conditionalFormatting>
  <conditionalFormatting sqref="C77:F77">
    <cfRule type="cellIs" dxfId="1211" priority="1215" operator="lessThan">
      <formula>1</formula>
    </cfRule>
    <cfRule type="cellIs" dxfId="1210" priority="1216" operator="lessThan">
      <formula>0</formula>
    </cfRule>
  </conditionalFormatting>
  <conditionalFormatting sqref="C123:F123">
    <cfRule type="cellIs" dxfId="1209" priority="1207" operator="lessThan">
      <formula>1</formula>
    </cfRule>
    <cfRule type="cellIs" dxfId="1208" priority="1208" operator="lessThan">
      <formula>0</formula>
    </cfRule>
  </conditionalFormatting>
  <conditionalFormatting sqref="C116:F116">
    <cfRule type="cellIs" dxfId="1207" priority="1197" operator="lessThan">
      <formula>1</formula>
    </cfRule>
    <cfRule type="cellIs" dxfId="1206" priority="1198" operator="lessThan">
      <formula>0</formula>
    </cfRule>
  </conditionalFormatting>
  <conditionalFormatting sqref="C119:F120 C122:F122">
    <cfRule type="cellIs" dxfId="1205" priority="1213" operator="lessThan">
      <formula>1</formula>
    </cfRule>
    <cfRule type="cellIs" dxfId="1204" priority="1214" operator="lessThan">
      <formula>0</formula>
    </cfRule>
  </conditionalFormatting>
  <conditionalFormatting sqref="C124:F124">
    <cfRule type="cellIs" dxfId="1203" priority="1211" operator="lessThan">
      <formula>1</formula>
    </cfRule>
    <cfRule type="cellIs" dxfId="1202" priority="1212" operator="lessThan">
      <formula>0</formula>
    </cfRule>
  </conditionalFormatting>
  <conditionalFormatting sqref="C121:F121">
    <cfRule type="cellIs" dxfId="1201" priority="1209" operator="lessThan">
      <formula>1</formula>
    </cfRule>
    <cfRule type="cellIs" dxfId="1200" priority="1210" operator="lessThan">
      <formula>0</formula>
    </cfRule>
  </conditionalFormatting>
  <conditionalFormatting sqref="C112:F112">
    <cfRule type="cellIs" dxfId="1199" priority="1183" operator="lessThan">
      <formula>1</formula>
    </cfRule>
    <cfRule type="cellIs" dxfId="1198" priority="1184" operator="lessThan">
      <formula>0</formula>
    </cfRule>
  </conditionalFormatting>
  <conditionalFormatting sqref="C78:F79 C113:F113">
    <cfRule type="cellIs" dxfId="1197" priority="1205" operator="lessThan">
      <formula>1</formula>
    </cfRule>
    <cfRule type="cellIs" dxfId="1196" priority="1206" operator="lessThan">
      <formula>0</formula>
    </cfRule>
  </conditionalFormatting>
  <conditionalFormatting sqref="C115:F115">
    <cfRule type="cellIs" dxfId="1195" priority="1203" operator="lessThan">
      <formula>1</formula>
    </cfRule>
    <cfRule type="cellIs" dxfId="1194" priority="1204" operator="lessThan">
      <formula>0</formula>
    </cfRule>
  </conditionalFormatting>
  <conditionalFormatting sqref="C80:F80">
    <cfRule type="cellIs" dxfId="1193" priority="1201" operator="lessThan">
      <formula>1</formula>
    </cfRule>
    <cfRule type="cellIs" dxfId="1192" priority="1202" operator="lessThan">
      <formula>0</formula>
    </cfRule>
  </conditionalFormatting>
  <conditionalFormatting sqref="C114:F114">
    <cfRule type="cellIs" dxfId="1191" priority="1199" operator="lessThan">
      <formula>1</formula>
    </cfRule>
    <cfRule type="cellIs" dxfId="1190" priority="1200" operator="lessThan">
      <formula>0</formula>
    </cfRule>
  </conditionalFormatting>
  <conditionalFormatting sqref="C91:F91">
    <cfRule type="cellIs" dxfId="1189" priority="1169" operator="lessThan">
      <formula>1</formula>
    </cfRule>
    <cfRule type="cellIs" dxfId="1188" priority="1170" operator="lessThan">
      <formula>0</formula>
    </cfRule>
  </conditionalFormatting>
  <conditionalFormatting sqref="C81:F81 C94:F94 C92:F92">
    <cfRule type="cellIs" dxfId="1187" priority="1195" operator="lessThan">
      <formula>1</formula>
    </cfRule>
    <cfRule type="cellIs" dxfId="1186" priority="1196" operator="lessThan">
      <formula>0</formula>
    </cfRule>
  </conditionalFormatting>
  <conditionalFormatting sqref="C96:F96">
    <cfRule type="cellIs" dxfId="1185" priority="1193" operator="lessThan">
      <formula>1</formula>
    </cfRule>
    <cfRule type="cellIs" dxfId="1184" priority="1194" operator="lessThan">
      <formula>0</formula>
    </cfRule>
  </conditionalFormatting>
  <conditionalFormatting sqref="C93:F93">
    <cfRule type="cellIs" dxfId="1183" priority="1191" operator="lessThan">
      <formula>1</formula>
    </cfRule>
    <cfRule type="cellIs" dxfId="1182" priority="1192" operator="lessThan">
      <formula>0</formula>
    </cfRule>
  </conditionalFormatting>
  <conditionalFormatting sqref="C95:F95">
    <cfRule type="cellIs" dxfId="1181" priority="1189" operator="lessThan">
      <formula>1</formula>
    </cfRule>
    <cfRule type="cellIs" dxfId="1180" priority="1190" operator="lessThan">
      <formula>0</formula>
    </cfRule>
  </conditionalFormatting>
  <conditionalFormatting sqref="C97:F97">
    <cfRule type="cellIs" dxfId="1179" priority="1187" operator="lessThan">
      <formula>1</formula>
    </cfRule>
    <cfRule type="cellIs" dxfId="1178" priority="1188" operator="lessThan">
      <formula>0</formula>
    </cfRule>
  </conditionalFormatting>
  <conditionalFormatting sqref="C98:F98 C111:F111">
    <cfRule type="cellIs" dxfId="1177" priority="1185" operator="lessThan">
      <formula>1</formula>
    </cfRule>
    <cfRule type="cellIs" dxfId="1176" priority="1186" operator="lessThan">
      <formula>0</formula>
    </cfRule>
  </conditionalFormatting>
  <conditionalFormatting sqref="C219:F219">
    <cfRule type="cellIs" dxfId="1175" priority="985" operator="lessThan">
      <formula>1</formula>
    </cfRule>
    <cfRule type="cellIs" dxfId="1174" priority="986" operator="lessThan">
      <formula>0</formula>
    </cfRule>
  </conditionalFormatting>
  <conditionalFormatting sqref="C82:F83 C85:F85">
    <cfRule type="cellIs" dxfId="1173" priority="1181" operator="lessThan">
      <formula>1</formula>
    </cfRule>
    <cfRule type="cellIs" dxfId="1172" priority="1182" operator="lessThan">
      <formula>0</formula>
    </cfRule>
  </conditionalFormatting>
  <conditionalFormatting sqref="C87:F87">
    <cfRule type="cellIs" dxfId="1171" priority="1179" operator="lessThan">
      <formula>1</formula>
    </cfRule>
    <cfRule type="cellIs" dxfId="1170" priority="1180" operator="lessThan">
      <formula>0</formula>
    </cfRule>
  </conditionalFormatting>
  <conditionalFormatting sqref="C84:F84">
    <cfRule type="cellIs" dxfId="1169" priority="1177" operator="lessThan">
      <formula>1</formula>
    </cfRule>
    <cfRule type="cellIs" dxfId="1168" priority="1178" operator="lessThan">
      <formula>0</formula>
    </cfRule>
  </conditionalFormatting>
  <conditionalFormatting sqref="C86:F86">
    <cfRule type="cellIs" dxfId="1167" priority="1175" operator="lessThan">
      <formula>1</formula>
    </cfRule>
    <cfRule type="cellIs" dxfId="1166" priority="1176" operator="lessThan">
      <formula>0</formula>
    </cfRule>
  </conditionalFormatting>
  <conditionalFormatting sqref="C88:F88">
    <cfRule type="cellIs" dxfId="1165" priority="1173" operator="lessThan">
      <formula>1</formula>
    </cfRule>
    <cfRule type="cellIs" dxfId="1164" priority="1174" operator="lessThan">
      <formula>0</formula>
    </cfRule>
  </conditionalFormatting>
  <conditionalFormatting sqref="C89:F90">
    <cfRule type="cellIs" dxfId="1163" priority="1171" operator="lessThan">
      <formula>1</formula>
    </cfRule>
    <cfRule type="cellIs" dxfId="1162" priority="1172" operator="lessThan">
      <formula>0</formula>
    </cfRule>
  </conditionalFormatting>
  <conditionalFormatting sqref="C105:F105">
    <cfRule type="cellIs" dxfId="1161" priority="1167" operator="lessThan">
      <formula>1</formula>
    </cfRule>
    <cfRule type="cellIs" dxfId="1160" priority="1168" operator="lessThan">
      <formula>0</formula>
    </cfRule>
  </conditionalFormatting>
  <conditionalFormatting sqref="C104:F104">
    <cfRule type="cellIs" dxfId="1159" priority="1165" operator="lessThan">
      <formula>1</formula>
    </cfRule>
    <cfRule type="cellIs" dxfId="1158" priority="1166" operator="lessThan">
      <formula>0</formula>
    </cfRule>
  </conditionalFormatting>
  <conditionalFormatting sqref="C110:F110">
    <cfRule type="cellIs" dxfId="1157" priority="1159" operator="lessThan">
      <formula>1</formula>
    </cfRule>
    <cfRule type="cellIs" dxfId="1156" priority="1160" operator="lessThan">
      <formula>0</formula>
    </cfRule>
  </conditionalFormatting>
  <conditionalFormatting sqref="C103:F103">
    <cfRule type="cellIs" dxfId="1155" priority="1151" operator="lessThan">
      <formula>1</formula>
    </cfRule>
    <cfRule type="cellIs" dxfId="1154" priority="1152" operator="lessThan">
      <formula>0</formula>
    </cfRule>
  </conditionalFormatting>
  <conditionalFormatting sqref="C106:F107 C109:F109">
    <cfRule type="cellIs" dxfId="1153" priority="1163" operator="lessThan">
      <formula>1</formula>
    </cfRule>
    <cfRule type="cellIs" dxfId="1152" priority="1164" operator="lessThan">
      <formula>0</formula>
    </cfRule>
  </conditionalFormatting>
  <conditionalFormatting sqref="C108:F108">
    <cfRule type="cellIs" dxfId="1151" priority="1161" operator="lessThan">
      <formula>1</formula>
    </cfRule>
    <cfRule type="cellIs" dxfId="1150" priority="1162" operator="lessThan">
      <formula>0</formula>
    </cfRule>
  </conditionalFormatting>
  <conditionalFormatting sqref="C100:F100">
    <cfRule type="cellIs" dxfId="1149" priority="1157" operator="lessThan">
      <formula>1</formula>
    </cfRule>
    <cfRule type="cellIs" dxfId="1148" priority="1158" operator="lessThan">
      <formula>0</formula>
    </cfRule>
  </conditionalFormatting>
  <conditionalFormatting sqref="C102:F102">
    <cfRule type="cellIs" dxfId="1147" priority="1155" operator="lessThan">
      <formula>1</formula>
    </cfRule>
    <cfRule type="cellIs" dxfId="1146" priority="1156" operator="lessThan">
      <formula>0</formula>
    </cfRule>
  </conditionalFormatting>
  <conditionalFormatting sqref="C101:F101">
    <cfRule type="cellIs" dxfId="1145" priority="1153" operator="lessThan">
      <formula>1</formula>
    </cfRule>
    <cfRule type="cellIs" dxfId="1144" priority="1154" operator="lessThan">
      <formula>0</formula>
    </cfRule>
  </conditionalFormatting>
  <conditionalFormatting sqref="C131:F132 C186:F190 C134:F134">
    <cfRule type="cellIs" dxfId="1143" priority="1147" operator="lessThan">
      <formula>1</formula>
    </cfRule>
    <cfRule type="cellIs" dxfId="1142" priority="1148" operator="lessThan">
      <formula>0</formula>
    </cfRule>
  </conditionalFormatting>
  <conditionalFormatting sqref="C136:F136">
    <cfRule type="cellIs" dxfId="1141" priority="1145" operator="lessThan">
      <formula>1</formula>
    </cfRule>
    <cfRule type="cellIs" dxfId="1140" priority="1146" operator="lessThan">
      <formula>0</formula>
    </cfRule>
  </conditionalFormatting>
  <conditionalFormatting sqref="C178:F178">
    <cfRule type="cellIs" dxfId="1139" priority="1143" operator="lessThan">
      <formula>1</formula>
    </cfRule>
    <cfRule type="cellIs" dxfId="1138" priority="1144" operator="lessThan">
      <formula>0</formula>
    </cfRule>
  </conditionalFormatting>
  <conditionalFormatting sqref="C185:F185">
    <cfRule type="cellIs" dxfId="1137" priority="1141" operator="lessThan">
      <formula>1</formula>
    </cfRule>
    <cfRule type="cellIs" dxfId="1136" priority="1142" operator="lessThan">
      <formula>0</formula>
    </cfRule>
  </conditionalFormatting>
  <conditionalFormatting sqref="C133:F133">
    <cfRule type="cellIs" dxfId="1135" priority="1139" operator="lessThan">
      <formula>1</formula>
    </cfRule>
    <cfRule type="cellIs" dxfId="1134" priority="1140" operator="lessThan">
      <formula>0</formula>
    </cfRule>
  </conditionalFormatting>
  <conditionalFormatting sqref="C177:F177">
    <cfRule type="cellIs" dxfId="1133" priority="1137" operator="lessThan">
      <formula>1</formula>
    </cfRule>
    <cfRule type="cellIs" dxfId="1132" priority="1138" operator="lessThan">
      <formula>0</formula>
    </cfRule>
  </conditionalFormatting>
  <conditionalFormatting sqref="C135:F135">
    <cfRule type="cellIs" dxfId="1131" priority="1135" operator="lessThan">
      <formula>1</formula>
    </cfRule>
    <cfRule type="cellIs" dxfId="1130" priority="1136" operator="lessThan">
      <formula>0</formula>
    </cfRule>
  </conditionalFormatting>
  <conditionalFormatting sqref="C137:F137">
    <cfRule type="cellIs" dxfId="1129" priority="1133" operator="lessThan">
      <formula>1</formula>
    </cfRule>
    <cfRule type="cellIs" dxfId="1128" priority="1134" operator="lessThan">
      <formula>0</formula>
    </cfRule>
  </conditionalFormatting>
  <conditionalFormatting sqref="C183:F183">
    <cfRule type="cellIs" dxfId="1127" priority="1125" operator="lessThan">
      <formula>1</formula>
    </cfRule>
    <cfRule type="cellIs" dxfId="1126" priority="1126" operator="lessThan">
      <formula>0</formula>
    </cfRule>
  </conditionalFormatting>
  <conditionalFormatting sqref="C176:F176">
    <cfRule type="cellIs" dxfId="1125" priority="1115" operator="lessThan">
      <formula>1</formula>
    </cfRule>
    <cfRule type="cellIs" dxfId="1124" priority="1116" operator="lessThan">
      <formula>0</formula>
    </cfRule>
  </conditionalFormatting>
  <conditionalFormatting sqref="C179:F180 C182:F182">
    <cfRule type="cellIs" dxfId="1123" priority="1131" operator="lessThan">
      <formula>1</formula>
    </cfRule>
    <cfRule type="cellIs" dxfId="1122" priority="1132" operator="lessThan">
      <formula>0</formula>
    </cfRule>
  </conditionalFormatting>
  <conditionalFormatting sqref="C184:F184">
    <cfRule type="cellIs" dxfId="1121" priority="1129" operator="lessThan">
      <formula>1</formula>
    </cfRule>
    <cfRule type="cellIs" dxfId="1120" priority="1130" operator="lessThan">
      <formula>0</formula>
    </cfRule>
  </conditionalFormatting>
  <conditionalFormatting sqref="C181:F181">
    <cfRule type="cellIs" dxfId="1119" priority="1127" operator="lessThan">
      <formula>1</formula>
    </cfRule>
    <cfRule type="cellIs" dxfId="1118" priority="1128" operator="lessThan">
      <formula>0</formula>
    </cfRule>
  </conditionalFormatting>
  <conditionalFormatting sqref="C172:F172">
    <cfRule type="cellIs" dxfId="1117" priority="1101" operator="lessThan">
      <formula>1</formula>
    </cfRule>
    <cfRule type="cellIs" dxfId="1116" priority="1102" operator="lessThan">
      <formula>0</formula>
    </cfRule>
  </conditionalFormatting>
  <conditionalFormatting sqref="C138:F139 C173:F173">
    <cfRule type="cellIs" dxfId="1115" priority="1123" operator="lessThan">
      <formula>1</formula>
    </cfRule>
    <cfRule type="cellIs" dxfId="1114" priority="1124" operator="lessThan">
      <formula>0</formula>
    </cfRule>
  </conditionalFormatting>
  <conditionalFormatting sqref="C175:F175">
    <cfRule type="cellIs" dxfId="1113" priority="1121" operator="lessThan">
      <formula>1</formula>
    </cfRule>
    <cfRule type="cellIs" dxfId="1112" priority="1122" operator="lessThan">
      <formula>0</formula>
    </cfRule>
  </conditionalFormatting>
  <conditionalFormatting sqref="C140:F140">
    <cfRule type="cellIs" dxfId="1111" priority="1119" operator="lessThan">
      <formula>1</formula>
    </cfRule>
    <cfRule type="cellIs" dxfId="1110" priority="1120" operator="lessThan">
      <formula>0</formula>
    </cfRule>
  </conditionalFormatting>
  <conditionalFormatting sqref="C174:F174">
    <cfRule type="cellIs" dxfId="1109" priority="1117" operator="lessThan">
      <formula>1</formula>
    </cfRule>
    <cfRule type="cellIs" dxfId="1108" priority="1118" operator="lessThan">
      <formula>0</formula>
    </cfRule>
  </conditionalFormatting>
  <conditionalFormatting sqref="C151:F151">
    <cfRule type="cellIs" dxfId="1107" priority="1087" operator="lessThan">
      <formula>1</formula>
    </cfRule>
    <cfRule type="cellIs" dxfId="1106" priority="1088" operator="lessThan">
      <formula>0</formula>
    </cfRule>
  </conditionalFormatting>
  <conditionalFormatting sqref="C141:F141 C154:F154 C152:F152">
    <cfRule type="cellIs" dxfId="1105" priority="1113" operator="lessThan">
      <formula>1</formula>
    </cfRule>
    <cfRule type="cellIs" dxfId="1104" priority="1114" operator="lessThan">
      <formula>0</formula>
    </cfRule>
  </conditionalFormatting>
  <conditionalFormatting sqref="C156:F156">
    <cfRule type="cellIs" dxfId="1103" priority="1111" operator="lessThan">
      <formula>1</formula>
    </cfRule>
    <cfRule type="cellIs" dxfId="1102" priority="1112" operator="lessThan">
      <formula>0</formula>
    </cfRule>
  </conditionalFormatting>
  <conditionalFormatting sqref="C153:F153">
    <cfRule type="cellIs" dxfId="1101" priority="1109" operator="lessThan">
      <formula>1</formula>
    </cfRule>
    <cfRule type="cellIs" dxfId="1100" priority="1110" operator="lessThan">
      <formula>0</formula>
    </cfRule>
  </conditionalFormatting>
  <conditionalFormatting sqref="C155:F155">
    <cfRule type="cellIs" dxfId="1099" priority="1107" operator="lessThan">
      <formula>1</formula>
    </cfRule>
    <cfRule type="cellIs" dxfId="1098" priority="1108" operator="lessThan">
      <formula>0</formula>
    </cfRule>
  </conditionalFormatting>
  <conditionalFormatting sqref="C157:F157">
    <cfRule type="cellIs" dxfId="1097" priority="1105" operator="lessThan">
      <formula>1</formula>
    </cfRule>
    <cfRule type="cellIs" dxfId="1096" priority="1106" operator="lessThan">
      <formula>0</formula>
    </cfRule>
  </conditionalFormatting>
  <conditionalFormatting sqref="C158:F158 C171:F171">
    <cfRule type="cellIs" dxfId="1095" priority="1103" operator="lessThan">
      <formula>1</formula>
    </cfRule>
    <cfRule type="cellIs" dxfId="1094" priority="1104" operator="lessThan">
      <formula>0</formula>
    </cfRule>
  </conditionalFormatting>
  <conditionalFormatting sqref="C279:F279">
    <cfRule type="cellIs" dxfId="1093" priority="903" operator="lessThan">
      <formula>1</formula>
    </cfRule>
    <cfRule type="cellIs" dxfId="1092" priority="904" operator="lessThan">
      <formula>0</formula>
    </cfRule>
  </conditionalFormatting>
  <conditionalFormatting sqref="C142:F143 C145:F145">
    <cfRule type="cellIs" dxfId="1091" priority="1099" operator="lessThan">
      <formula>1</formula>
    </cfRule>
    <cfRule type="cellIs" dxfId="1090" priority="1100" operator="lessThan">
      <formula>0</formula>
    </cfRule>
  </conditionalFormatting>
  <conditionalFormatting sqref="C147:F147">
    <cfRule type="cellIs" dxfId="1089" priority="1097" operator="lessThan">
      <formula>1</formula>
    </cfRule>
    <cfRule type="cellIs" dxfId="1088" priority="1098" operator="lessThan">
      <formula>0</formula>
    </cfRule>
  </conditionalFormatting>
  <conditionalFormatting sqref="C144:F144">
    <cfRule type="cellIs" dxfId="1087" priority="1095" operator="lessThan">
      <formula>1</formula>
    </cfRule>
    <cfRule type="cellIs" dxfId="1086" priority="1096" operator="lessThan">
      <formula>0</formula>
    </cfRule>
  </conditionalFormatting>
  <conditionalFormatting sqref="C146:F146">
    <cfRule type="cellIs" dxfId="1085" priority="1093" operator="lessThan">
      <formula>1</formula>
    </cfRule>
    <cfRule type="cellIs" dxfId="1084" priority="1094" operator="lessThan">
      <formula>0</formula>
    </cfRule>
  </conditionalFormatting>
  <conditionalFormatting sqref="C148:F148">
    <cfRule type="cellIs" dxfId="1083" priority="1091" operator="lessThan">
      <formula>1</formula>
    </cfRule>
    <cfRule type="cellIs" dxfId="1082" priority="1092" operator="lessThan">
      <formula>0</formula>
    </cfRule>
  </conditionalFormatting>
  <conditionalFormatting sqref="C149:F150">
    <cfRule type="cellIs" dxfId="1081" priority="1089" operator="lessThan">
      <formula>1</formula>
    </cfRule>
    <cfRule type="cellIs" dxfId="1080" priority="1090" operator="lessThan">
      <formula>0</formula>
    </cfRule>
  </conditionalFormatting>
  <conditionalFormatting sqref="C165:F165">
    <cfRule type="cellIs" dxfId="1079" priority="1085" operator="lessThan">
      <formula>1</formula>
    </cfRule>
    <cfRule type="cellIs" dxfId="1078" priority="1086" operator="lessThan">
      <formula>0</formula>
    </cfRule>
  </conditionalFormatting>
  <conditionalFormatting sqref="C164:F164">
    <cfRule type="cellIs" dxfId="1077" priority="1083" operator="lessThan">
      <formula>1</formula>
    </cfRule>
    <cfRule type="cellIs" dxfId="1076" priority="1084" operator="lessThan">
      <formula>0</formula>
    </cfRule>
  </conditionalFormatting>
  <conditionalFormatting sqref="C170:F170">
    <cfRule type="cellIs" dxfId="1075" priority="1077" operator="lessThan">
      <formula>1</formula>
    </cfRule>
    <cfRule type="cellIs" dxfId="1074" priority="1078" operator="lessThan">
      <formula>0</formula>
    </cfRule>
  </conditionalFormatting>
  <conditionalFormatting sqref="C163:F163">
    <cfRule type="cellIs" dxfId="1073" priority="1069" operator="lessThan">
      <formula>1</formula>
    </cfRule>
    <cfRule type="cellIs" dxfId="1072" priority="1070" operator="lessThan">
      <formula>0</formula>
    </cfRule>
  </conditionalFormatting>
  <conditionalFormatting sqref="C166:F167 C169:F169">
    <cfRule type="cellIs" dxfId="1071" priority="1081" operator="lessThan">
      <formula>1</formula>
    </cfRule>
    <cfRule type="cellIs" dxfId="1070" priority="1082" operator="lessThan">
      <formula>0</formula>
    </cfRule>
  </conditionalFormatting>
  <conditionalFormatting sqref="C168:F168">
    <cfRule type="cellIs" dxfId="1069" priority="1079" operator="lessThan">
      <formula>1</formula>
    </cfRule>
    <cfRule type="cellIs" dxfId="1068" priority="1080" operator="lessThan">
      <formula>0</formula>
    </cfRule>
  </conditionalFormatting>
  <conditionalFormatting sqref="C160:F160">
    <cfRule type="cellIs" dxfId="1067" priority="1075" operator="lessThan">
      <formula>1</formula>
    </cfRule>
    <cfRule type="cellIs" dxfId="1066" priority="1076" operator="lessThan">
      <formula>0</formula>
    </cfRule>
  </conditionalFormatting>
  <conditionalFormatting sqref="C162:F162">
    <cfRule type="cellIs" dxfId="1065" priority="1073" operator="lessThan">
      <formula>1</formula>
    </cfRule>
    <cfRule type="cellIs" dxfId="1064" priority="1074" operator="lessThan">
      <formula>0</formula>
    </cfRule>
  </conditionalFormatting>
  <conditionalFormatting sqref="C161:F161">
    <cfRule type="cellIs" dxfId="1063" priority="1071" operator="lessThan">
      <formula>1</formula>
    </cfRule>
    <cfRule type="cellIs" dxfId="1062" priority="1072" operator="lessThan">
      <formula>0</formula>
    </cfRule>
  </conditionalFormatting>
  <conditionalFormatting sqref="C339:F339">
    <cfRule type="cellIs" dxfId="1061" priority="821" operator="lessThan">
      <formula>1</formula>
    </cfRule>
    <cfRule type="cellIs" dxfId="1060" priority="822" operator="lessThan">
      <formula>0</formula>
    </cfRule>
  </conditionalFormatting>
  <conditionalFormatting sqref="C191:F192 C246:F250 C194:F194">
    <cfRule type="cellIs" dxfId="1059" priority="1065" operator="lessThan">
      <formula>1</formula>
    </cfRule>
    <cfRule type="cellIs" dxfId="1058" priority="1066" operator="lessThan">
      <formula>0</formula>
    </cfRule>
  </conditionalFormatting>
  <conditionalFormatting sqref="C196:F196">
    <cfRule type="cellIs" dxfId="1057" priority="1063" operator="lessThan">
      <formula>1</formula>
    </cfRule>
    <cfRule type="cellIs" dxfId="1056" priority="1064" operator="lessThan">
      <formula>0</formula>
    </cfRule>
  </conditionalFormatting>
  <conditionalFormatting sqref="C238:F238">
    <cfRule type="cellIs" dxfId="1055" priority="1061" operator="lessThan">
      <formula>1</formula>
    </cfRule>
    <cfRule type="cellIs" dxfId="1054" priority="1062" operator="lessThan">
      <formula>0</formula>
    </cfRule>
  </conditionalFormatting>
  <conditionalFormatting sqref="C245:F245">
    <cfRule type="cellIs" dxfId="1053" priority="1059" operator="lessThan">
      <formula>1</formula>
    </cfRule>
    <cfRule type="cellIs" dxfId="1052" priority="1060" operator="lessThan">
      <formula>0</formula>
    </cfRule>
  </conditionalFormatting>
  <conditionalFormatting sqref="C193:F193">
    <cfRule type="cellIs" dxfId="1051" priority="1057" operator="lessThan">
      <formula>1</formula>
    </cfRule>
    <cfRule type="cellIs" dxfId="1050" priority="1058" operator="lessThan">
      <formula>0</formula>
    </cfRule>
  </conditionalFormatting>
  <conditionalFormatting sqref="C237:F237">
    <cfRule type="cellIs" dxfId="1049" priority="1055" operator="lessThan">
      <formula>1</formula>
    </cfRule>
    <cfRule type="cellIs" dxfId="1048" priority="1056" operator="lessThan">
      <formula>0</formula>
    </cfRule>
  </conditionalFormatting>
  <conditionalFormatting sqref="C195:F195">
    <cfRule type="cellIs" dxfId="1047" priority="1053" operator="lessThan">
      <formula>1</formula>
    </cfRule>
    <cfRule type="cellIs" dxfId="1046" priority="1054" operator="lessThan">
      <formula>0</formula>
    </cfRule>
  </conditionalFormatting>
  <conditionalFormatting sqref="C197:F197">
    <cfRule type="cellIs" dxfId="1045" priority="1051" operator="lessThan">
      <formula>1</formula>
    </cfRule>
    <cfRule type="cellIs" dxfId="1044" priority="1052" operator="lessThan">
      <formula>0</formula>
    </cfRule>
  </conditionalFormatting>
  <conditionalFormatting sqref="C243:F243">
    <cfRule type="cellIs" dxfId="1043" priority="1043" operator="lessThan">
      <formula>1</formula>
    </cfRule>
    <cfRule type="cellIs" dxfId="1042" priority="1044" operator="lessThan">
      <formula>0</formula>
    </cfRule>
  </conditionalFormatting>
  <conditionalFormatting sqref="C236:F236">
    <cfRule type="cellIs" dxfId="1041" priority="1033" operator="lessThan">
      <formula>1</formula>
    </cfRule>
    <cfRule type="cellIs" dxfId="1040" priority="1034" operator="lessThan">
      <formula>0</formula>
    </cfRule>
  </conditionalFormatting>
  <conditionalFormatting sqref="C239:F240 C242:F242">
    <cfRule type="cellIs" dxfId="1039" priority="1049" operator="lessThan">
      <formula>1</formula>
    </cfRule>
    <cfRule type="cellIs" dxfId="1038" priority="1050" operator="lessThan">
      <formula>0</formula>
    </cfRule>
  </conditionalFormatting>
  <conditionalFormatting sqref="C244:F244">
    <cfRule type="cellIs" dxfId="1037" priority="1047" operator="lessThan">
      <formula>1</formula>
    </cfRule>
    <cfRule type="cellIs" dxfId="1036" priority="1048" operator="lessThan">
      <formula>0</formula>
    </cfRule>
  </conditionalFormatting>
  <conditionalFormatting sqref="C241:F241">
    <cfRule type="cellIs" dxfId="1035" priority="1045" operator="lessThan">
      <formula>1</formula>
    </cfRule>
    <cfRule type="cellIs" dxfId="1034" priority="1046" operator="lessThan">
      <formula>0</formula>
    </cfRule>
  </conditionalFormatting>
  <conditionalFormatting sqref="C232:F232">
    <cfRule type="cellIs" dxfId="1033" priority="1019" operator="lessThan">
      <formula>1</formula>
    </cfRule>
    <cfRule type="cellIs" dxfId="1032" priority="1020" operator="lessThan">
      <formula>0</formula>
    </cfRule>
  </conditionalFormatting>
  <conditionalFormatting sqref="C198:F199 C233:F233">
    <cfRule type="cellIs" dxfId="1031" priority="1041" operator="lessThan">
      <formula>1</formula>
    </cfRule>
    <cfRule type="cellIs" dxfId="1030" priority="1042" operator="lessThan">
      <formula>0</formula>
    </cfRule>
  </conditionalFormatting>
  <conditionalFormatting sqref="C235:F235">
    <cfRule type="cellIs" dxfId="1029" priority="1039" operator="lessThan">
      <formula>1</formula>
    </cfRule>
    <cfRule type="cellIs" dxfId="1028" priority="1040" operator="lessThan">
      <formula>0</formula>
    </cfRule>
  </conditionalFormatting>
  <conditionalFormatting sqref="C200:F200">
    <cfRule type="cellIs" dxfId="1027" priority="1037" operator="lessThan">
      <formula>1</formula>
    </cfRule>
    <cfRule type="cellIs" dxfId="1026" priority="1038" operator="lessThan">
      <formula>0</formula>
    </cfRule>
  </conditionalFormatting>
  <conditionalFormatting sqref="C234:F234">
    <cfRule type="cellIs" dxfId="1025" priority="1035" operator="lessThan">
      <formula>1</formula>
    </cfRule>
    <cfRule type="cellIs" dxfId="1024" priority="1036" operator="lessThan">
      <formula>0</formula>
    </cfRule>
  </conditionalFormatting>
  <conditionalFormatting sqref="C211:F211">
    <cfRule type="cellIs" dxfId="1023" priority="1005" operator="lessThan">
      <formula>1</formula>
    </cfRule>
    <cfRule type="cellIs" dxfId="1022" priority="1006" operator="lessThan">
      <formula>0</formula>
    </cfRule>
  </conditionalFormatting>
  <conditionalFormatting sqref="C201:F201 C214:F214 C212:F212">
    <cfRule type="cellIs" dxfId="1021" priority="1031" operator="lessThan">
      <formula>1</formula>
    </cfRule>
    <cfRule type="cellIs" dxfId="1020" priority="1032" operator="lessThan">
      <formula>0</formula>
    </cfRule>
  </conditionalFormatting>
  <conditionalFormatting sqref="C216:F216">
    <cfRule type="cellIs" dxfId="1019" priority="1029" operator="lessThan">
      <formula>1</formula>
    </cfRule>
    <cfRule type="cellIs" dxfId="1018" priority="1030" operator="lessThan">
      <formula>0</formula>
    </cfRule>
  </conditionalFormatting>
  <conditionalFormatting sqref="C213:F213">
    <cfRule type="cellIs" dxfId="1017" priority="1027" operator="lessThan">
      <formula>1</formula>
    </cfRule>
    <cfRule type="cellIs" dxfId="1016" priority="1028" operator="lessThan">
      <formula>0</formula>
    </cfRule>
  </conditionalFormatting>
  <conditionalFormatting sqref="C215:F215">
    <cfRule type="cellIs" dxfId="1015" priority="1025" operator="lessThan">
      <formula>1</formula>
    </cfRule>
    <cfRule type="cellIs" dxfId="1014" priority="1026" operator="lessThan">
      <formula>0</formula>
    </cfRule>
  </conditionalFormatting>
  <conditionalFormatting sqref="C217:F217">
    <cfRule type="cellIs" dxfId="1013" priority="1023" operator="lessThan">
      <formula>1</formula>
    </cfRule>
    <cfRule type="cellIs" dxfId="1012" priority="1024" operator="lessThan">
      <formula>0</formula>
    </cfRule>
  </conditionalFormatting>
  <conditionalFormatting sqref="C218:F218 C231:F231">
    <cfRule type="cellIs" dxfId="1011" priority="1021" operator="lessThan">
      <formula>1</formula>
    </cfRule>
    <cfRule type="cellIs" dxfId="1010" priority="1022" operator="lessThan">
      <formula>0</formula>
    </cfRule>
  </conditionalFormatting>
  <conditionalFormatting sqref="C202:F203 C205:F205">
    <cfRule type="cellIs" dxfId="1009" priority="1017" operator="lessThan">
      <formula>1</formula>
    </cfRule>
    <cfRule type="cellIs" dxfId="1008" priority="1018" operator="lessThan">
      <formula>0</formula>
    </cfRule>
  </conditionalFormatting>
  <conditionalFormatting sqref="C207:F207">
    <cfRule type="cellIs" dxfId="1007" priority="1015" operator="lessThan">
      <formula>1</formula>
    </cfRule>
    <cfRule type="cellIs" dxfId="1006" priority="1016" operator="lessThan">
      <formula>0</formula>
    </cfRule>
  </conditionalFormatting>
  <conditionalFormatting sqref="C204:F204">
    <cfRule type="cellIs" dxfId="1005" priority="1013" operator="lessThan">
      <formula>1</formula>
    </cfRule>
    <cfRule type="cellIs" dxfId="1004" priority="1014" operator="lessThan">
      <formula>0</formula>
    </cfRule>
  </conditionalFormatting>
  <conditionalFormatting sqref="C206:F206">
    <cfRule type="cellIs" dxfId="1003" priority="1011" operator="lessThan">
      <formula>1</formula>
    </cfRule>
    <cfRule type="cellIs" dxfId="1002" priority="1012" operator="lessThan">
      <formula>0</formula>
    </cfRule>
  </conditionalFormatting>
  <conditionalFormatting sqref="C208:F208">
    <cfRule type="cellIs" dxfId="1001" priority="1009" operator="lessThan">
      <formula>1</formula>
    </cfRule>
    <cfRule type="cellIs" dxfId="1000" priority="1010" operator="lessThan">
      <formula>0</formula>
    </cfRule>
  </conditionalFormatting>
  <conditionalFormatting sqref="C209:F210">
    <cfRule type="cellIs" dxfId="999" priority="1007" operator="lessThan">
      <formula>1</formula>
    </cfRule>
    <cfRule type="cellIs" dxfId="998" priority="1008" operator="lessThan">
      <formula>0</formula>
    </cfRule>
  </conditionalFormatting>
  <conditionalFormatting sqref="C225:F225">
    <cfRule type="cellIs" dxfId="997" priority="1003" operator="lessThan">
      <formula>1</formula>
    </cfRule>
    <cfRule type="cellIs" dxfId="996" priority="1004" operator="lessThan">
      <formula>0</formula>
    </cfRule>
  </conditionalFormatting>
  <conditionalFormatting sqref="C224:F224">
    <cfRule type="cellIs" dxfId="995" priority="1001" operator="lessThan">
      <formula>1</formula>
    </cfRule>
    <cfRule type="cellIs" dxfId="994" priority="1002" operator="lessThan">
      <formula>0</formula>
    </cfRule>
  </conditionalFormatting>
  <conditionalFormatting sqref="C230:F230">
    <cfRule type="cellIs" dxfId="993" priority="995" operator="lessThan">
      <formula>1</formula>
    </cfRule>
    <cfRule type="cellIs" dxfId="992" priority="996" operator="lessThan">
      <formula>0</formula>
    </cfRule>
  </conditionalFormatting>
  <conditionalFormatting sqref="C223:F223">
    <cfRule type="cellIs" dxfId="991" priority="987" operator="lessThan">
      <formula>1</formula>
    </cfRule>
    <cfRule type="cellIs" dxfId="990" priority="988" operator="lessThan">
      <formula>0</formula>
    </cfRule>
  </conditionalFormatting>
  <conditionalFormatting sqref="C226:F227 C229:F229">
    <cfRule type="cellIs" dxfId="989" priority="999" operator="lessThan">
      <formula>1</formula>
    </cfRule>
    <cfRule type="cellIs" dxfId="988" priority="1000" operator="lessThan">
      <formula>0</formula>
    </cfRule>
  </conditionalFormatting>
  <conditionalFormatting sqref="C228:F228">
    <cfRule type="cellIs" dxfId="987" priority="997" operator="lessThan">
      <formula>1</formula>
    </cfRule>
    <cfRule type="cellIs" dxfId="986" priority="998" operator="lessThan">
      <formula>0</formula>
    </cfRule>
  </conditionalFormatting>
  <conditionalFormatting sqref="C220:F220">
    <cfRule type="cellIs" dxfId="985" priority="993" operator="lessThan">
      <formula>1</formula>
    </cfRule>
    <cfRule type="cellIs" dxfId="984" priority="994" operator="lessThan">
      <formula>0</formula>
    </cfRule>
  </conditionalFormatting>
  <conditionalFormatting sqref="C222:F222">
    <cfRule type="cellIs" dxfId="983" priority="991" operator="lessThan">
      <formula>1</formula>
    </cfRule>
    <cfRule type="cellIs" dxfId="982" priority="992" operator="lessThan">
      <formula>0</formula>
    </cfRule>
  </conditionalFormatting>
  <conditionalFormatting sqref="C221:F221">
    <cfRule type="cellIs" dxfId="981" priority="989" operator="lessThan">
      <formula>1</formula>
    </cfRule>
    <cfRule type="cellIs" dxfId="980" priority="990" operator="lessThan">
      <formula>0</formula>
    </cfRule>
  </conditionalFormatting>
  <conditionalFormatting sqref="C399:F399">
    <cfRule type="cellIs" dxfId="979" priority="739" operator="lessThan">
      <formula>1</formula>
    </cfRule>
    <cfRule type="cellIs" dxfId="978" priority="740" operator="lessThan">
      <formula>0</formula>
    </cfRule>
  </conditionalFormatting>
  <conditionalFormatting sqref="C251:F252 C306:F310 C254:F254">
    <cfRule type="cellIs" dxfId="977" priority="983" operator="lessThan">
      <formula>1</formula>
    </cfRule>
    <cfRule type="cellIs" dxfId="976" priority="984" operator="lessThan">
      <formula>0</formula>
    </cfRule>
  </conditionalFormatting>
  <conditionalFormatting sqref="C256:F256">
    <cfRule type="cellIs" dxfId="975" priority="981" operator="lessThan">
      <formula>1</formula>
    </cfRule>
    <cfRule type="cellIs" dxfId="974" priority="982" operator="lessThan">
      <formula>0</formula>
    </cfRule>
  </conditionalFormatting>
  <conditionalFormatting sqref="C298:F298">
    <cfRule type="cellIs" dxfId="973" priority="979" operator="lessThan">
      <formula>1</formula>
    </cfRule>
    <cfRule type="cellIs" dxfId="972" priority="980" operator="lessThan">
      <formula>0</formula>
    </cfRule>
  </conditionalFormatting>
  <conditionalFormatting sqref="C305:F305">
    <cfRule type="cellIs" dxfId="971" priority="977" operator="lessThan">
      <formula>1</formula>
    </cfRule>
    <cfRule type="cellIs" dxfId="970" priority="978" operator="lessThan">
      <formula>0</formula>
    </cfRule>
  </conditionalFormatting>
  <conditionalFormatting sqref="C253:F253">
    <cfRule type="cellIs" dxfId="969" priority="975" operator="lessThan">
      <formula>1</formula>
    </cfRule>
    <cfRule type="cellIs" dxfId="968" priority="976" operator="lessThan">
      <formula>0</formula>
    </cfRule>
  </conditionalFormatting>
  <conditionalFormatting sqref="C297:F297">
    <cfRule type="cellIs" dxfId="967" priority="973" operator="lessThan">
      <formula>1</formula>
    </cfRule>
    <cfRule type="cellIs" dxfId="966" priority="974" operator="lessThan">
      <formula>0</formula>
    </cfRule>
  </conditionalFormatting>
  <conditionalFormatting sqref="C255:F255">
    <cfRule type="cellIs" dxfId="965" priority="971" operator="lessThan">
      <formula>1</formula>
    </cfRule>
    <cfRule type="cellIs" dxfId="964" priority="972" operator="lessThan">
      <formula>0</formula>
    </cfRule>
  </conditionalFormatting>
  <conditionalFormatting sqref="C257:F257">
    <cfRule type="cellIs" dxfId="963" priority="969" operator="lessThan">
      <formula>1</formula>
    </cfRule>
    <cfRule type="cellIs" dxfId="962" priority="970" operator="lessThan">
      <formula>0</formula>
    </cfRule>
  </conditionalFormatting>
  <conditionalFormatting sqref="C303:F303">
    <cfRule type="cellIs" dxfId="961" priority="961" operator="lessThan">
      <formula>1</formula>
    </cfRule>
    <cfRule type="cellIs" dxfId="960" priority="962" operator="lessThan">
      <formula>0</formula>
    </cfRule>
  </conditionalFormatting>
  <conditionalFormatting sqref="C296:F296">
    <cfRule type="cellIs" dxfId="959" priority="951" operator="lessThan">
      <formula>1</formula>
    </cfRule>
    <cfRule type="cellIs" dxfId="958" priority="952" operator="lessThan">
      <formula>0</formula>
    </cfRule>
  </conditionalFormatting>
  <conditionalFormatting sqref="C299:F300 C302:F302">
    <cfRule type="cellIs" dxfId="957" priority="967" operator="lessThan">
      <formula>1</formula>
    </cfRule>
    <cfRule type="cellIs" dxfId="956" priority="968" operator="lessThan">
      <formula>0</formula>
    </cfRule>
  </conditionalFormatting>
  <conditionalFormatting sqref="C304:F304">
    <cfRule type="cellIs" dxfId="955" priority="965" operator="lessThan">
      <formula>1</formula>
    </cfRule>
    <cfRule type="cellIs" dxfId="954" priority="966" operator="lessThan">
      <formula>0</formula>
    </cfRule>
  </conditionalFormatting>
  <conditionalFormatting sqref="C301:F301">
    <cfRule type="cellIs" dxfId="953" priority="963" operator="lessThan">
      <formula>1</formula>
    </cfRule>
    <cfRule type="cellIs" dxfId="952" priority="964" operator="lessThan">
      <formula>0</formula>
    </cfRule>
  </conditionalFormatting>
  <conditionalFormatting sqref="C292:F292">
    <cfRule type="cellIs" dxfId="951" priority="937" operator="lessThan">
      <formula>1</formula>
    </cfRule>
    <cfRule type="cellIs" dxfId="950" priority="938" operator="lessThan">
      <formula>0</formula>
    </cfRule>
  </conditionalFormatting>
  <conditionalFormatting sqref="C258:F259 C293:F293">
    <cfRule type="cellIs" dxfId="949" priority="959" operator="lessThan">
      <formula>1</formula>
    </cfRule>
    <cfRule type="cellIs" dxfId="948" priority="960" operator="lessThan">
      <formula>0</formula>
    </cfRule>
  </conditionalFormatting>
  <conditionalFormatting sqref="C295:F295">
    <cfRule type="cellIs" dxfId="947" priority="957" operator="lessThan">
      <formula>1</formula>
    </cfRule>
    <cfRule type="cellIs" dxfId="946" priority="958" operator="lessThan">
      <formula>0</formula>
    </cfRule>
  </conditionalFormatting>
  <conditionalFormatting sqref="C260:F260">
    <cfRule type="cellIs" dxfId="945" priority="955" operator="lessThan">
      <formula>1</formula>
    </cfRule>
    <cfRule type="cellIs" dxfId="944" priority="956" operator="lessThan">
      <formula>0</formula>
    </cfRule>
  </conditionalFormatting>
  <conditionalFormatting sqref="C294:F294">
    <cfRule type="cellIs" dxfId="943" priority="953" operator="lessThan">
      <formula>1</formula>
    </cfRule>
    <cfRule type="cellIs" dxfId="942" priority="954" operator="lessThan">
      <formula>0</formula>
    </cfRule>
  </conditionalFormatting>
  <conditionalFormatting sqref="C271:F271">
    <cfRule type="cellIs" dxfId="941" priority="923" operator="lessThan">
      <formula>1</formula>
    </cfRule>
    <cfRule type="cellIs" dxfId="940" priority="924" operator="lessThan">
      <formula>0</formula>
    </cfRule>
  </conditionalFormatting>
  <conditionalFormatting sqref="C261:F261 C274:F274 C272:F272">
    <cfRule type="cellIs" dxfId="939" priority="949" operator="lessThan">
      <formula>1</formula>
    </cfRule>
    <cfRule type="cellIs" dxfId="938" priority="950" operator="lessThan">
      <formula>0</formula>
    </cfRule>
  </conditionalFormatting>
  <conditionalFormatting sqref="C276:F276">
    <cfRule type="cellIs" dxfId="937" priority="947" operator="lessThan">
      <formula>1</formula>
    </cfRule>
    <cfRule type="cellIs" dxfId="936" priority="948" operator="lessThan">
      <formula>0</formula>
    </cfRule>
  </conditionalFormatting>
  <conditionalFormatting sqref="C273:F273">
    <cfRule type="cellIs" dxfId="935" priority="945" operator="lessThan">
      <formula>1</formula>
    </cfRule>
    <cfRule type="cellIs" dxfId="934" priority="946" operator="lessThan">
      <formula>0</formula>
    </cfRule>
  </conditionalFormatting>
  <conditionalFormatting sqref="C275:F275">
    <cfRule type="cellIs" dxfId="933" priority="943" operator="lessThan">
      <formula>1</formula>
    </cfRule>
    <cfRule type="cellIs" dxfId="932" priority="944" operator="lessThan">
      <formula>0</formula>
    </cfRule>
  </conditionalFormatting>
  <conditionalFormatting sqref="C277:F277">
    <cfRule type="cellIs" dxfId="931" priority="941" operator="lessThan">
      <formula>1</formula>
    </cfRule>
    <cfRule type="cellIs" dxfId="930" priority="942" operator="lessThan">
      <formula>0</formula>
    </cfRule>
  </conditionalFormatting>
  <conditionalFormatting sqref="C278:F278 C291:F291">
    <cfRule type="cellIs" dxfId="929" priority="939" operator="lessThan">
      <formula>1</formula>
    </cfRule>
    <cfRule type="cellIs" dxfId="928" priority="940" operator="lessThan">
      <formula>0</formula>
    </cfRule>
  </conditionalFormatting>
  <conditionalFormatting sqref="C262:F263 C265:F265">
    <cfRule type="cellIs" dxfId="927" priority="935" operator="lessThan">
      <formula>1</formula>
    </cfRule>
    <cfRule type="cellIs" dxfId="926" priority="936" operator="lessThan">
      <formula>0</formula>
    </cfRule>
  </conditionalFormatting>
  <conditionalFormatting sqref="C267:F267">
    <cfRule type="cellIs" dxfId="925" priority="933" operator="lessThan">
      <formula>1</formula>
    </cfRule>
    <cfRule type="cellIs" dxfId="924" priority="934" operator="lessThan">
      <formula>0</formula>
    </cfRule>
  </conditionalFormatting>
  <conditionalFormatting sqref="C264:F264">
    <cfRule type="cellIs" dxfId="923" priority="931" operator="lessThan">
      <formula>1</formula>
    </cfRule>
    <cfRule type="cellIs" dxfId="922" priority="932" operator="lessThan">
      <formula>0</formula>
    </cfRule>
  </conditionalFormatting>
  <conditionalFormatting sqref="C266:F266">
    <cfRule type="cellIs" dxfId="921" priority="929" operator="lessThan">
      <formula>1</formula>
    </cfRule>
    <cfRule type="cellIs" dxfId="920" priority="930" operator="lessThan">
      <formula>0</formula>
    </cfRule>
  </conditionalFormatting>
  <conditionalFormatting sqref="C268:F268">
    <cfRule type="cellIs" dxfId="919" priority="927" operator="lessThan">
      <formula>1</formula>
    </cfRule>
    <cfRule type="cellIs" dxfId="918" priority="928" operator="lessThan">
      <formula>0</formula>
    </cfRule>
  </conditionalFormatting>
  <conditionalFormatting sqref="C269:F270">
    <cfRule type="cellIs" dxfId="917" priority="925" operator="lessThan">
      <formula>1</formula>
    </cfRule>
    <cfRule type="cellIs" dxfId="916" priority="926" operator="lessThan">
      <formula>0</formula>
    </cfRule>
  </conditionalFormatting>
  <conditionalFormatting sqref="C285:F285">
    <cfRule type="cellIs" dxfId="915" priority="921" operator="lessThan">
      <formula>1</formula>
    </cfRule>
    <cfRule type="cellIs" dxfId="914" priority="922" operator="lessThan">
      <formula>0</formula>
    </cfRule>
  </conditionalFormatting>
  <conditionalFormatting sqref="C284:F284">
    <cfRule type="cellIs" dxfId="913" priority="919" operator="lessThan">
      <formula>1</formula>
    </cfRule>
    <cfRule type="cellIs" dxfId="912" priority="920" operator="lessThan">
      <formula>0</formula>
    </cfRule>
  </conditionalFormatting>
  <conditionalFormatting sqref="C290:F290">
    <cfRule type="cellIs" dxfId="911" priority="913" operator="lessThan">
      <formula>1</formula>
    </cfRule>
    <cfRule type="cellIs" dxfId="910" priority="914" operator="lessThan">
      <formula>0</formula>
    </cfRule>
  </conditionalFormatting>
  <conditionalFormatting sqref="C283:F283">
    <cfRule type="cellIs" dxfId="909" priority="905" operator="lessThan">
      <formula>1</formula>
    </cfRule>
    <cfRule type="cellIs" dxfId="908" priority="906" operator="lessThan">
      <formula>0</formula>
    </cfRule>
  </conditionalFormatting>
  <conditionalFormatting sqref="C286:F287 C289:F289">
    <cfRule type="cellIs" dxfId="907" priority="917" operator="lessThan">
      <formula>1</formula>
    </cfRule>
    <cfRule type="cellIs" dxfId="906" priority="918" operator="lessThan">
      <formula>0</formula>
    </cfRule>
  </conditionalFormatting>
  <conditionalFormatting sqref="C288:F288">
    <cfRule type="cellIs" dxfId="905" priority="915" operator="lessThan">
      <formula>1</formula>
    </cfRule>
    <cfRule type="cellIs" dxfId="904" priority="916" operator="lessThan">
      <formula>0</formula>
    </cfRule>
  </conditionalFormatting>
  <conditionalFormatting sqref="C280:F280">
    <cfRule type="cellIs" dxfId="903" priority="911" operator="lessThan">
      <formula>1</formula>
    </cfRule>
    <cfRule type="cellIs" dxfId="902" priority="912" operator="lessThan">
      <formula>0</formula>
    </cfRule>
  </conditionalFormatting>
  <conditionalFormatting sqref="C282:F282">
    <cfRule type="cellIs" dxfId="901" priority="909" operator="lessThan">
      <formula>1</formula>
    </cfRule>
    <cfRule type="cellIs" dxfId="900" priority="910" operator="lessThan">
      <formula>0</formula>
    </cfRule>
  </conditionalFormatting>
  <conditionalFormatting sqref="C281:F281">
    <cfRule type="cellIs" dxfId="899" priority="907" operator="lessThan">
      <formula>1</formula>
    </cfRule>
    <cfRule type="cellIs" dxfId="898" priority="908" operator="lessThan">
      <formula>0</formula>
    </cfRule>
  </conditionalFormatting>
  <conditionalFormatting sqref="C459:F459">
    <cfRule type="cellIs" dxfId="897" priority="657" operator="lessThan">
      <formula>1</formula>
    </cfRule>
    <cfRule type="cellIs" dxfId="896" priority="658" operator="lessThan">
      <formula>0</formula>
    </cfRule>
  </conditionalFormatting>
  <conditionalFormatting sqref="C311:F312 C366:F370 C314:F314">
    <cfRule type="cellIs" dxfId="895" priority="901" operator="lessThan">
      <formula>1</formula>
    </cfRule>
    <cfRule type="cellIs" dxfId="894" priority="902" operator="lessThan">
      <formula>0</formula>
    </cfRule>
  </conditionalFormatting>
  <conditionalFormatting sqref="C316:F316">
    <cfRule type="cellIs" dxfId="893" priority="899" operator="lessThan">
      <formula>1</formula>
    </cfRule>
    <cfRule type="cellIs" dxfId="892" priority="900" operator="lessThan">
      <formula>0</formula>
    </cfRule>
  </conditionalFormatting>
  <conditionalFormatting sqref="C358:F358">
    <cfRule type="cellIs" dxfId="891" priority="897" operator="lessThan">
      <formula>1</formula>
    </cfRule>
    <cfRule type="cellIs" dxfId="890" priority="898" operator="lessThan">
      <formula>0</formula>
    </cfRule>
  </conditionalFormatting>
  <conditionalFormatting sqref="C365:F365">
    <cfRule type="cellIs" dxfId="889" priority="895" operator="lessThan">
      <formula>1</formula>
    </cfRule>
    <cfRule type="cellIs" dxfId="888" priority="896" operator="lessThan">
      <formula>0</formula>
    </cfRule>
  </conditionalFormatting>
  <conditionalFormatting sqref="C313:F313">
    <cfRule type="cellIs" dxfId="887" priority="893" operator="lessThan">
      <formula>1</formula>
    </cfRule>
    <cfRule type="cellIs" dxfId="886" priority="894" operator="lessThan">
      <formula>0</formula>
    </cfRule>
  </conditionalFormatting>
  <conditionalFormatting sqref="C357:F357">
    <cfRule type="cellIs" dxfId="885" priority="891" operator="lessThan">
      <formula>1</formula>
    </cfRule>
    <cfRule type="cellIs" dxfId="884" priority="892" operator="lessThan">
      <formula>0</formula>
    </cfRule>
  </conditionalFormatting>
  <conditionalFormatting sqref="C315:F315">
    <cfRule type="cellIs" dxfId="883" priority="889" operator="lessThan">
      <formula>1</formula>
    </cfRule>
    <cfRule type="cellIs" dxfId="882" priority="890" operator="lessThan">
      <formula>0</formula>
    </cfRule>
  </conditionalFormatting>
  <conditionalFormatting sqref="C317:F317">
    <cfRule type="cellIs" dxfId="881" priority="887" operator="lessThan">
      <formula>1</formula>
    </cfRule>
    <cfRule type="cellIs" dxfId="880" priority="888" operator="lessThan">
      <formula>0</formula>
    </cfRule>
  </conditionalFormatting>
  <conditionalFormatting sqref="C363:F363">
    <cfRule type="cellIs" dxfId="879" priority="879" operator="lessThan">
      <formula>1</formula>
    </cfRule>
    <cfRule type="cellIs" dxfId="878" priority="880" operator="lessThan">
      <formula>0</formula>
    </cfRule>
  </conditionalFormatting>
  <conditionalFormatting sqref="C356:F356">
    <cfRule type="cellIs" dxfId="877" priority="869" operator="lessThan">
      <formula>1</formula>
    </cfRule>
    <cfRule type="cellIs" dxfId="876" priority="870" operator="lessThan">
      <formula>0</formula>
    </cfRule>
  </conditionalFormatting>
  <conditionalFormatting sqref="C359:F360 C362:F362">
    <cfRule type="cellIs" dxfId="875" priority="885" operator="lessThan">
      <formula>1</formula>
    </cfRule>
    <cfRule type="cellIs" dxfId="874" priority="886" operator="lessThan">
      <formula>0</formula>
    </cfRule>
  </conditionalFormatting>
  <conditionalFormatting sqref="C364:F364">
    <cfRule type="cellIs" dxfId="873" priority="883" operator="lessThan">
      <formula>1</formula>
    </cfRule>
    <cfRule type="cellIs" dxfId="872" priority="884" operator="lessThan">
      <formula>0</formula>
    </cfRule>
  </conditionalFormatting>
  <conditionalFormatting sqref="C361:F361">
    <cfRule type="cellIs" dxfId="871" priority="881" operator="lessThan">
      <formula>1</formula>
    </cfRule>
    <cfRule type="cellIs" dxfId="870" priority="882" operator="lessThan">
      <formula>0</formula>
    </cfRule>
  </conditionalFormatting>
  <conditionalFormatting sqref="C352:F352">
    <cfRule type="cellIs" dxfId="869" priority="855" operator="lessThan">
      <formula>1</formula>
    </cfRule>
    <cfRule type="cellIs" dxfId="868" priority="856" operator="lessThan">
      <formula>0</formula>
    </cfRule>
  </conditionalFormatting>
  <conditionalFormatting sqref="C318:F319 C353:F353">
    <cfRule type="cellIs" dxfId="867" priority="877" operator="lessThan">
      <formula>1</formula>
    </cfRule>
    <cfRule type="cellIs" dxfId="866" priority="878" operator="lessThan">
      <formula>0</formula>
    </cfRule>
  </conditionalFormatting>
  <conditionalFormatting sqref="C355:F355">
    <cfRule type="cellIs" dxfId="865" priority="875" operator="lessThan">
      <formula>1</formula>
    </cfRule>
    <cfRule type="cellIs" dxfId="864" priority="876" operator="lessThan">
      <formula>0</formula>
    </cfRule>
  </conditionalFormatting>
  <conditionalFormatting sqref="C320:F320">
    <cfRule type="cellIs" dxfId="863" priority="873" operator="lessThan">
      <formula>1</formula>
    </cfRule>
    <cfRule type="cellIs" dxfId="862" priority="874" operator="lessThan">
      <formula>0</formula>
    </cfRule>
  </conditionalFormatting>
  <conditionalFormatting sqref="C354:F354">
    <cfRule type="cellIs" dxfId="861" priority="871" operator="lessThan">
      <formula>1</formula>
    </cfRule>
    <cfRule type="cellIs" dxfId="860" priority="872" operator="lessThan">
      <formula>0</formula>
    </cfRule>
  </conditionalFormatting>
  <conditionalFormatting sqref="C331:F331">
    <cfRule type="cellIs" dxfId="859" priority="841" operator="lessThan">
      <formula>1</formula>
    </cfRule>
    <cfRule type="cellIs" dxfId="858" priority="842" operator="lessThan">
      <formula>0</formula>
    </cfRule>
  </conditionalFormatting>
  <conditionalFormatting sqref="C321:F321 C334:F334 C332:F332">
    <cfRule type="cellIs" dxfId="857" priority="867" operator="lessThan">
      <formula>1</formula>
    </cfRule>
    <cfRule type="cellIs" dxfId="856" priority="868" operator="lessThan">
      <formula>0</formula>
    </cfRule>
  </conditionalFormatting>
  <conditionalFormatting sqref="C336:F336">
    <cfRule type="cellIs" dxfId="855" priority="865" operator="lessThan">
      <formula>1</formula>
    </cfRule>
    <cfRule type="cellIs" dxfId="854" priority="866" operator="lessThan">
      <formula>0</formula>
    </cfRule>
  </conditionalFormatting>
  <conditionalFormatting sqref="C333:F333">
    <cfRule type="cellIs" dxfId="853" priority="863" operator="lessThan">
      <formula>1</formula>
    </cfRule>
    <cfRule type="cellIs" dxfId="852" priority="864" operator="lessThan">
      <formula>0</formula>
    </cfRule>
  </conditionalFormatting>
  <conditionalFormatting sqref="C335:F335">
    <cfRule type="cellIs" dxfId="851" priority="861" operator="lessThan">
      <formula>1</formula>
    </cfRule>
    <cfRule type="cellIs" dxfId="850" priority="862" operator="lessThan">
      <formula>0</formula>
    </cfRule>
  </conditionalFormatting>
  <conditionalFormatting sqref="C337:F337">
    <cfRule type="cellIs" dxfId="849" priority="859" operator="lessThan">
      <formula>1</formula>
    </cfRule>
    <cfRule type="cellIs" dxfId="848" priority="860" operator="lessThan">
      <formula>0</formula>
    </cfRule>
  </conditionalFormatting>
  <conditionalFormatting sqref="C338:F338 C351:F351">
    <cfRule type="cellIs" dxfId="847" priority="857" operator="lessThan">
      <formula>1</formula>
    </cfRule>
    <cfRule type="cellIs" dxfId="846" priority="858" operator="lessThan">
      <formula>0</formula>
    </cfRule>
  </conditionalFormatting>
  <conditionalFormatting sqref="C322:F323 C325:F325">
    <cfRule type="cellIs" dxfId="845" priority="853" operator="lessThan">
      <formula>1</formula>
    </cfRule>
    <cfRule type="cellIs" dxfId="844" priority="854" operator="lessThan">
      <formula>0</formula>
    </cfRule>
  </conditionalFormatting>
  <conditionalFormatting sqref="C327:F327">
    <cfRule type="cellIs" dxfId="843" priority="851" operator="lessThan">
      <formula>1</formula>
    </cfRule>
    <cfRule type="cellIs" dxfId="842" priority="852" operator="lessThan">
      <formula>0</formula>
    </cfRule>
  </conditionalFormatting>
  <conditionalFormatting sqref="C324:F324">
    <cfRule type="cellIs" dxfId="841" priority="849" operator="lessThan">
      <formula>1</formula>
    </cfRule>
    <cfRule type="cellIs" dxfId="840" priority="850" operator="lessThan">
      <formula>0</formula>
    </cfRule>
  </conditionalFormatting>
  <conditionalFormatting sqref="C326:F326">
    <cfRule type="cellIs" dxfId="839" priority="847" operator="lessThan">
      <formula>1</formula>
    </cfRule>
    <cfRule type="cellIs" dxfId="838" priority="848" operator="lessThan">
      <formula>0</formula>
    </cfRule>
  </conditionalFormatting>
  <conditionalFormatting sqref="C328:F328">
    <cfRule type="cellIs" dxfId="837" priority="845" operator="lessThan">
      <formula>1</formula>
    </cfRule>
    <cfRule type="cellIs" dxfId="836" priority="846" operator="lessThan">
      <formula>0</formula>
    </cfRule>
  </conditionalFormatting>
  <conditionalFormatting sqref="C329:F330">
    <cfRule type="cellIs" dxfId="835" priority="843" operator="lessThan">
      <formula>1</formula>
    </cfRule>
    <cfRule type="cellIs" dxfId="834" priority="844" operator="lessThan">
      <formula>0</formula>
    </cfRule>
  </conditionalFormatting>
  <conditionalFormatting sqref="C345:F345">
    <cfRule type="cellIs" dxfId="833" priority="839" operator="lessThan">
      <formula>1</formula>
    </cfRule>
    <cfRule type="cellIs" dxfId="832" priority="840" operator="lessThan">
      <formula>0</formula>
    </cfRule>
  </conditionalFormatting>
  <conditionalFormatting sqref="C344:F344">
    <cfRule type="cellIs" dxfId="831" priority="837" operator="lessThan">
      <formula>1</formula>
    </cfRule>
    <cfRule type="cellIs" dxfId="830" priority="838" operator="lessThan">
      <formula>0</formula>
    </cfRule>
  </conditionalFormatting>
  <conditionalFormatting sqref="C350:F350">
    <cfRule type="cellIs" dxfId="829" priority="831" operator="lessThan">
      <formula>1</formula>
    </cfRule>
    <cfRule type="cellIs" dxfId="828" priority="832" operator="lessThan">
      <formula>0</formula>
    </cfRule>
  </conditionalFormatting>
  <conditionalFormatting sqref="C343:F343">
    <cfRule type="cellIs" dxfId="827" priority="823" operator="lessThan">
      <formula>1</formula>
    </cfRule>
    <cfRule type="cellIs" dxfId="826" priority="824" operator="lessThan">
      <formula>0</formula>
    </cfRule>
  </conditionalFormatting>
  <conditionalFormatting sqref="C346:F347 C349:F349">
    <cfRule type="cellIs" dxfId="825" priority="835" operator="lessThan">
      <formula>1</formula>
    </cfRule>
    <cfRule type="cellIs" dxfId="824" priority="836" operator="lessThan">
      <formula>0</formula>
    </cfRule>
  </conditionalFormatting>
  <conditionalFormatting sqref="C348:F348">
    <cfRule type="cellIs" dxfId="823" priority="833" operator="lessThan">
      <formula>1</formula>
    </cfRule>
    <cfRule type="cellIs" dxfId="822" priority="834" operator="lessThan">
      <formula>0</formula>
    </cfRule>
  </conditionalFormatting>
  <conditionalFormatting sqref="C340:F340">
    <cfRule type="cellIs" dxfId="821" priority="829" operator="lessThan">
      <formula>1</formula>
    </cfRule>
    <cfRule type="cellIs" dxfId="820" priority="830" operator="lessThan">
      <formula>0</formula>
    </cfRule>
  </conditionalFormatting>
  <conditionalFormatting sqref="C342:F342">
    <cfRule type="cellIs" dxfId="819" priority="827" operator="lessThan">
      <formula>1</formula>
    </cfRule>
    <cfRule type="cellIs" dxfId="818" priority="828" operator="lessThan">
      <formula>0</formula>
    </cfRule>
  </conditionalFormatting>
  <conditionalFormatting sqref="C341:F341">
    <cfRule type="cellIs" dxfId="817" priority="825" operator="lessThan">
      <formula>1</formula>
    </cfRule>
    <cfRule type="cellIs" dxfId="816" priority="826" operator="lessThan">
      <formula>0</formula>
    </cfRule>
  </conditionalFormatting>
  <conditionalFormatting sqref="C519:F519">
    <cfRule type="cellIs" dxfId="815" priority="575" operator="lessThan">
      <formula>1</formula>
    </cfRule>
    <cfRule type="cellIs" dxfId="814" priority="576" operator="lessThan">
      <formula>0</formula>
    </cfRule>
  </conditionalFormatting>
  <conditionalFormatting sqref="C371:F372 C426:F430 C374:F374">
    <cfRule type="cellIs" dxfId="813" priority="819" operator="lessThan">
      <formula>1</formula>
    </cfRule>
    <cfRule type="cellIs" dxfId="812" priority="820" operator="lessThan">
      <formula>0</formula>
    </cfRule>
  </conditionalFormatting>
  <conditionalFormatting sqref="C376:F376">
    <cfRule type="cellIs" dxfId="811" priority="817" operator="lessThan">
      <formula>1</formula>
    </cfRule>
    <cfRule type="cellIs" dxfId="810" priority="818" operator="lessThan">
      <formula>0</formula>
    </cfRule>
  </conditionalFormatting>
  <conditionalFormatting sqref="C418:F418">
    <cfRule type="cellIs" dxfId="809" priority="815" operator="lessThan">
      <formula>1</formula>
    </cfRule>
    <cfRule type="cellIs" dxfId="808" priority="816" operator="lessThan">
      <formula>0</formula>
    </cfRule>
  </conditionalFormatting>
  <conditionalFormatting sqref="C425:F425">
    <cfRule type="cellIs" dxfId="807" priority="813" operator="lessThan">
      <formula>1</formula>
    </cfRule>
    <cfRule type="cellIs" dxfId="806" priority="814" operator="lessThan">
      <formula>0</formula>
    </cfRule>
  </conditionalFormatting>
  <conditionalFormatting sqref="C373:F373">
    <cfRule type="cellIs" dxfId="805" priority="811" operator="lessThan">
      <formula>1</formula>
    </cfRule>
    <cfRule type="cellIs" dxfId="804" priority="812" operator="lessThan">
      <formula>0</formula>
    </cfRule>
  </conditionalFormatting>
  <conditionalFormatting sqref="C417:F417">
    <cfRule type="cellIs" dxfId="803" priority="809" operator="lessThan">
      <formula>1</formula>
    </cfRule>
    <cfRule type="cellIs" dxfId="802" priority="810" operator="lessThan">
      <formula>0</formula>
    </cfRule>
  </conditionalFormatting>
  <conditionalFormatting sqref="C375:F375">
    <cfRule type="cellIs" dxfId="801" priority="807" operator="lessThan">
      <formula>1</formula>
    </cfRule>
    <cfRule type="cellIs" dxfId="800" priority="808" operator="lessThan">
      <formula>0</formula>
    </cfRule>
  </conditionalFormatting>
  <conditionalFormatting sqref="C377:F377">
    <cfRule type="cellIs" dxfId="799" priority="805" operator="lessThan">
      <formula>1</formula>
    </cfRule>
    <cfRule type="cellIs" dxfId="798" priority="806" operator="lessThan">
      <formula>0</formula>
    </cfRule>
  </conditionalFormatting>
  <conditionalFormatting sqref="C423:F423">
    <cfRule type="cellIs" dxfId="797" priority="797" operator="lessThan">
      <formula>1</formula>
    </cfRule>
    <cfRule type="cellIs" dxfId="796" priority="798" operator="lessThan">
      <formula>0</formula>
    </cfRule>
  </conditionalFormatting>
  <conditionalFormatting sqref="C416:F416">
    <cfRule type="cellIs" dxfId="795" priority="787" operator="lessThan">
      <formula>1</formula>
    </cfRule>
    <cfRule type="cellIs" dxfId="794" priority="788" operator="lessThan">
      <formula>0</formula>
    </cfRule>
  </conditionalFormatting>
  <conditionalFormatting sqref="C419:F420 C422:F422">
    <cfRule type="cellIs" dxfId="793" priority="803" operator="lessThan">
      <formula>1</formula>
    </cfRule>
    <cfRule type="cellIs" dxfId="792" priority="804" operator="lessThan">
      <formula>0</formula>
    </cfRule>
  </conditionalFormatting>
  <conditionalFormatting sqref="C424:F424">
    <cfRule type="cellIs" dxfId="791" priority="801" operator="lessThan">
      <formula>1</formula>
    </cfRule>
    <cfRule type="cellIs" dxfId="790" priority="802" operator="lessThan">
      <formula>0</formula>
    </cfRule>
  </conditionalFormatting>
  <conditionalFormatting sqref="C421:F421">
    <cfRule type="cellIs" dxfId="789" priority="799" operator="lessThan">
      <formula>1</formula>
    </cfRule>
    <cfRule type="cellIs" dxfId="788" priority="800" operator="lessThan">
      <formula>0</formula>
    </cfRule>
  </conditionalFormatting>
  <conditionalFormatting sqref="C412:F412">
    <cfRule type="cellIs" dxfId="787" priority="773" operator="lessThan">
      <formula>1</formula>
    </cfRule>
    <cfRule type="cellIs" dxfId="786" priority="774" operator="lessThan">
      <formula>0</formula>
    </cfRule>
  </conditionalFormatting>
  <conditionalFormatting sqref="C378:F379 C413:F413">
    <cfRule type="cellIs" dxfId="785" priority="795" operator="lessThan">
      <formula>1</formula>
    </cfRule>
    <cfRule type="cellIs" dxfId="784" priority="796" operator="lessThan">
      <formula>0</formula>
    </cfRule>
  </conditionalFormatting>
  <conditionalFormatting sqref="C415:F415">
    <cfRule type="cellIs" dxfId="783" priority="793" operator="lessThan">
      <formula>1</formula>
    </cfRule>
    <cfRule type="cellIs" dxfId="782" priority="794" operator="lessThan">
      <formula>0</formula>
    </cfRule>
  </conditionalFormatting>
  <conditionalFormatting sqref="C380:F380">
    <cfRule type="cellIs" dxfId="781" priority="791" operator="lessThan">
      <formula>1</formula>
    </cfRule>
    <cfRule type="cellIs" dxfId="780" priority="792" operator="lessThan">
      <formula>0</formula>
    </cfRule>
  </conditionalFormatting>
  <conditionalFormatting sqref="C414:F414">
    <cfRule type="cellIs" dxfId="779" priority="789" operator="lessThan">
      <formula>1</formula>
    </cfRule>
    <cfRule type="cellIs" dxfId="778" priority="790" operator="lessThan">
      <formula>0</formula>
    </cfRule>
  </conditionalFormatting>
  <conditionalFormatting sqref="C391:F391">
    <cfRule type="cellIs" dxfId="777" priority="759" operator="lessThan">
      <formula>1</formula>
    </cfRule>
    <cfRule type="cellIs" dxfId="776" priority="760" operator="lessThan">
      <formula>0</formula>
    </cfRule>
  </conditionalFormatting>
  <conditionalFormatting sqref="C381:F381 C394:F394 C392:F392">
    <cfRule type="cellIs" dxfId="775" priority="785" operator="lessThan">
      <formula>1</formula>
    </cfRule>
    <cfRule type="cellIs" dxfId="774" priority="786" operator="lessThan">
      <formula>0</formula>
    </cfRule>
  </conditionalFormatting>
  <conditionalFormatting sqref="C396:F396">
    <cfRule type="cellIs" dxfId="773" priority="783" operator="lessThan">
      <formula>1</formula>
    </cfRule>
    <cfRule type="cellIs" dxfId="772" priority="784" operator="lessThan">
      <formula>0</formula>
    </cfRule>
  </conditionalFormatting>
  <conditionalFormatting sqref="C393:F393">
    <cfRule type="cellIs" dxfId="771" priority="781" operator="lessThan">
      <formula>1</formula>
    </cfRule>
    <cfRule type="cellIs" dxfId="770" priority="782" operator="lessThan">
      <formula>0</formula>
    </cfRule>
  </conditionalFormatting>
  <conditionalFormatting sqref="C395:F395">
    <cfRule type="cellIs" dxfId="769" priority="779" operator="lessThan">
      <formula>1</formula>
    </cfRule>
    <cfRule type="cellIs" dxfId="768" priority="780" operator="lessThan">
      <formula>0</formula>
    </cfRule>
  </conditionalFormatting>
  <conditionalFormatting sqref="C397:F397">
    <cfRule type="cellIs" dxfId="767" priority="777" operator="lessThan">
      <formula>1</formula>
    </cfRule>
    <cfRule type="cellIs" dxfId="766" priority="778" operator="lessThan">
      <formula>0</formula>
    </cfRule>
  </conditionalFormatting>
  <conditionalFormatting sqref="C398:F398 C411:F411">
    <cfRule type="cellIs" dxfId="765" priority="775" operator="lessThan">
      <formula>1</formula>
    </cfRule>
    <cfRule type="cellIs" dxfId="764" priority="776" operator="lessThan">
      <formula>0</formula>
    </cfRule>
  </conditionalFormatting>
  <conditionalFormatting sqref="C382:F383 C385:F385">
    <cfRule type="cellIs" dxfId="763" priority="771" operator="lessThan">
      <formula>1</formula>
    </cfRule>
    <cfRule type="cellIs" dxfId="762" priority="772" operator="lessThan">
      <formula>0</formula>
    </cfRule>
  </conditionalFormatting>
  <conditionalFormatting sqref="C387:F387">
    <cfRule type="cellIs" dxfId="761" priority="769" operator="lessThan">
      <formula>1</formula>
    </cfRule>
    <cfRule type="cellIs" dxfId="760" priority="770" operator="lessThan">
      <formula>0</formula>
    </cfRule>
  </conditionalFormatting>
  <conditionalFormatting sqref="C384:F384">
    <cfRule type="cellIs" dxfId="759" priority="767" operator="lessThan">
      <formula>1</formula>
    </cfRule>
    <cfRule type="cellIs" dxfId="758" priority="768" operator="lessThan">
      <formula>0</formula>
    </cfRule>
  </conditionalFormatting>
  <conditionalFormatting sqref="C386:F386">
    <cfRule type="cellIs" dxfId="757" priority="765" operator="lessThan">
      <formula>1</formula>
    </cfRule>
    <cfRule type="cellIs" dxfId="756" priority="766" operator="lessThan">
      <formula>0</formula>
    </cfRule>
  </conditionalFormatting>
  <conditionalFormatting sqref="C388:F388">
    <cfRule type="cellIs" dxfId="755" priority="763" operator="lessThan">
      <formula>1</formula>
    </cfRule>
    <cfRule type="cellIs" dxfId="754" priority="764" operator="lessThan">
      <formula>0</formula>
    </cfRule>
  </conditionalFormatting>
  <conditionalFormatting sqref="C389:F390">
    <cfRule type="cellIs" dxfId="753" priority="761" operator="lessThan">
      <formula>1</formula>
    </cfRule>
    <cfRule type="cellIs" dxfId="752" priority="762" operator="lessThan">
      <formula>0</formula>
    </cfRule>
  </conditionalFormatting>
  <conditionalFormatting sqref="C405:F405">
    <cfRule type="cellIs" dxfId="751" priority="757" operator="lessThan">
      <formula>1</formula>
    </cfRule>
    <cfRule type="cellIs" dxfId="750" priority="758" operator="lessThan">
      <formula>0</formula>
    </cfRule>
  </conditionalFormatting>
  <conditionalFormatting sqref="C404:F404">
    <cfRule type="cellIs" dxfId="749" priority="755" operator="lessThan">
      <formula>1</formula>
    </cfRule>
    <cfRule type="cellIs" dxfId="748" priority="756" operator="lessThan">
      <formula>0</formula>
    </cfRule>
  </conditionalFormatting>
  <conditionalFormatting sqref="C410:F410">
    <cfRule type="cellIs" dxfId="747" priority="749" operator="lessThan">
      <formula>1</formula>
    </cfRule>
    <cfRule type="cellIs" dxfId="746" priority="750" operator="lessThan">
      <formula>0</formula>
    </cfRule>
  </conditionalFormatting>
  <conditionalFormatting sqref="C403:F403">
    <cfRule type="cellIs" dxfId="745" priority="741" operator="lessThan">
      <formula>1</formula>
    </cfRule>
    <cfRule type="cellIs" dxfId="744" priority="742" operator="lessThan">
      <formula>0</formula>
    </cfRule>
  </conditionalFormatting>
  <conditionalFormatting sqref="C406:F407 C409:F409">
    <cfRule type="cellIs" dxfId="743" priority="753" operator="lessThan">
      <formula>1</formula>
    </cfRule>
    <cfRule type="cellIs" dxfId="742" priority="754" operator="lessThan">
      <formula>0</formula>
    </cfRule>
  </conditionalFormatting>
  <conditionalFormatting sqref="C408:F408">
    <cfRule type="cellIs" dxfId="741" priority="751" operator="lessThan">
      <formula>1</formula>
    </cfRule>
    <cfRule type="cellIs" dxfId="740" priority="752" operator="lessThan">
      <formula>0</formula>
    </cfRule>
  </conditionalFormatting>
  <conditionalFormatting sqref="C400:F400">
    <cfRule type="cellIs" dxfId="739" priority="747" operator="lessThan">
      <formula>1</formula>
    </cfRule>
    <cfRule type="cellIs" dxfId="738" priority="748" operator="lessThan">
      <formula>0</formula>
    </cfRule>
  </conditionalFormatting>
  <conditionalFormatting sqref="C402:F402">
    <cfRule type="cellIs" dxfId="737" priority="745" operator="lessThan">
      <formula>1</formula>
    </cfRule>
    <cfRule type="cellIs" dxfId="736" priority="746" operator="lessThan">
      <formula>0</formula>
    </cfRule>
  </conditionalFormatting>
  <conditionalFormatting sqref="C401:F401">
    <cfRule type="cellIs" dxfId="735" priority="743" operator="lessThan">
      <formula>1</formula>
    </cfRule>
    <cfRule type="cellIs" dxfId="734" priority="744" operator="lessThan">
      <formula>0</formula>
    </cfRule>
  </conditionalFormatting>
  <conditionalFormatting sqref="C579:F579">
    <cfRule type="cellIs" dxfId="733" priority="493" operator="lessThan">
      <formula>1</formula>
    </cfRule>
    <cfRule type="cellIs" dxfId="732" priority="494" operator="lessThan">
      <formula>0</formula>
    </cfRule>
  </conditionalFormatting>
  <conditionalFormatting sqref="C431:F432 C486:F490 C434:F434">
    <cfRule type="cellIs" dxfId="731" priority="737" operator="lessThan">
      <formula>1</formula>
    </cfRule>
    <cfRule type="cellIs" dxfId="730" priority="738" operator="lessThan">
      <formula>0</formula>
    </cfRule>
  </conditionalFormatting>
  <conditionalFormatting sqref="C436:F436">
    <cfRule type="cellIs" dxfId="729" priority="735" operator="lessThan">
      <formula>1</formula>
    </cfRule>
    <cfRule type="cellIs" dxfId="728" priority="736" operator="lessThan">
      <formula>0</formula>
    </cfRule>
  </conditionalFormatting>
  <conditionalFormatting sqref="C478:F478">
    <cfRule type="cellIs" dxfId="727" priority="733" operator="lessThan">
      <formula>1</formula>
    </cfRule>
    <cfRule type="cellIs" dxfId="726" priority="734" operator="lessThan">
      <formula>0</formula>
    </cfRule>
  </conditionalFormatting>
  <conditionalFormatting sqref="C485:F485">
    <cfRule type="cellIs" dxfId="725" priority="731" operator="lessThan">
      <formula>1</formula>
    </cfRule>
    <cfRule type="cellIs" dxfId="724" priority="732" operator="lessThan">
      <formula>0</formula>
    </cfRule>
  </conditionalFormatting>
  <conditionalFormatting sqref="C433:F433">
    <cfRule type="cellIs" dxfId="723" priority="729" operator="lessThan">
      <formula>1</formula>
    </cfRule>
    <cfRule type="cellIs" dxfId="722" priority="730" operator="lessThan">
      <formula>0</formula>
    </cfRule>
  </conditionalFormatting>
  <conditionalFormatting sqref="C477:F477">
    <cfRule type="cellIs" dxfId="721" priority="727" operator="lessThan">
      <formula>1</formula>
    </cfRule>
    <cfRule type="cellIs" dxfId="720" priority="728" operator="lessThan">
      <formula>0</formula>
    </cfRule>
  </conditionalFormatting>
  <conditionalFormatting sqref="C435:F435">
    <cfRule type="cellIs" dxfId="719" priority="725" operator="lessThan">
      <formula>1</formula>
    </cfRule>
    <cfRule type="cellIs" dxfId="718" priority="726" operator="lessThan">
      <formula>0</formula>
    </cfRule>
  </conditionalFormatting>
  <conditionalFormatting sqref="C437:F437">
    <cfRule type="cellIs" dxfId="717" priority="723" operator="lessThan">
      <formula>1</formula>
    </cfRule>
    <cfRule type="cellIs" dxfId="716" priority="724" operator="lessThan">
      <formula>0</formula>
    </cfRule>
  </conditionalFormatting>
  <conditionalFormatting sqref="C483:F483">
    <cfRule type="cellIs" dxfId="715" priority="715" operator="lessThan">
      <formula>1</formula>
    </cfRule>
    <cfRule type="cellIs" dxfId="714" priority="716" operator="lessThan">
      <formula>0</formula>
    </cfRule>
  </conditionalFormatting>
  <conditionalFormatting sqref="C476:F476">
    <cfRule type="cellIs" dxfId="713" priority="705" operator="lessThan">
      <formula>1</formula>
    </cfRule>
    <cfRule type="cellIs" dxfId="712" priority="706" operator="lessThan">
      <formula>0</formula>
    </cfRule>
  </conditionalFormatting>
  <conditionalFormatting sqref="C479:F480 C482:F482">
    <cfRule type="cellIs" dxfId="711" priority="721" operator="lessThan">
      <formula>1</formula>
    </cfRule>
    <cfRule type="cellIs" dxfId="710" priority="722" operator="lessThan">
      <formula>0</formula>
    </cfRule>
  </conditionalFormatting>
  <conditionalFormatting sqref="C484:F484">
    <cfRule type="cellIs" dxfId="709" priority="719" operator="lessThan">
      <formula>1</formula>
    </cfRule>
    <cfRule type="cellIs" dxfId="708" priority="720" operator="lessThan">
      <formula>0</formula>
    </cfRule>
  </conditionalFormatting>
  <conditionalFormatting sqref="C481:F481">
    <cfRule type="cellIs" dxfId="707" priority="717" operator="lessThan">
      <formula>1</formula>
    </cfRule>
    <cfRule type="cellIs" dxfId="706" priority="718" operator="lessThan">
      <formula>0</formula>
    </cfRule>
  </conditionalFormatting>
  <conditionalFormatting sqref="C472:F472">
    <cfRule type="cellIs" dxfId="705" priority="691" operator="lessThan">
      <formula>1</formula>
    </cfRule>
    <cfRule type="cellIs" dxfId="704" priority="692" operator="lessThan">
      <formula>0</formula>
    </cfRule>
  </conditionalFormatting>
  <conditionalFormatting sqref="C438:F439 C473:F473">
    <cfRule type="cellIs" dxfId="703" priority="713" operator="lessThan">
      <formula>1</formula>
    </cfRule>
    <cfRule type="cellIs" dxfId="702" priority="714" operator="lessThan">
      <formula>0</formula>
    </cfRule>
  </conditionalFormatting>
  <conditionalFormatting sqref="C475:F475">
    <cfRule type="cellIs" dxfId="701" priority="711" operator="lessThan">
      <formula>1</formula>
    </cfRule>
    <cfRule type="cellIs" dxfId="700" priority="712" operator="lessThan">
      <formula>0</formula>
    </cfRule>
  </conditionalFormatting>
  <conditionalFormatting sqref="C440:F440">
    <cfRule type="cellIs" dxfId="699" priority="709" operator="lessThan">
      <formula>1</formula>
    </cfRule>
    <cfRule type="cellIs" dxfId="698" priority="710" operator="lessThan">
      <formula>0</formula>
    </cfRule>
  </conditionalFormatting>
  <conditionalFormatting sqref="C474:F474">
    <cfRule type="cellIs" dxfId="697" priority="707" operator="lessThan">
      <formula>1</formula>
    </cfRule>
    <cfRule type="cellIs" dxfId="696" priority="708" operator="lessThan">
      <formula>0</formula>
    </cfRule>
  </conditionalFormatting>
  <conditionalFormatting sqref="C451:F451">
    <cfRule type="cellIs" dxfId="695" priority="677" operator="lessThan">
      <formula>1</formula>
    </cfRule>
    <cfRule type="cellIs" dxfId="694" priority="678" operator="lessThan">
      <formula>0</formula>
    </cfRule>
  </conditionalFormatting>
  <conditionalFormatting sqref="C441:F441 C454:F454 C452:F452">
    <cfRule type="cellIs" dxfId="693" priority="703" operator="lessThan">
      <formula>1</formula>
    </cfRule>
    <cfRule type="cellIs" dxfId="692" priority="704" operator="lessThan">
      <formula>0</formula>
    </cfRule>
  </conditionalFormatting>
  <conditionalFormatting sqref="C456:F456">
    <cfRule type="cellIs" dxfId="691" priority="701" operator="lessThan">
      <formula>1</formula>
    </cfRule>
    <cfRule type="cellIs" dxfId="690" priority="702" operator="lessThan">
      <formula>0</formula>
    </cfRule>
  </conditionalFormatting>
  <conditionalFormatting sqref="C453:F453">
    <cfRule type="cellIs" dxfId="689" priority="699" operator="lessThan">
      <formula>1</formula>
    </cfRule>
    <cfRule type="cellIs" dxfId="688" priority="700" operator="lessThan">
      <formula>0</formula>
    </cfRule>
  </conditionalFormatting>
  <conditionalFormatting sqref="C455:F455">
    <cfRule type="cellIs" dxfId="687" priority="697" operator="lessThan">
      <formula>1</formula>
    </cfRule>
    <cfRule type="cellIs" dxfId="686" priority="698" operator="lessThan">
      <formula>0</formula>
    </cfRule>
  </conditionalFormatting>
  <conditionalFormatting sqref="C457:F457">
    <cfRule type="cellIs" dxfId="685" priority="695" operator="lessThan">
      <formula>1</formula>
    </cfRule>
    <cfRule type="cellIs" dxfId="684" priority="696" operator="lessThan">
      <formula>0</formula>
    </cfRule>
  </conditionalFormatting>
  <conditionalFormatting sqref="C458:F458 C471:F471">
    <cfRule type="cellIs" dxfId="683" priority="693" operator="lessThan">
      <formula>1</formula>
    </cfRule>
    <cfRule type="cellIs" dxfId="682" priority="694" operator="lessThan">
      <formula>0</formula>
    </cfRule>
  </conditionalFormatting>
  <conditionalFormatting sqref="C442:F443 C445:F445">
    <cfRule type="cellIs" dxfId="681" priority="689" operator="lessThan">
      <formula>1</formula>
    </cfRule>
    <cfRule type="cellIs" dxfId="680" priority="690" operator="lessThan">
      <formula>0</formula>
    </cfRule>
  </conditionalFormatting>
  <conditionalFormatting sqref="C447:F447">
    <cfRule type="cellIs" dxfId="679" priority="687" operator="lessThan">
      <formula>1</formula>
    </cfRule>
    <cfRule type="cellIs" dxfId="678" priority="688" operator="lessThan">
      <formula>0</formula>
    </cfRule>
  </conditionalFormatting>
  <conditionalFormatting sqref="C444:F444">
    <cfRule type="cellIs" dxfId="677" priority="685" operator="lessThan">
      <formula>1</formula>
    </cfRule>
    <cfRule type="cellIs" dxfId="676" priority="686" operator="lessThan">
      <formula>0</formula>
    </cfRule>
  </conditionalFormatting>
  <conditionalFormatting sqref="C446:F446">
    <cfRule type="cellIs" dxfId="675" priority="683" operator="lessThan">
      <formula>1</formula>
    </cfRule>
    <cfRule type="cellIs" dxfId="674" priority="684" operator="lessThan">
      <formula>0</formula>
    </cfRule>
  </conditionalFormatting>
  <conditionalFormatting sqref="C448:F448">
    <cfRule type="cellIs" dxfId="673" priority="681" operator="lessThan">
      <formula>1</formula>
    </cfRule>
    <cfRule type="cellIs" dxfId="672" priority="682" operator="lessThan">
      <formula>0</formula>
    </cfRule>
  </conditionalFormatting>
  <conditionalFormatting sqref="C449:F450">
    <cfRule type="cellIs" dxfId="671" priority="679" operator="lessThan">
      <formula>1</formula>
    </cfRule>
    <cfRule type="cellIs" dxfId="670" priority="680" operator="lessThan">
      <formula>0</formula>
    </cfRule>
  </conditionalFormatting>
  <conditionalFormatting sqref="C465:F465">
    <cfRule type="cellIs" dxfId="669" priority="675" operator="lessThan">
      <formula>1</formula>
    </cfRule>
    <cfRule type="cellIs" dxfId="668" priority="676" operator="lessThan">
      <formula>0</formula>
    </cfRule>
  </conditionalFormatting>
  <conditionalFormatting sqref="C464:F464">
    <cfRule type="cellIs" dxfId="667" priority="673" operator="lessThan">
      <formula>1</formula>
    </cfRule>
    <cfRule type="cellIs" dxfId="666" priority="674" operator="lessThan">
      <formula>0</formula>
    </cfRule>
  </conditionalFormatting>
  <conditionalFormatting sqref="C470:F470">
    <cfRule type="cellIs" dxfId="665" priority="667" operator="lessThan">
      <formula>1</formula>
    </cfRule>
    <cfRule type="cellIs" dxfId="664" priority="668" operator="lessThan">
      <formula>0</formula>
    </cfRule>
  </conditionalFormatting>
  <conditionalFormatting sqref="C463:F463">
    <cfRule type="cellIs" dxfId="663" priority="659" operator="lessThan">
      <formula>1</formula>
    </cfRule>
    <cfRule type="cellIs" dxfId="662" priority="660" operator="lessThan">
      <formula>0</formula>
    </cfRule>
  </conditionalFormatting>
  <conditionalFormatting sqref="C466:F467 C469:F469">
    <cfRule type="cellIs" dxfId="661" priority="671" operator="lessThan">
      <formula>1</formula>
    </cfRule>
    <cfRule type="cellIs" dxfId="660" priority="672" operator="lessThan">
      <formula>0</formula>
    </cfRule>
  </conditionalFormatting>
  <conditionalFormatting sqref="C468:F468">
    <cfRule type="cellIs" dxfId="659" priority="669" operator="lessThan">
      <formula>1</formula>
    </cfRule>
    <cfRule type="cellIs" dxfId="658" priority="670" operator="lessThan">
      <formula>0</formula>
    </cfRule>
  </conditionalFormatting>
  <conditionalFormatting sqref="C460:F460">
    <cfRule type="cellIs" dxfId="657" priority="665" operator="lessThan">
      <formula>1</formula>
    </cfRule>
    <cfRule type="cellIs" dxfId="656" priority="666" operator="lessThan">
      <formula>0</formula>
    </cfRule>
  </conditionalFormatting>
  <conditionalFormatting sqref="C462:F462">
    <cfRule type="cellIs" dxfId="655" priority="663" operator="lessThan">
      <formula>1</formula>
    </cfRule>
    <cfRule type="cellIs" dxfId="654" priority="664" operator="lessThan">
      <formula>0</formula>
    </cfRule>
  </conditionalFormatting>
  <conditionalFormatting sqref="C461:F461">
    <cfRule type="cellIs" dxfId="653" priority="661" operator="lessThan">
      <formula>1</formula>
    </cfRule>
    <cfRule type="cellIs" dxfId="652" priority="662" operator="lessThan">
      <formula>0</formula>
    </cfRule>
  </conditionalFormatting>
  <conditionalFormatting sqref="C639:F639">
    <cfRule type="cellIs" dxfId="651" priority="411" operator="lessThan">
      <formula>1</formula>
    </cfRule>
    <cfRule type="cellIs" dxfId="650" priority="412" operator="lessThan">
      <formula>0</formula>
    </cfRule>
  </conditionalFormatting>
  <conditionalFormatting sqref="C491:F492 C546:F550 C494:F494">
    <cfRule type="cellIs" dxfId="649" priority="655" operator="lessThan">
      <formula>1</formula>
    </cfRule>
    <cfRule type="cellIs" dxfId="648" priority="656" operator="lessThan">
      <formula>0</formula>
    </cfRule>
  </conditionalFormatting>
  <conditionalFormatting sqref="C496:F496">
    <cfRule type="cellIs" dxfId="647" priority="653" operator="lessThan">
      <formula>1</formula>
    </cfRule>
    <cfRule type="cellIs" dxfId="646" priority="654" operator="lessThan">
      <formula>0</formula>
    </cfRule>
  </conditionalFormatting>
  <conditionalFormatting sqref="C538:F538">
    <cfRule type="cellIs" dxfId="645" priority="651" operator="lessThan">
      <formula>1</formula>
    </cfRule>
    <cfRule type="cellIs" dxfId="644" priority="652" operator="lessThan">
      <formula>0</formula>
    </cfRule>
  </conditionalFormatting>
  <conditionalFormatting sqref="C545:F545">
    <cfRule type="cellIs" dxfId="643" priority="649" operator="lessThan">
      <formula>1</formula>
    </cfRule>
    <cfRule type="cellIs" dxfId="642" priority="650" operator="lessThan">
      <formula>0</formula>
    </cfRule>
  </conditionalFormatting>
  <conditionalFormatting sqref="C493:F493">
    <cfRule type="cellIs" dxfId="641" priority="647" operator="lessThan">
      <formula>1</formula>
    </cfRule>
    <cfRule type="cellIs" dxfId="640" priority="648" operator="lessThan">
      <formula>0</formula>
    </cfRule>
  </conditionalFormatting>
  <conditionalFormatting sqref="C537:F537">
    <cfRule type="cellIs" dxfId="639" priority="645" operator="lessThan">
      <formula>1</formula>
    </cfRule>
    <cfRule type="cellIs" dxfId="638" priority="646" operator="lessThan">
      <formula>0</formula>
    </cfRule>
  </conditionalFormatting>
  <conditionalFormatting sqref="C495:F495">
    <cfRule type="cellIs" dxfId="637" priority="643" operator="lessThan">
      <formula>1</formula>
    </cfRule>
    <cfRule type="cellIs" dxfId="636" priority="644" operator="lessThan">
      <formula>0</formula>
    </cfRule>
  </conditionalFormatting>
  <conditionalFormatting sqref="C497:F497">
    <cfRule type="cellIs" dxfId="635" priority="641" operator="lessThan">
      <formula>1</formula>
    </cfRule>
    <cfRule type="cellIs" dxfId="634" priority="642" operator="lessThan">
      <formula>0</formula>
    </cfRule>
  </conditionalFormatting>
  <conditionalFormatting sqref="C543:F543">
    <cfRule type="cellIs" dxfId="633" priority="633" operator="lessThan">
      <formula>1</formula>
    </cfRule>
    <cfRule type="cellIs" dxfId="632" priority="634" operator="lessThan">
      <formula>0</formula>
    </cfRule>
  </conditionalFormatting>
  <conditionalFormatting sqref="C536:F536">
    <cfRule type="cellIs" dxfId="631" priority="623" operator="lessThan">
      <formula>1</formula>
    </cfRule>
    <cfRule type="cellIs" dxfId="630" priority="624" operator="lessThan">
      <formula>0</formula>
    </cfRule>
  </conditionalFormatting>
  <conditionalFormatting sqref="C539:F540 C542:F542">
    <cfRule type="cellIs" dxfId="629" priority="639" operator="lessThan">
      <formula>1</formula>
    </cfRule>
    <cfRule type="cellIs" dxfId="628" priority="640" operator="lessThan">
      <formula>0</formula>
    </cfRule>
  </conditionalFormatting>
  <conditionalFormatting sqref="C544:F544">
    <cfRule type="cellIs" dxfId="627" priority="637" operator="lessThan">
      <formula>1</formula>
    </cfRule>
    <cfRule type="cellIs" dxfId="626" priority="638" operator="lessThan">
      <formula>0</formula>
    </cfRule>
  </conditionalFormatting>
  <conditionalFormatting sqref="C541:F541">
    <cfRule type="cellIs" dxfId="625" priority="635" operator="lessThan">
      <formula>1</formula>
    </cfRule>
    <cfRule type="cellIs" dxfId="624" priority="636" operator="lessThan">
      <formula>0</formula>
    </cfRule>
  </conditionalFormatting>
  <conditionalFormatting sqref="C532:F532">
    <cfRule type="cellIs" dxfId="623" priority="609" operator="lessThan">
      <formula>1</formula>
    </cfRule>
    <cfRule type="cellIs" dxfId="622" priority="610" operator="lessThan">
      <formula>0</formula>
    </cfRule>
  </conditionalFormatting>
  <conditionalFormatting sqref="C498:F499 C533:F533">
    <cfRule type="cellIs" dxfId="621" priority="631" operator="lessThan">
      <formula>1</formula>
    </cfRule>
    <cfRule type="cellIs" dxfId="620" priority="632" operator="lessThan">
      <formula>0</formula>
    </cfRule>
  </conditionalFormatting>
  <conditionalFormatting sqref="C535:F535">
    <cfRule type="cellIs" dxfId="619" priority="629" operator="lessThan">
      <formula>1</formula>
    </cfRule>
    <cfRule type="cellIs" dxfId="618" priority="630" operator="lessThan">
      <formula>0</formula>
    </cfRule>
  </conditionalFormatting>
  <conditionalFormatting sqref="C500:F500">
    <cfRule type="cellIs" dxfId="617" priority="627" operator="lessThan">
      <formula>1</formula>
    </cfRule>
    <cfRule type="cellIs" dxfId="616" priority="628" operator="lessThan">
      <formula>0</formula>
    </cfRule>
  </conditionalFormatting>
  <conditionalFormatting sqref="C534:F534">
    <cfRule type="cellIs" dxfId="615" priority="625" operator="lessThan">
      <formula>1</formula>
    </cfRule>
    <cfRule type="cellIs" dxfId="614" priority="626" operator="lessThan">
      <formula>0</formula>
    </cfRule>
  </conditionalFormatting>
  <conditionalFormatting sqref="C511:F511">
    <cfRule type="cellIs" dxfId="613" priority="595" operator="lessThan">
      <formula>1</formula>
    </cfRule>
    <cfRule type="cellIs" dxfId="612" priority="596" operator="lessThan">
      <formula>0</formula>
    </cfRule>
  </conditionalFormatting>
  <conditionalFormatting sqref="C501:F501 C514:F514 C512:F512">
    <cfRule type="cellIs" dxfId="611" priority="621" operator="lessThan">
      <formula>1</formula>
    </cfRule>
    <cfRule type="cellIs" dxfId="610" priority="622" operator="lessThan">
      <formula>0</formula>
    </cfRule>
  </conditionalFormatting>
  <conditionalFormatting sqref="C516:F516">
    <cfRule type="cellIs" dxfId="609" priority="619" operator="lessThan">
      <formula>1</formula>
    </cfRule>
    <cfRule type="cellIs" dxfId="608" priority="620" operator="lessThan">
      <formula>0</formula>
    </cfRule>
  </conditionalFormatting>
  <conditionalFormatting sqref="C513:F513">
    <cfRule type="cellIs" dxfId="607" priority="617" operator="lessThan">
      <formula>1</formula>
    </cfRule>
    <cfRule type="cellIs" dxfId="606" priority="618" operator="lessThan">
      <formula>0</formula>
    </cfRule>
  </conditionalFormatting>
  <conditionalFormatting sqref="C515:F515">
    <cfRule type="cellIs" dxfId="605" priority="615" operator="lessThan">
      <formula>1</formula>
    </cfRule>
    <cfRule type="cellIs" dxfId="604" priority="616" operator="lessThan">
      <formula>0</formula>
    </cfRule>
  </conditionalFormatting>
  <conditionalFormatting sqref="C517:F517">
    <cfRule type="cellIs" dxfId="603" priority="613" operator="lessThan">
      <formula>1</formula>
    </cfRule>
    <cfRule type="cellIs" dxfId="602" priority="614" operator="lessThan">
      <formula>0</formula>
    </cfRule>
  </conditionalFormatting>
  <conditionalFormatting sqref="C518:F518 C531:F531">
    <cfRule type="cellIs" dxfId="601" priority="611" operator="lessThan">
      <formula>1</formula>
    </cfRule>
    <cfRule type="cellIs" dxfId="600" priority="612" operator="lessThan">
      <formula>0</formula>
    </cfRule>
  </conditionalFormatting>
  <conditionalFormatting sqref="C502:F503 C505:F505">
    <cfRule type="cellIs" dxfId="599" priority="607" operator="lessThan">
      <formula>1</formula>
    </cfRule>
    <cfRule type="cellIs" dxfId="598" priority="608" operator="lessThan">
      <formula>0</formula>
    </cfRule>
  </conditionalFormatting>
  <conditionalFormatting sqref="C507:F507">
    <cfRule type="cellIs" dxfId="597" priority="605" operator="lessThan">
      <formula>1</formula>
    </cfRule>
    <cfRule type="cellIs" dxfId="596" priority="606" operator="lessThan">
      <formula>0</formula>
    </cfRule>
  </conditionalFormatting>
  <conditionalFormatting sqref="C504:F504">
    <cfRule type="cellIs" dxfId="595" priority="603" operator="lessThan">
      <formula>1</formula>
    </cfRule>
    <cfRule type="cellIs" dxfId="594" priority="604" operator="lessThan">
      <formula>0</formula>
    </cfRule>
  </conditionalFormatting>
  <conditionalFormatting sqref="C506:F506">
    <cfRule type="cellIs" dxfId="593" priority="601" operator="lessThan">
      <formula>1</formula>
    </cfRule>
    <cfRule type="cellIs" dxfId="592" priority="602" operator="lessThan">
      <formula>0</formula>
    </cfRule>
  </conditionalFormatting>
  <conditionalFormatting sqref="C508:F508">
    <cfRule type="cellIs" dxfId="591" priority="599" operator="lessThan">
      <formula>1</formula>
    </cfRule>
    <cfRule type="cellIs" dxfId="590" priority="600" operator="lessThan">
      <formula>0</formula>
    </cfRule>
  </conditionalFormatting>
  <conditionalFormatting sqref="C509:F510">
    <cfRule type="cellIs" dxfId="589" priority="597" operator="lessThan">
      <formula>1</formula>
    </cfRule>
    <cfRule type="cellIs" dxfId="588" priority="598" operator="lessThan">
      <formula>0</formula>
    </cfRule>
  </conditionalFormatting>
  <conditionalFormatting sqref="C525:F525">
    <cfRule type="cellIs" dxfId="587" priority="593" operator="lessThan">
      <formula>1</formula>
    </cfRule>
    <cfRule type="cellIs" dxfId="586" priority="594" operator="lessThan">
      <formula>0</formula>
    </cfRule>
  </conditionalFormatting>
  <conditionalFormatting sqref="C524:F524">
    <cfRule type="cellIs" dxfId="585" priority="591" operator="lessThan">
      <formula>1</formula>
    </cfRule>
    <cfRule type="cellIs" dxfId="584" priority="592" operator="lessThan">
      <formula>0</formula>
    </cfRule>
  </conditionalFormatting>
  <conditionalFormatting sqref="C530:F530">
    <cfRule type="cellIs" dxfId="583" priority="585" operator="lessThan">
      <formula>1</formula>
    </cfRule>
    <cfRule type="cellIs" dxfId="582" priority="586" operator="lessThan">
      <formula>0</formula>
    </cfRule>
  </conditionalFormatting>
  <conditionalFormatting sqref="C523:F523">
    <cfRule type="cellIs" dxfId="581" priority="577" operator="lessThan">
      <formula>1</formula>
    </cfRule>
    <cfRule type="cellIs" dxfId="580" priority="578" operator="lessThan">
      <formula>0</formula>
    </cfRule>
  </conditionalFormatting>
  <conditionalFormatting sqref="C526:F527 C529:F529">
    <cfRule type="cellIs" dxfId="579" priority="589" operator="lessThan">
      <formula>1</formula>
    </cfRule>
    <cfRule type="cellIs" dxfId="578" priority="590" operator="lessThan">
      <formula>0</formula>
    </cfRule>
  </conditionalFormatting>
  <conditionalFormatting sqref="C528:F528">
    <cfRule type="cellIs" dxfId="577" priority="587" operator="lessThan">
      <formula>1</formula>
    </cfRule>
    <cfRule type="cellIs" dxfId="576" priority="588" operator="lessThan">
      <formula>0</formula>
    </cfRule>
  </conditionalFormatting>
  <conditionalFormatting sqref="C520:F520">
    <cfRule type="cellIs" dxfId="575" priority="583" operator="lessThan">
      <formula>1</formula>
    </cfRule>
    <cfRule type="cellIs" dxfId="574" priority="584" operator="lessThan">
      <formula>0</formula>
    </cfRule>
  </conditionalFormatting>
  <conditionalFormatting sqref="C522:F522">
    <cfRule type="cellIs" dxfId="573" priority="581" operator="lessThan">
      <formula>1</formula>
    </cfRule>
    <cfRule type="cellIs" dxfId="572" priority="582" operator="lessThan">
      <formula>0</formula>
    </cfRule>
  </conditionalFormatting>
  <conditionalFormatting sqref="C521:F521">
    <cfRule type="cellIs" dxfId="571" priority="579" operator="lessThan">
      <formula>1</formula>
    </cfRule>
    <cfRule type="cellIs" dxfId="570" priority="580" operator="lessThan">
      <formula>0</formula>
    </cfRule>
  </conditionalFormatting>
  <conditionalFormatting sqref="C699:F699">
    <cfRule type="cellIs" dxfId="569" priority="329" operator="lessThan">
      <formula>1</formula>
    </cfRule>
    <cfRule type="cellIs" dxfId="568" priority="330" operator="lessThan">
      <formula>0</formula>
    </cfRule>
  </conditionalFormatting>
  <conditionalFormatting sqref="C551:F552 C606:F610 C554:F554">
    <cfRule type="cellIs" dxfId="567" priority="573" operator="lessThan">
      <formula>1</formula>
    </cfRule>
    <cfRule type="cellIs" dxfId="566" priority="574" operator="lessThan">
      <formula>0</formula>
    </cfRule>
  </conditionalFormatting>
  <conditionalFormatting sqref="C556:F556">
    <cfRule type="cellIs" dxfId="565" priority="571" operator="lessThan">
      <formula>1</formula>
    </cfRule>
    <cfRule type="cellIs" dxfId="564" priority="572" operator="lessThan">
      <formula>0</formula>
    </cfRule>
  </conditionalFormatting>
  <conditionalFormatting sqref="C598:F598">
    <cfRule type="cellIs" dxfId="563" priority="569" operator="lessThan">
      <formula>1</formula>
    </cfRule>
    <cfRule type="cellIs" dxfId="562" priority="570" operator="lessThan">
      <formula>0</formula>
    </cfRule>
  </conditionalFormatting>
  <conditionalFormatting sqref="C605:F605">
    <cfRule type="cellIs" dxfId="561" priority="567" operator="lessThan">
      <formula>1</formula>
    </cfRule>
    <cfRule type="cellIs" dxfId="560" priority="568" operator="lessThan">
      <formula>0</formula>
    </cfRule>
  </conditionalFormatting>
  <conditionalFormatting sqref="C553:F553">
    <cfRule type="cellIs" dxfId="559" priority="565" operator="lessThan">
      <formula>1</formula>
    </cfRule>
    <cfRule type="cellIs" dxfId="558" priority="566" operator="lessThan">
      <formula>0</formula>
    </cfRule>
  </conditionalFormatting>
  <conditionalFormatting sqref="C597:F597">
    <cfRule type="cellIs" dxfId="557" priority="563" operator="lessThan">
      <formula>1</formula>
    </cfRule>
    <cfRule type="cellIs" dxfId="556" priority="564" operator="lessThan">
      <formula>0</formula>
    </cfRule>
  </conditionalFormatting>
  <conditionalFormatting sqref="C555:F555">
    <cfRule type="cellIs" dxfId="555" priority="561" operator="lessThan">
      <formula>1</formula>
    </cfRule>
    <cfRule type="cellIs" dxfId="554" priority="562" operator="lessThan">
      <formula>0</formula>
    </cfRule>
  </conditionalFormatting>
  <conditionalFormatting sqref="C557:F557">
    <cfRule type="cellIs" dxfId="553" priority="559" operator="lessThan">
      <formula>1</formula>
    </cfRule>
    <cfRule type="cellIs" dxfId="552" priority="560" operator="lessThan">
      <formula>0</formula>
    </cfRule>
  </conditionalFormatting>
  <conditionalFormatting sqref="C603:F603">
    <cfRule type="cellIs" dxfId="551" priority="551" operator="lessThan">
      <formula>1</formula>
    </cfRule>
    <cfRule type="cellIs" dxfId="550" priority="552" operator="lessThan">
      <formula>0</formula>
    </cfRule>
  </conditionalFormatting>
  <conditionalFormatting sqref="C596:F596">
    <cfRule type="cellIs" dxfId="549" priority="541" operator="lessThan">
      <formula>1</formula>
    </cfRule>
    <cfRule type="cellIs" dxfId="548" priority="542" operator="lessThan">
      <formula>0</formula>
    </cfRule>
  </conditionalFormatting>
  <conditionalFormatting sqref="C599:F600 C602:F602">
    <cfRule type="cellIs" dxfId="547" priority="557" operator="lessThan">
      <formula>1</formula>
    </cfRule>
    <cfRule type="cellIs" dxfId="546" priority="558" operator="lessThan">
      <formula>0</formula>
    </cfRule>
  </conditionalFormatting>
  <conditionalFormatting sqref="C604:F604">
    <cfRule type="cellIs" dxfId="545" priority="555" operator="lessThan">
      <formula>1</formula>
    </cfRule>
    <cfRule type="cellIs" dxfId="544" priority="556" operator="lessThan">
      <formula>0</formula>
    </cfRule>
  </conditionalFormatting>
  <conditionalFormatting sqref="C601:F601">
    <cfRule type="cellIs" dxfId="543" priority="553" operator="lessThan">
      <formula>1</formula>
    </cfRule>
    <cfRule type="cellIs" dxfId="542" priority="554" operator="lessThan">
      <formula>0</formula>
    </cfRule>
  </conditionalFormatting>
  <conditionalFormatting sqref="C592:F592">
    <cfRule type="cellIs" dxfId="541" priority="527" operator="lessThan">
      <formula>1</formula>
    </cfRule>
    <cfRule type="cellIs" dxfId="540" priority="528" operator="lessThan">
      <formula>0</formula>
    </cfRule>
  </conditionalFormatting>
  <conditionalFormatting sqref="C558:F559 C593:F593">
    <cfRule type="cellIs" dxfId="539" priority="549" operator="lessThan">
      <formula>1</formula>
    </cfRule>
    <cfRule type="cellIs" dxfId="538" priority="550" operator="lessThan">
      <formula>0</formula>
    </cfRule>
  </conditionalFormatting>
  <conditionalFormatting sqref="C595:F595">
    <cfRule type="cellIs" dxfId="537" priority="547" operator="lessThan">
      <formula>1</formula>
    </cfRule>
    <cfRule type="cellIs" dxfId="536" priority="548" operator="lessThan">
      <formula>0</formula>
    </cfRule>
  </conditionalFormatting>
  <conditionalFormatting sqref="C560:F560">
    <cfRule type="cellIs" dxfId="535" priority="545" operator="lessThan">
      <formula>1</formula>
    </cfRule>
    <cfRule type="cellIs" dxfId="534" priority="546" operator="lessThan">
      <formula>0</formula>
    </cfRule>
  </conditionalFormatting>
  <conditionalFormatting sqref="C594:F594">
    <cfRule type="cellIs" dxfId="533" priority="543" operator="lessThan">
      <formula>1</formula>
    </cfRule>
    <cfRule type="cellIs" dxfId="532" priority="544" operator="lessThan">
      <formula>0</formula>
    </cfRule>
  </conditionalFormatting>
  <conditionalFormatting sqref="C571:F571">
    <cfRule type="cellIs" dxfId="531" priority="513" operator="lessThan">
      <formula>1</formula>
    </cfRule>
    <cfRule type="cellIs" dxfId="530" priority="514" operator="lessThan">
      <formula>0</formula>
    </cfRule>
  </conditionalFormatting>
  <conditionalFormatting sqref="C561:F561 C574:F574 C572:F572">
    <cfRule type="cellIs" dxfId="529" priority="539" operator="lessThan">
      <formula>1</formula>
    </cfRule>
    <cfRule type="cellIs" dxfId="528" priority="540" operator="lessThan">
      <formula>0</formula>
    </cfRule>
  </conditionalFormatting>
  <conditionalFormatting sqref="C576:F576">
    <cfRule type="cellIs" dxfId="527" priority="537" operator="lessThan">
      <formula>1</formula>
    </cfRule>
    <cfRule type="cellIs" dxfId="526" priority="538" operator="lessThan">
      <formula>0</formula>
    </cfRule>
  </conditionalFormatting>
  <conditionalFormatting sqref="C573:F573">
    <cfRule type="cellIs" dxfId="525" priority="535" operator="lessThan">
      <formula>1</formula>
    </cfRule>
    <cfRule type="cellIs" dxfId="524" priority="536" operator="lessThan">
      <formula>0</formula>
    </cfRule>
  </conditionalFormatting>
  <conditionalFormatting sqref="C575:F575">
    <cfRule type="cellIs" dxfId="523" priority="533" operator="lessThan">
      <formula>1</formula>
    </cfRule>
    <cfRule type="cellIs" dxfId="522" priority="534" operator="lessThan">
      <formula>0</formula>
    </cfRule>
  </conditionalFormatting>
  <conditionalFormatting sqref="C577:F577">
    <cfRule type="cellIs" dxfId="521" priority="531" operator="lessThan">
      <formula>1</formula>
    </cfRule>
    <cfRule type="cellIs" dxfId="520" priority="532" operator="lessThan">
      <formula>0</formula>
    </cfRule>
  </conditionalFormatting>
  <conditionalFormatting sqref="C578:F578 C591:F591">
    <cfRule type="cellIs" dxfId="519" priority="529" operator="lessThan">
      <formula>1</formula>
    </cfRule>
    <cfRule type="cellIs" dxfId="518" priority="530" operator="lessThan">
      <formula>0</formula>
    </cfRule>
  </conditionalFormatting>
  <conditionalFormatting sqref="C562:F563 C565:F565">
    <cfRule type="cellIs" dxfId="517" priority="525" operator="lessThan">
      <formula>1</formula>
    </cfRule>
    <cfRule type="cellIs" dxfId="516" priority="526" operator="lessThan">
      <formula>0</formula>
    </cfRule>
  </conditionalFormatting>
  <conditionalFormatting sqref="C567:F567">
    <cfRule type="cellIs" dxfId="515" priority="523" operator="lessThan">
      <formula>1</formula>
    </cfRule>
    <cfRule type="cellIs" dxfId="514" priority="524" operator="lessThan">
      <formula>0</formula>
    </cfRule>
  </conditionalFormatting>
  <conditionalFormatting sqref="C564:F564">
    <cfRule type="cellIs" dxfId="513" priority="521" operator="lessThan">
      <formula>1</formula>
    </cfRule>
    <cfRule type="cellIs" dxfId="512" priority="522" operator="lessThan">
      <formula>0</formula>
    </cfRule>
  </conditionalFormatting>
  <conditionalFormatting sqref="C566:F566">
    <cfRule type="cellIs" dxfId="511" priority="519" operator="lessThan">
      <formula>1</formula>
    </cfRule>
    <cfRule type="cellIs" dxfId="510" priority="520" operator="lessThan">
      <formula>0</formula>
    </cfRule>
  </conditionalFormatting>
  <conditionalFormatting sqref="C568:F568">
    <cfRule type="cellIs" dxfId="509" priority="517" operator="lessThan">
      <formula>1</formula>
    </cfRule>
    <cfRule type="cellIs" dxfId="508" priority="518" operator="lessThan">
      <formula>0</formula>
    </cfRule>
  </conditionalFormatting>
  <conditionalFormatting sqref="C569:F570">
    <cfRule type="cellIs" dxfId="507" priority="515" operator="lessThan">
      <formula>1</formula>
    </cfRule>
    <cfRule type="cellIs" dxfId="506" priority="516" operator="lessThan">
      <formula>0</formula>
    </cfRule>
  </conditionalFormatting>
  <conditionalFormatting sqref="C585:F585">
    <cfRule type="cellIs" dxfId="505" priority="511" operator="lessThan">
      <formula>1</formula>
    </cfRule>
    <cfRule type="cellIs" dxfId="504" priority="512" operator="lessThan">
      <formula>0</formula>
    </cfRule>
  </conditionalFormatting>
  <conditionalFormatting sqref="C584:F584">
    <cfRule type="cellIs" dxfId="503" priority="509" operator="lessThan">
      <formula>1</formula>
    </cfRule>
    <cfRule type="cellIs" dxfId="502" priority="510" operator="lessThan">
      <formula>0</formula>
    </cfRule>
  </conditionalFormatting>
  <conditionalFormatting sqref="C590:F590">
    <cfRule type="cellIs" dxfId="501" priority="503" operator="lessThan">
      <formula>1</formula>
    </cfRule>
    <cfRule type="cellIs" dxfId="500" priority="504" operator="lessThan">
      <formula>0</formula>
    </cfRule>
  </conditionalFormatting>
  <conditionalFormatting sqref="C583:F583">
    <cfRule type="cellIs" dxfId="499" priority="495" operator="lessThan">
      <formula>1</formula>
    </cfRule>
    <cfRule type="cellIs" dxfId="498" priority="496" operator="lessThan">
      <formula>0</formula>
    </cfRule>
  </conditionalFormatting>
  <conditionalFormatting sqref="C586:F587 C589:F589">
    <cfRule type="cellIs" dxfId="497" priority="507" operator="lessThan">
      <formula>1</formula>
    </cfRule>
    <cfRule type="cellIs" dxfId="496" priority="508" operator="lessThan">
      <formula>0</formula>
    </cfRule>
  </conditionalFormatting>
  <conditionalFormatting sqref="C588:F588">
    <cfRule type="cellIs" dxfId="495" priority="505" operator="lessThan">
      <formula>1</formula>
    </cfRule>
    <cfRule type="cellIs" dxfId="494" priority="506" operator="lessThan">
      <formula>0</formula>
    </cfRule>
  </conditionalFormatting>
  <conditionalFormatting sqref="C580:F580">
    <cfRule type="cellIs" dxfId="493" priority="501" operator="lessThan">
      <formula>1</formula>
    </cfRule>
    <cfRule type="cellIs" dxfId="492" priority="502" operator="lessThan">
      <formula>0</formula>
    </cfRule>
  </conditionalFormatting>
  <conditionalFormatting sqref="C582:F582">
    <cfRule type="cellIs" dxfId="491" priority="499" operator="lessThan">
      <formula>1</formula>
    </cfRule>
    <cfRule type="cellIs" dxfId="490" priority="500" operator="lessThan">
      <formula>0</formula>
    </cfRule>
  </conditionalFormatting>
  <conditionalFormatting sqref="C581:F581">
    <cfRule type="cellIs" dxfId="489" priority="497" operator="lessThan">
      <formula>1</formula>
    </cfRule>
    <cfRule type="cellIs" dxfId="488" priority="498" operator="lessThan">
      <formula>0</formula>
    </cfRule>
  </conditionalFormatting>
  <conditionalFormatting sqref="C759:F759">
    <cfRule type="cellIs" dxfId="487" priority="247" operator="lessThan">
      <formula>1</formula>
    </cfRule>
    <cfRule type="cellIs" dxfId="486" priority="248" operator="lessThan">
      <formula>0</formula>
    </cfRule>
  </conditionalFormatting>
  <conditionalFormatting sqref="C611:F612 C666:F670 C614:F614">
    <cfRule type="cellIs" dxfId="485" priority="491" operator="lessThan">
      <formula>1</formula>
    </cfRule>
    <cfRule type="cellIs" dxfId="484" priority="492" operator="lessThan">
      <formula>0</formula>
    </cfRule>
  </conditionalFormatting>
  <conditionalFormatting sqref="C616:F616">
    <cfRule type="cellIs" dxfId="483" priority="489" operator="lessThan">
      <formula>1</formula>
    </cfRule>
    <cfRule type="cellIs" dxfId="482" priority="490" operator="lessThan">
      <formula>0</formula>
    </cfRule>
  </conditionalFormatting>
  <conditionalFormatting sqref="C658:F658">
    <cfRule type="cellIs" dxfId="481" priority="487" operator="lessThan">
      <formula>1</formula>
    </cfRule>
    <cfRule type="cellIs" dxfId="480" priority="488" operator="lessThan">
      <formula>0</formula>
    </cfRule>
  </conditionalFormatting>
  <conditionalFormatting sqref="C665:F665">
    <cfRule type="cellIs" dxfId="479" priority="485" operator="lessThan">
      <formula>1</formula>
    </cfRule>
    <cfRule type="cellIs" dxfId="478" priority="486" operator="lessThan">
      <formula>0</formula>
    </cfRule>
  </conditionalFormatting>
  <conditionalFormatting sqref="C613:F613">
    <cfRule type="cellIs" dxfId="477" priority="483" operator="lessThan">
      <formula>1</formula>
    </cfRule>
    <cfRule type="cellIs" dxfId="476" priority="484" operator="lessThan">
      <formula>0</formula>
    </cfRule>
  </conditionalFormatting>
  <conditionalFormatting sqref="C657:F657">
    <cfRule type="cellIs" dxfId="475" priority="481" operator="lessThan">
      <formula>1</formula>
    </cfRule>
    <cfRule type="cellIs" dxfId="474" priority="482" operator="lessThan">
      <formula>0</formula>
    </cfRule>
  </conditionalFormatting>
  <conditionalFormatting sqref="C615:F615">
    <cfRule type="cellIs" dxfId="473" priority="479" operator="lessThan">
      <formula>1</formula>
    </cfRule>
    <cfRule type="cellIs" dxfId="472" priority="480" operator="lessThan">
      <formula>0</formula>
    </cfRule>
  </conditionalFormatting>
  <conditionalFormatting sqref="C617:F617">
    <cfRule type="cellIs" dxfId="471" priority="477" operator="lessThan">
      <formula>1</formula>
    </cfRule>
    <cfRule type="cellIs" dxfId="470" priority="478" operator="lessThan">
      <formula>0</formula>
    </cfRule>
  </conditionalFormatting>
  <conditionalFormatting sqref="C663:F663">
    <cfRule type="cellIs" dxfId="469" priority="469" operator="lessThan">
      <formula>1</formula>
    </cfRule>
    <cfRule type="cellIs" dxfId="468" priority="470" operator="lessThan">
      <formula>0</formula>
    </cfRule>
  </conditionalFormatting>
  <conditionalFormatting sqref="C656:F656">
    <cfRule type="cellIs" dxfId="467" priority="459" operator="lessThan">
      <formula>1</formula>
    </cfRule>
    <cfRule type="cellIs" dxfId="466" priority="460" operator="lessThan">
      <formula>0</formula>
    </cfRule>
  </conditionalFormatting>
  <conditionalFormatting sqref="C659:F660 C662:F662">
    <cfRule type="cellIs" dxfId="465" priority="475" operator="lessThan">
      <formula>1</formula>
    </cfRule>
    <cfRule type="cellIs" dxfId="464" priority="476" operator="lessThan">
      <formula>0</formula>
    </cfRule>
  </conditionalFormatting>
  <conditionalFormatting sqref="C664:F664">
    <cfRule type="cellIs" dxfId="463" priority="473" operator="lessThan">
      <formula>1</formula>
    </cfRule>
    <cfRule type="cellIs" dxfId="462" priority="474" operator="lessThan">
      <formula>0</formula>
    </cfRule>
  </conditionalFormatting>
  <conditionalFormatting sqref="C661:F661">
    <cfRule type="cellIs" dxfId="461" priority="471" operator="lessThan">
      <formula>1</formula>
    </cfRule>
    <cfRule type="cellIs" dxfId="460" priority="472" operator="lessThan">
      <formula>0</formula>
    </cfRule>
  </conditionalFormatting>
  <conditionalFormatting sqref="C652:F652">
    <cfRule type="cellIs" dxfId="459" priority="445" operator="lessThan">
      <formula>1</formula>
    </cfRule>
    <cfRule type="cellIs" dxfId="458" priority="446" operator="lessThan">
      <formula>0</formula>
    </cfRule>
  </conditionalFormatting>
  <conditionalFormatting sqref="C618:F619 C653:F653">
    <cfRule type="cellIs" dxfId="457" priority="467" operator="lessThan">
      <formula>1</formula>
    </cfRule>
    <cfRule type="cellIs" dxfId="456" priority="468" operator="lessThan">
      <formula>0</formula>
    </cfRule>
  </conditionalFormatting>
  <conditionalFormatting sqref="C655:F655">
    <cfRule type="cellIs" dxfId="455" priority="465" operator="lessThan">
      <formula>1</formula>
    </cfRule>
    <cfRule type="cellIs" dxfId="454" priority="466" operator="lessThan">
      <formula>0</formula>
    </cfRule>
  </conditionalFormatting>
  <conditionalFormatting sqref="C620:F620">
    <cfRule type="cellIs" dxfId="453" priority="463" operator="lessThan">
      <formula>1</formula>
    </cfRule>
    <cfRule type="cellIs" dxfId="452" priority="464" operator="lessThan">
      <formula>0</formula>
    </cfRule>
  </conditionalFormatting>
  <conditionalFormatting sqref="C654:F654">
    <cfRule type="cellIs" dxfId="451" priority="461" operator="lessThan">
      <formula>1</formula>
    </cfRule>
    <cfRule type="cellIs" dxfId="450" priority="462" operator="lessThan">
      <formula>0</formula>
    </cfRule>
  </conditionalFormatting>
  <conditionalFormatting sqref="C631:F631">
    <cfRule type="cellIs" dxfId="449" priority="431" operator="lessThan">
      <formula>1</formula>
    </cfRule>
    <cfRule type="cellIs" dxfId="448" priority="432" operator="lessThan">
      <formula>0</formula>
    </cfRule>
  </conditionalFormatting>
  <conditionalFormatting sqref="C621:F621 C634:F634 C632:F632">
    <cfRule type="cellIs" dxfId="447" priority="457" operator="lessThan">
      <formula>1</formula>
    </cfRule>
    <cfRule type="cellIs" dxfId="446" priority="458" operator="lessThan">
      <formula>0</formula>
    </cfRule>
  </conditionalFormatting>
  <conditionalFormatting sqref="C636:F636">
    <cfRule type="cellIs" dxfId="445" priority="455" operator="lessThan">
      <formula>1</formula>
    </cfRule>
    <cfRule type="cellIs" dxfId="444" priority="456" operator="lessThan">
      <formula>0</formula>
    </cfRule>
  </conditionalFormatting>
  <conditionalFormatting sqref="C633:F633">
    <cfRule type="cellIs" dxfId="443" priority="453" operator="lessThan">
      <formula>1</formula>
    </cfRule>
    <cfRule type="cellIs" dxfId="442" priority="454" operator="lessThan">
      <formula>0</formula>
    </cfRule>
  </conditionalFormatting>
  <conditionalFormatting sqref="C635:F635">
    <cfRule type="cellIs" dxfId="441" priority="451" operator="lessThan">
      <formula>1</formula>
    </cfRule>
    <cfRule type="cellIs" dxfId="440" priority="452" operator="lessThan">
      <formula>0</formula>
    </cfRule>
  </conditionalFormatting>
  <conditionalFormatting sqref="C637:F637">
    <cfRule type="cellIs" dxfId="439" priority="449" operator="lessThan">
      <formula>1</formula>
    </cfRule>
    <cfRule type="cellIs" dxfId="438" priority="450" operator="lessThan">
      <formula>0</formula>
    </cfRule>
  </conditionalFormatting>
  <conditionalFormatting sqref="C638:F638 C651:F651">
    <cfRule type="cellIs" dxfId="437" priority="447" operator="lessThan">
      <formula>1</formula>
    </cfRule>
    <cfRule type="cellIs" dxfId="436" priority="448" operator="lessThan">
      <formula>0</formula>
    </cfRule>
  </conditionalFormatting>
  <conditionalFormatting sqref="C622:F623 C625:F625">
    <cfRule type="cellIs" dxfId="435" priority="443" operator="lessThan">
      <formula>1</formula>
    </cfRule>
    <cfRule type="cellIs" dxfId="434" priority="444" operator="lessThan">
      <formula>0</formula>
    </cfRule>
  </conditionalFormatting>
  <conditionalFormatting sqref="C627:F627">
    <cfRule type="cellIs" dxfId="433" priority="441" operator="lessThan">
      <formula>1</formula>
    </cfRule>
    <cfRule type="cellIs" dxfId="432" priority="442" operator="lessThan">
      <formula>0</formula>
    </cfRule>
  </conditionalFormatting>
  <conditionalFormatting sqref="C624:F624">
    <cfRule type="cellIs" dxfId="431" priority="439" operator="lessThan">
      <formula>1</formula>
    </cfRule>
    <cfRule type="cellIs" dxfId="430" priority="440" operator="lessThan">
      <formula>0</formula>
    </cfRule>
  </conditionalFormatting>
  <conditionalFormatting sqref="C626:F626">
    <cfRule type="cellIs" dxfId="429" priority="437" operator="lessThan">
      <formula>1</formula>
    </cfRule>
    <cfRule type="cellIs" dxfId="428" priority="438" operator="lessThan">
      <formula>0</formula>
    </cfRule>
  </conditionalFormatting>
  <conditionalFormatting sqref="C628:F628">
    <cfRule type="cellIs" dxfId="427" priority="435" operator="lessThan">
      <formula>1</formula>
    </cfRule>
    <cfRule type="cellIs" dxfId="426" priority="436" operator="lessThan">
      <formula>0</formula>
    </cfRule>
  </conditionalFormatting>
  <conditionalFormatting sqref="C629:F630">
    <cfRule type="cellIs" dxfId="425" priority="433" operator="lessThan">
      <formula>1</formula>
    </cfRule>
    <cfRule type="cellIs" dxfId="424" priority="434" operator="lessThan">
      <formula>0</formula>
    </cfRule>
  </conditionalFormatting>
  <conditionalFormatting sqref="C645:F645">
    <cfRule type="cellIs" dxfId="423" priority="429" operator="lessThan">
      <formula>1</formula>
    </cfRule>
    <cfRule type="cellIs" dxfId="422" priority="430" operator="lessThan">
      <formula>0</formula>
    </cfRule>
  </conditionalFormatting>
  <conditionalFormatting sqref="C644:F644">
    <cfRule type="cellIs" dxfId="421" priority="427" operator="lessThan">
      <formula>1</formula>
    </cfRule>
    <cfRule type="cellIs" dxfId="420" priority="428" operator="lessThan">
      <formula>0</formula>
    </cfRule>
  </conditionalFormatting>
  <conditionalFormatting sqref="C650:F650">
    <cfRule type="cellIs" dxfId="419" priority="421" operator="lessThan">
      <formula>1</formula>
    </cfRule>
    <cfRule type="cellIs" dxfId="418" priority="422" operator="lessThan">
      <formula>0</formula>
    </cfRule>
  </conditionalFormatting>
  <conditionalFormatting sqref="C643:F643">
    <cfRule type="cellIs" dxfId="417" priority="413" operator="lessThan">
      <formula>1</formula>
    </cfRule>
    <cfRule type="cellIs" dxfId="416" priority="414" operator="lessThan">
      <formula>0</formula>
    </cfRule>
  </conditionalFormatting>
  <conditionalFormatting sqref="C646:F647 C649:F649">
    <cfRule type="cellIs" dxfId="415" priority="425" operator="lessThan">
      <formula>1</formula>
    </cfRule>
    <cfRule type="cellIs" dxfId="414" priority="426" operator="lessThan">
      <formula>0</formula>
    </cfRule>
  </conditionalFormatting>
  <conditionalFormatting sqref="C648:F648">
    <cfRule type="cellIs" dxfId="413" priority="423" operator="lessThan">
      <formula>1</formula>
    </cfRule>
    <cfRule type="cellIs" dxfId="412" priority="424" operator="lessThan">
      <formula>0</formula>
    </cfRule>
  </conditionalFormatting>
  <conditionalFormatting sqref="C640:F640">
    <cfRule type="cellIs" dxfId="411" priority="419" operator="lessThan">
      <formula>1</formula>
    </cfRule>
    <cfRule type="cellIs" dxfId="410" priority="420" operator="lessThan">
      <formula>0</formula>
    </cfRule>
  </conditionalFormatting>
  <conditionalFormatting sqref="C642:F642">
    <cfRule type="cellIs" dxfId="409" priority="417" operator="lessThan">
      <formula>1</formula>
    </cfRule>
    <cfRule type="cellIs" dxfId="408" priority="418" operator="lessThan">
      <formula>0</formula>
    </cfRule>
  </conditionalFormatting>
  <conditionalFormatting sqref="C641:F641">
    <cfRule type="cellIs" dxfId="407" priority="415" operator="lessThan">
      <formula>1</formula>
    </cfRule>
    <cfRule type="cellIs" dxfId="406" priority="416" operator="lessThan">
      <formula>0</formula>
    </cfRule>
  </conditionalFormatting>
  <conditionalFormatting sqref="C819:F819">
    <cfRule type="cellIs" dxfId="405" priority="165" operator="lessThan">
      <formula>1</formula>
    </cfRule>
    <cfRule type="cellIs" dxfId="404" priority="166" operator="lessThan">
      <formula>0</formula>
    </cfRule>
  </conditionalFormatting>
  <conditionalFormatting sqref="C671:F672 C726:F730 C674:F674">
    <cfRule type="cellIs" dxfId="403" priority="409" operator="lessThan">
      <formula>1</formula>
    </cfRule>
    <cfRule type="cellIs" dxfId="402" priority="410" operator="lessThan">
      <formula>0</formula>
    </cfRule>
  </conditionalFormatting>
  <conditionalFormatting sqref="C676:F676">
    <cfRule type="cellIs" dxfId="401" priority="407" operator="lessThan">
      <formula>1</formula>
    </cfRule>
    <cfRule type="cellIs" dxfId="400" priority="408" operator="lessThan">
      <formula>0</formula>
    </cfRule>
  </conditionalFormatting>
  <conditionalFormatting sqref="C718:F718">
    <cfRule type="cellIs" dxfId="399" priority="405" operator="lessThan">
      <formula>1</formula>
    </cfRule>
    <cfRule type="cellIs" dxfId="398" priority="406" operator="lessThan">
      <formula>0</formula>
    </cfRule>
  </conditionalFormatting>
  <conditionalFormatting sqref="C725:F725">
    <cfRule type="cellIs" dxfId="397" priority="403" operator="lessThan">
      <formula>1</formula>
    </cfRule>
    <cfRule type="cellIs" dxfId="396" priority="404" operator="lessThan">
      <formula>0</formula>
    </cfRule>
  </conditionalFormatting>
  <conditionalFormatting sqref="C673:F673">
    <cfRule type="cellIs" dxfId="395" priority="401" operator="lessThan">
      <formula>1</formula>
    </cfRule>
    <cfRule type="cellIs" dxfId="394" priority="402" operator="lessThan">
      <formula>0</formula>
    </cfRule>
  </conditionalFormatting>
  <conditionalFormatting sqref="C717:F717">
    <cfRule type="cellIs" dxfId="393" priority="399" operator="lessThan">
      <formula>1</formula>
    </cfRule>
    <cfRule type="cellIs" dxfId="392" priority="400" operator="lessThan">
      <formula>0</formula>
    </cfRule>
  </conditionalFormatting>
  <conditionalFormatting sqref="C675:F675">
    <cfRule type="cellIs" dxfId="391" priority="397" operator="lessThan">
      <formula>1</formula>
    </cfRule>
    <cfRule type="cellIs" dxfId="390" priority="398" operator="lessThan">
      <formula>0</formula>
    </cfRule>
  </conditionalFormatting>
  <conditionalFormatting sqref="C677:F677">
    <cfRule type="cellIs" dxfId="389" priority="395" operator="lessThan">
      <formula>1</formula>
    </cfRule>
    <cfRule type="cellIs" dxfId="388" priority="396" operator="lessThan">
      <formula>0</formula>
    </cfRule>
  </conditionalFormatting>
  <conditionalFormatting sqref="C723:F723">
    <cfRule type="cellIs" dxfId="387" priority="387" operator="lessThan">
      <formula>1</formula>
    </cfRule>
    <cfRule type="cellIs" dxfId="386" priority="388" operator="lessThan">
      <formula>0</formula>
    </cfRule>
  </conditionalFormatting>
  <conditionalFormatting sqref="C716:F716">
    <cfRule type="cellIs" dxfId="385" priority="377" operator="lessThan">
      <formula>1</formula>
    </cfRule>
    <cfRule type="cellIs" dxfId="384" priority="378" operator="lessThan">
      <formula>0</formula>
    </cfRule>
  </conditionalFormatting>
  <conditionalFormatting sqref="C719:F720 C722:F722">
    <cfRule type="cellIs" dxfId="383" priority="393" operator="lessThan">
      <formula>1</formula>
    </cfRule>
    <cfRule type="cellIs" dxfId="382" priority="394" operator="lessThan">
      <formula>0</formula>
    </cfRule>
  </conditionalFormatting>
  <conditionalFormatting sqref="C724:F724">
    <cfRule type="cellIs" dxfId="381" priority="391" operator="lessThan">
      <formula>1</formula>
    </cfRule>
    <cfRule type="cellIs" dxfId="380" priority="392" operator="lessThan">
      <formula>0</formula>
    </cfRule>
  </conditionalFormatting>
  <conditionalFormatting sqref="C721:F721">
    <cfRule type="cellIs" dxfId="379" priority="389" operator="lessThan">
      <formula>1</formula>
    </cfRule>
    <cfRule type="cellIs" dxfId="378" priority="390" operator="lessThan">
      <formula>0</formula>
    </cfRule>
  </conditionalFormatting>
  <conditionalFormatting sqref="C712:F712">
    <cfRule type="cellIs" dxfId="377" priority="363" operator="lessThan">
      <formula>1</formula>
    </cfRule>
    <cfRule type="cellIs" dxfId="376" priority="364" operator="lessThan">
      <formula>0</formula>
    </cfRule>
  </conditionalFormatting>
  <conditionalFormatting sqref="C678:F679 C713:F713">
    <cfRule type="cellIs" dxfId="375" priority="385" operator="lessThan">
      <formula>1</formula>
    </cfRule>
    <cfRule type="cellIs" dxfId="374" priority="386" operator="lessThan">
      <formula>0</formula>
    </cfRule>
  </conditionalFormatting>
  <conditionalFormatting sqref="C715:F715">
    <cfRule type="cellIs" dxfId="373" priority="383" operator="lessThan">
      <formula>1</formula>
    </cfRule>
    <cfRule type="cellIs" dxfId="372" priority="384" operator="lessThan">
      <formula>0</formula>
    </cfRule>
  </conditionalFormatting>
  <conditionalFormatting sqref="C680:F680">
    <cfRule type="cellIs" dxfId="371" priority="381" operator="lessThan">
      <formula>1</formula>
    </cfRule>
    <cfRule type="cellIs" dxfId="370" priority="382" operator="lessThan">
      <formula>0</formula>
    </cfRule>
  </conditionalFormatting>
  <conditionalFormatting sqref="C714:F714">
    <cfRule type="cellIs" dxfId="369" priority="379" operator="lessThan">
      <formula>1</formula>
    </cfRule>
    <cfRule type="cellIs" dxfId="368" priority="380" operator="lessThan">
      <formula>0</formula>
    </cfRule>
  </conditionalFormatting>
  <conditionalFormatting sqref="C691:F691">
    <cfRule type="cellIs" dxfId="367" priority="349" operator="lessThan">
      <formula>1</formula>
    </cfRule>
    <cfRule type="cellIs" dxfId="366" priority="350" operator="lessThan">
      <formula>0</formula>
    </cfRule>
  </conditionalFormatting>
  <conditionalFormatting sqref="C681:F681 C694:F694 C692:F692">
    <cfRule type="cellIs" dxfId="365" priority="375" operator="lessThan">
      <formula>1</formula>
    </cfRule>
    <cfRule type="cellIs" dxfId="364" priority="376" operator="lessThan">
      <formula>0</formula>
    </cfRule>
  </conditionalFormatting>
  <conditionalFormatting sqref="C696:F696">
    <cfRule type="cellIs" dxfId="363" priority="373" operator="lessThan">
      <formula>1</formula>
    </cfRule>
    <cfRule type="cellIs" dxfId="362" priority="374" operator="lessThan">
      <formula>0</formula>
    </cfRule>
  </conditionalFormatting>
  <conditionalFormatting sqref="C693:F693">
    <cfRule type="cellIs" dxfId="361" priority="371" operator="lessThan">
      <formula>1</formula>
    </cfRule>
    <cfRule type="cellIs" dxfId="360" priority="372" operator="lessThan">
      <formula>0</formula>
    </cfRule>
  </conditionalFormatting>
  <conditionalFormatting sqref="C695:F695">
    <cfRule type="cellIs" dxfId="359" priority="369" operator="lessThan">
      <formula>1</formula>
    </cfRule>
    <cfRule type="cellIs" dxfId="358" priority="370" operator="lessThan">
      <formula>0</formula>
    </cfRule>
  </conditionalFormatting>
  <conditionalFormatting sqref="C697:F697">
    <cfRule type="cellIs" dxfId="357" priority="367" operator="lessThan">
      <formula>1</formula>
    </cfRule>
    <cfRule type="cellIs" dxfId="356" priority="368" operator="lessThan">
      <formula>0</formula>
    </cfRule>
  </conditionalFormatting>
  <conditionalFormatting sqref="C698:F698 C711:F711">
    <cfRule type="cellIs" dxfId="355" priority="365" operator="lessThan">
      <formula>1</formula>
    </cfRule>
    <cfRule type="cellIs" dxfId="354" priority="366" operator="lessThan">
      <formula>0</formula>
    </cfRule>
  </conditionalFormatting>
  <conditionalFormatting sqref="C682:F683 C685:F685">
    <cfRule type="cellIs" dxfId="353" priority="361" operator="lessThan">
      <formula>1</formula>
    </cfRule>
    <cfRule type="cellIs" dxfId="352" priority="362" operator="lessThan">
      <formula>0</formula>
    </cfRule>
  </conditionalFormatting>
  <conditionalFormatting sqref="C687:F687">
    <cfRule type="cellIs" dxfId="351" priority="359" operator="lessThan">
      <formula>1</formula>
    </cfRule>
    <cfRule type="cellIs" dxfId="350" priority="360" operator="lessThan">
      <formula>0</formula>
    </cfRule>
  </conditionalFormatting>
  <conditionalFormatting sqref="C684:F684">
    <cfRule type="cellIs" dxfId="349" priority="357" operator="lessThan">
      <formula>1</formula>
    </cfRule>
    <cfRule type="cellIs" dxfId="348" priority="358" operator="lessThan">
      <formula>0</formula>
    </cfRule>
  </conditionalFormatting>
  <conditionalFormatting sqref="C686:F686">
    <cfRule type="cellIs" dxfId="347" priority="355" operator="lessThan">
      <formula>1</formula>
    </cfRule>
    <cfRule type="cellIs" dxfId="346" priority="356" operator="lessThan">
      <formula>0</formula>
    </cfRule>
  </conditionalFormatting>
  <conditionalFormatting sqref="C688:F688">
    <cfRule type="cellIs" dxfId="345" priority="353" operator="lessThan">
      <formula>1</formula>
    </cfRule>
    <cfRule type="cellIs" dxfId="344" priority="354" operator="lessThan">
      <formula>0</formula>
    </cfRule>
  </conditionalFormatting>
  <conditionalFormatting sqref="C689:F690">
    <cfRule type="cellIs" dxfId="343" priority="351" operator="lessThan">
      <formula>1</formula>
    </cfRule>
    <cfRule type="cellIs" dxfId="342" priority="352" operator="lessThan">
      <formula>0</formula>
    </cfRule>
  </conditionalFormatting>
  <conditionalFormatting sqref="C705:F705">
    <cfRule type="cellIs" dxfId="341" priority="347" operator="lessThan">
      <formula>1</formula>
    </cfRule>
    <cfRule type="cellIs" dxfId="340" priority="348" operator="lessThan">
      <formula>0</formula>
    </cfRule>
  </conditionalFormatting>
  <conditionalFormatting sqref="C704:F704">
    <cfRule type="cellIs" dxfId="339" priority="345" operator="lessThan">
      <formula>1</formula>
    </cfRule>
    <cfRule type="cellIs" dxfId="338" priority="346" operator="lessThan">
      <formula>0</formula>
    </cfRule>
  </conditionalFormatting>
  <conditionalFormatting sqref="C710:F710">
    <cfRule type="cellIs" dxfId="337" priority="339" operator="lessThan">
      <formula>1</formula>
    </cfRule>
    <cfRule type="cellIs" dxfId="336" priority="340" operator="lessThan">
      <formula>0</formula>
    </cfRule>
  </conditionalFormatting>
  <conditionalFormatting sqref="C703:F703">
    <cfRule type="cellIs" dxfId="335" priority="331" operator="lessThan">
      <formula>1</formula>
    </cfRule>
    <cfRule type="cellIs" dxfId="334" priority="332" operator="lessThan">
      <formula>0</formula>
    </cfRule>
  </conditionalFormatting>
  <conditionalFormatting sqref="C706:F707 C709:F709">
    <cfRule type="cellIs" dxfId="333" priority="343" operator="lessThan">
      <formula>1</formula>
    </cfRule>
    <cfRule type="cellIs" dxfId="332" priority="344" operator="lessThan">
      <formula>0</formula>
    </cfRule>
  </conditionalFormatting>
  <conditionalFormatting sqref="C708:F708">
    <cfRule type="cellIs" dxfId="331" priority="341" operator="lessThan">
      <formula>1</formula>
    </cfRule>
    <cfRule type="cellIs" dxfId="330" priority="342" operator="lessThan">
      <formula>0</formula>
    </cfRule>
  </conditionalFormatting>
  <conditionalFormatting sqref="C700:F700">
    <cfRule type="cellIs" dxfId="329" priority="337" operator="lessThan">
      <formula>1</formula>
    </cfRule>
    <cfRule type="cellIs" dxfId="328" priority="338" operator="lessThan">
      <formula>0</formula>
    </cfRule>
  </conditionalFormatting>
  <conditionalFormatting sqref="C702:F702">
    <cfRule type="cellIs" dxfId="327" priority="335" operator="lessThan">
      <formula>1</formula>
    </cfRule>
    <cfRule type="cellIs" dxfId="326" priority="336" operator="lessThan">
      <formula>0</formula>
    </cfRule>
  </conditionalFormatting>
  <conditionalFormatting sqref="C701:F701">
    <cfRule type="cellIs" dxfId="325" priority="333" operator="lessThan">
      <formula>1</formula>
    </cfRule>
    <cfRule type="cellIs" dxfId="324" priority="334" operator="lessThan">
      <formula>0</formula>
    </cfRule>
  </conditionalFormatting>
  <conditionalFormatting sqref="C879:F879">
    <cfRule type="cellIs" dxfId="323" priority="83" operator="lessThan">
      <formula>1</formula>
    </cfRule>
    <cfRule type="cellIs" dxfId="322" priority="84" operator="lessThan">
      <formula>0</formula>
    </cfRule>
  </conditionalFormatting>
  <conditionalFormatting sqref="C731:F732 C786:F790 C734:F734">
    <cfRule type="cellIs" dxfId="321" priority="327" operator="lessThan">
      <formula>1</formula>
    </cfRule>
    <cfRule type="cellIs" dxfId="320" priority="328" operator="lessThan">
      <formula>0</formula>
    </cfRule>
  </conditionalFormatting>
  <conditionalFormatting sqref="C736:F736">
    <cfRule type="cellIs" dxfId="319" priority="325" operator="lessThan">
      <formula>1</formula>
    </cfRule>
    <cfRule type="cellIs" dxfId="318" priority="326" operator="lessThan">
      <formula>0</formula>
    </cfRule>
  </conditionalFormatting>
  <conditionalFormatting sqref="C778:F778">
    <cfRule type="cellIs" dxfId="317" priority="323" operator="lessThan">
      <formula>1</formula>
    </cfRule>
    <cfRule type="cellIs" dxfId="316" priority="324" operator="lessThan">
      <formula>0</formula>
    </cfRule>
  </conditionalFormatting>
  <conditionalFormatting sqref="C785:F785">
    <cfRule type="cellIs" dxfId="315" priority="321" operator="lessThan">
      <formula>1</formula>
    </cfRule>
    <cfRule type="cellIs" dxfId="314" priority="322" operator="lessThan">
      <formula>0</formula>
    </cfRule>
  </conditionalFormatting>
  <conditionalFormatting sqref="C733:F733">
    <cfRule type="cellIs" dxfId="313" priority="319" operator="lessThan">
      <formula>1</formula>
    </cfRule>
    <cfRule type="cellIs" dxfId="312" priority="320" operator="lessThan">
      <formula>0</formula>
    </cfRule>
  </conditionalFormatting>
  <conditionalFormatting sqref="C777:F777">
    <cfRule type="cellIs" dxfId="311" priority="317" operator="lessThan">
      <formula>1</formula>
    </cfRule>
    <cfRule type="cellIs" dxfId="310" priority="318" operator="lessThan">
      <formula>0</formula>
    </cfRule>
  </conditionalFormatting>
  <conditionalFormatting sqref="C735:F735">
    <cfRule type="cellIs" dxfId="309" priority="315" operator="lessThan">
      <formula>1</formula>
    </cfRule>
    <cfRule type="cellIs" dxfId="308" priority="316" operator="lessThan">
      <formula>0</formula>
    </cfRule>
  </conditionalFormatting>
  <conditionalFormatting sqref="C737:F737">
    <cfRule type="cellIs" dxfId="307" priority="313" operator="lessThan">
      <formula>1</formula>
    </cfRule>
    <cfRule type="cellIs" dxfId="306" priority="314" operator="lessThan">
      <formula>0</formula>
    </cfRule>
  </conditionalFormatting>
  <conditionalFormatting sqref="C783:F783">
    <cfRule type="cellIs" dxfId="305" priority="305" operator="lessThan">
      <formula>1</formula>
    </cfRule>
    <cfRule type="cellIs" dxfId="304" priority="306" operator="lessThan">
      <formula>0</formula>
    </cfRule>
  </conditionalFormatting>
  <conditionalFormatting sqref="C776:F776">
    <cfRule type="cellIs" dxfId="303" priority="295" operator="lessThan">
      <formula>1</formula>
    </cfRule>
    <cfRule type="cellIs" dxfId="302" priority="296" operator="lessThan">
      <formula>0</formula>
    </cfRule>
  </conditionalFormatting>
  <conditionalFormatting sqref="C779:F780 C782:F782">
    <cfRule type="cellIs" dxfId="301" priority="311" operator="lessThan">
      <formula>1</formula>
    </cfRule>
    <cfRule type="cellIs" dxfId="300" priority="312" operator="lessThan">
      <formula>0</formula>
    </cfRule>
  </conditionalFormatting>
  <conditionalFormatting sqref="C784:F784">
    <cfRule type="cellIs" dxfId="299" priority="309" operator="lessThan">
      <formula>1</formula>
    </cfRule>
    <cfRule type="cellIs" dxfId="298" priority="310" operator="lessThan">
      <formula>0</formula>
    </cfRule>
  </conditionalFormatting>
  <conditionalFormatting sqref="C781:F781">
    <cfRule type="cellIs" dxfId="297" priority="307" operator="lessThan">
      <formula>1</formula>
    </cfRule>
    <cfRule type="cellIs" dxfId="296" priority="308" operator="lessThan">
      <formula>0</formula>
    </cfRule>
  </conditionalFormatting>
  <conditionalFormatting sqref="C772:F772">
    <cfRule type="cellIs" dxfId="295" priority="281" operator="lessThan">
      <formula>1</formula>
    </cfRule>
    <cfRule type="cellIs" dxfId="294" priority="282" operator="lessThan">
      <formula>0</formula>
    </cfRule>
  </conditionalFormatting>
  <conditionalFormatting sqref="C738:F739 C773:F773">
    <cfRule type="cellIs" dxfId="293" priority="303" operator="lessThan">
      <formula>1</formula>
    </cfRule>
    <cfRule type="cellIs" dxfId="292" priority="304" operator="lessThan">
      <formula>0</formula>
    </cfRule>
  </conditionalFormatting>
  <conditionalFormatting sqref="C775:F775">
    <cfRule type="cellIs" dxfId="291" priority="301" operator="lessThan">
      <formula>1</formula>
    </cfRule>
    <cfRule type="cellIs" dxfId="290" priority="302" operator="lessThan">
      <formula>0</formula>
    </cfRule>
  </conditionalFormatting>
  <conditionalFormatting sqref="C740:F740">
    <cfRule type="cellIs" dxfId="289" priority="299" operator="lessThan">
      <formula>1</formula>
    </cfRule>
    <cfRule type="cellIs" dxfId="288" priority="300" operator="lessThan">
      <formula>0</formula>
    </cfRule>
  </conditionalFormatting>
  <conditionalFormatting sqref="C774:F774">
    <cfRule type="cellIs" dxfId="287" priority="297" operator="lessThan">
      <formula>1</formula>
    </cfRule>
    <cfRule type="cellIs" dxfId="286" priority="298" operator="lessThan">
      <formula>0</formula>
    </cfRule>
  </conditionalFormatting>
  <conditionalFormatting sqref="C751:F751">
    <cfRule type="cellIs" dxfId="285" priority="267" operator="lessThan">
      <formula>1</formula>
    </cfRule>
    <cfRule type="cellIs" dxfId="284" priority="268" operator="lessThan">
      <formula>0</formula>
    </cfRule>
  </conditionalFormatting>
  <conditionalFormatting sqref="C741:F741 C754:F754 C752:F752">
    <cfRule type="cellIs" dxfId="283" priority="293" operator="lessThan">
      <formula>1</formula>
    </cfRule>
    <cfRule type="cellIs" dxfId="282" priority="294" operator="lessThan">
      <formula>0</formula>
    </cfRule>
  </conditionalFormatting>
  <conditionalFormatting sqref="C756:F756">
    <cfRule type="cellIs" dxfId="281" priority="291" operator="lessThan">
      <formula>1</formula>
    </cfRule>
    <cfRule type="cellIs" dxfId="280" priority="292" operator="lessThan">
      <formula>0</formula>
    </cfRule>
  </conditionalFormatting>
  <conditionalFormatting sqref="C753:F753">
    <cfRule type="cellIs" dxfId="279" priority="289" operator="lessThan">
      <formula>1</formula>
    </cfRule>
    <cfRule type="cellIs" dxfId="278" priority="290" operator="lessThan">
      <formula>0</formula>
    </cfRule>
  </conditionalFormatting>
  <conditionalFormatting sqref="C755:F755">
    <cfRule type="cellIs" dxfId="277" priority="287" operator="lessThan">
      <formula>1</formula>
    </cfRule>
    <cfRule type="cellIs" dxfId="276" priority="288" operator="lessThan">
      <formula>0</formula>
    </cfRule>
  </conditionalFormatting>
  <conditionalFormatting sqref="C757:F757">
    <cfRule type="cellIs" dxfId="275" priority="285" operator="lessThan">
      <formula>1</formula>
    </cfRule>
    <cfRule type="cellIs" dxfId="274" priority="286" operator="lessThan">
      <formula>0</formula>
    </cfRule>
  </conditionalFormatting>
  <conditionalFormatting sqref="C758:F758 C771:F771">
    <cfRule type="cellIs" dxfId="273" priority="283" operator="lessThan">
      <formula>1</formula>
    </cfRule>
    <cfRule type="cellIs" dxfId="272" priority="284" operator="lessThan">
      <formula>0</formula>
    </cfRule>
  </conditionalFormatting>
  <conditionalFormatting sqref="C742:F743 C745:F745">
    <cfRule type="cellIs" dxfId="271" priority="279" operator="lessThan">
      <formula>1</formula>
    </cfRule>
    <cfRule type="cellIs" dxfId="270" priority="280" operator="lessThan">
      <formula>0</formula>
    </cfRule>
  </conditionalFormatting>
  <conditionalFormatting sqref="C747:F747">
    <cfRule type="cellIs" dxfId="269" priority="277" operator="lessThan">
      <formula>1</formula>
    </cfRule>
    <cfRule type="cellIs" dxfId="268" priority="278" operator="lessThan">
      <formula>0</formula>
    </cfRule>
  </conditionalFormatting>
  <conditionalFormatting sqref="C744:F744">
    <cfRule type="cellIs" dxfId="267" priority="275" operator="lessThan">
      <formula>1</formula>
    </cfRule>
    <cfRule type="cellIs" dxfId="266" priority="276" operator="lessThan">
      <formula>0</formula>
    </cfRule>
  </conditionalFormatting>
  <conditionalFormatting sqref="C746:F746">
    <cfRule type="cellIs" dxfId="265" priority="273" operator="lessThan">
      <formula>1</formula>
    </cfRule>
    <cfRule type="cellIs" dxfId="264" priority="274" operator="lessThan">
      <formula>0</formula>
    </cfRule>
  </conditionalFormatting>
  <conditionalFormatting sqref="C748:F748">
    <cfRule type="cellIs" dxfId="263" priority="271" operator="lessThan">
      <formula>1</formula>
    </cfRule>
    <cfRule type="cellIs" dxfId="262" priority="272" operator="lessThan">
      <formula>0</formula>
    </cfRule>
  </conditionalFormatting>
  <conditionalFormatting sqref="C749:F750">
    <cfRule type="cellIs" dxfId="261" priority="269" operator="lessThan">
      <formula>1</formula>
    </cfRule>
    <cfRule type="cellIs" dxfId="260" priority="270" operator="lessThan">
      <formula>0</formula>
    </cfRule>
  </conditionalFormatting>
  <conditionalFormatting sqref="C765:F765">
    <cfRule type="cellIs" dxfId="259" priority="265" operator="lessThan">
      <formula>1</formula>
    </cfRule>
    <cfRule type="cellIs" dxfId="258" priority="266" operator="lessThan">
      <formula>0</formula>
    </cfRule>
  </conditionalFormatting>
  <conditionalFormatting sqref="C764:F764">
    <cfRule type="cellIs" dxfId="257" priority="263" operator="lessThan">
      <formula>1</formula>
    </cfRule>
    <cfRule type="cellIs" dxfId="256" priority="264" operator="lessThan">
      <formula>0</formula>
    </cfRule>
  </conditionalFormatting>
  <conditionalFormatting sqref="C770:F770">
    <cfRule type="cellIs" dxfId="255" priority="257" operator="lessThan">
      <formula>1</formula>
    </cfRule>
    <cfRule type="cellIs" dxfId="254" priority="258" operator="lessThan">
      <formula>0</formula>
    </cfRule>
  </conditionalFormatting>
  <conditionalFormatting sqref="C763:F763">
    <cfRule type="cellIs" dxfId="253" priority="249" operator="lessThan">
      <formula>1</formula>
    </cfRule>
    <cfRule type="cellIs" dxfId="252" priority="250" operator="lessThan">
      <formula>0</formula>
    </cfRule>
  </conditionalFormatting>
  <conditionalFormatting sqref="C766:F767 C769:F769">
    <cfRule type="cellIs" dxfId="251" priority="261" operator="lessThan">
      <formula>1</formula>
    </cfRule>
    <cfRule type="cellIs" dxfId="250" priority="262" operator="lessThan">
      <formula>0</formula>
    </cfRule>
  </conditionalFormatting>
  <conditionalFormatting sqref="C768:F768">
    <cfRule type="cellIs" dxfId="249" priority="259" operator="lessThan">
      <formula>1</formula>
    </cfRule>
    <cfRule type="cellIs" dxfId="248" priority="260" operator="lessThan">
      <formula>0</formula>
    </cfRule>
  </conditionalFormatting>
  <conditionalFormatting sqref="C760:F760">
    <cfRule type="cellIs" dxfId="247" priority="255" operator="lessThan">
      <formula>1</formula>
    </cfRule>
    <cfRule type="cellIs" dxfId="246" priority="256" operator="lessThan">
      <formula>0</formula>
    </cfRule>
  </conditionalFormatting>
  <conditionalFormatting sqref="C762:F762">
    <cfRule type="cellIs" dxfId="245" priority="253" operator="lessThan">
      <formula>1</formula>
    </cfRule>
    <cfRule type="cellIs" dxfId="244" priority="254" operator="lessThan">
      <formula>0</formula>
    </cfRule>
  </conditionalFormatting>
  <conditionalFormatting sqref="C761:F761">
    <cfRule type="cellIs" dxfId="243" priority="251" operator="lessThan">
      <formula>1</formula>
    </cfRule>
    <cfRule type="cellIs" dxfId="242" priority="252" operator="lessThan">
      <formula>0</formula>
    </cfRule>
  </conditionalFormatting>
  <conditionalFormatting sqref="C791:F792 C846:F850 C794:F794">
    <cfRule type="cellIs" dxfId="241" priority="245" operator="lessThan">
      <formula>1</formula>
    </cfRule>
    <cfRule type="cellIs" dxfId="240" priority="246" operator="lessThan">
      <formula>0</formula>
    </cfRule>
  </conditionalFormatting>
  <conditionalFormatting sqref="C796:F796">
    <cfRule type="cellIs" dxfId="239" priority="243" operator="lessThan">
      <formula>1</formula>
    </cfRule>
    <cfRule type="cellIs" dxfId="238" priority="244" operator="lessThan">
      <formula>0</formula>
    </cfRule>
  </conditionalFormatting>
  <conditionalFormatting sqref="C838:F838">
    <cfRule type="cellIs" dxfId="237" priority="241" operator="lessThan">
      <formula>1</formula>
    </cfRule>
    <cfRule type="cellIs" dxfId="236" priority="242" operator="lessThan">
      <formula>0</formula>
    </cfRule>
  </conditionalFormatting>
  <conditionalFormatting sqref="C845:F845">
    <cfRule type="cellIs" dxfId="235" priority="239" operator="lessThan">
      <formula>1</formula>
    </cfRule>
    <cfRule type="cellIs" dxfId="234" priority="240" operator="lessThan">
      <formula>0</formula>
    </cfRule>
  </conditionalFormatting>
  <conditionalFormatting sqref="C793:F793">
    <cfRule type="cellIs" dxfId="233" priority="237" operator="lessThan">
      <formula>1</formula>
    </cfRule>
    <cfRule type="cellIs" dxfId="232" priority="238" operator="lessThan">
      <formula>0</formula>
    </cfRule>
  </conditionalFormatting>
  <conditionalFormatting sqref="C837:F837">
    <cfRule type="cellIs" dxfId="231" priority="235" operator="lessThan">
      <formula>1</formula>
    </cfRule>
    <cfRule type="cellIs" dxfId="230" priority="236" operator="lessThan">
      <formula>0</formula>
    </cfRule>
  </conditionalFormatting>
  <conditionalFormatting sqref="C795:F795">
    <cfRule type="cellIs" dxfId="229" priority="233" operator="lessThan">
      <formula>1</formula>
    </cfRule>
    <cfRule type="cellIs" dxfId="228" priority="234" operator="lessThan">
      <formula>0</formula>
    </cfRule>
  </conditionalFormatting>
  <conditionalFormatting sqref="C797:F797">
    <cfRule type="cellIs" dxfId="227" priority="231" operator="lessThan">
      <formula>1</formula>
    </cfRule>
    <cfRule type="cellIs" dxfId="226" priority="232" operator="lessThan">
      <formula>0</formula>
    </cfRule>
  </conditionalFormatting>
  <conditionalFormatting sqref="C843:F843">
    <cfRule type="cellIs" dxfId="225" priority="223" operator="lessThan">
      <formula>1</formula>
    </cfRule>
    <cfRule type="cellIs" dxfId="224" priority="224" operator="lessThan">
      <formula>0</formula>
    </cfRule>
  </conditionalFormatting>
  <conditionalFormatting sqref="C836:F836">
    <cfRule type="cellIs" dxfId="223" priority="213" operator="lessThan">
      <formula>1</formula>
    </cfRule>
    <cfRule type="cellIs" dxfId="222" priority="214" operator="lessThan">
      <formula>0</formula>
    </cfRule>
  </conditionalFormatting>
  <conditionalFormatting sqref="C839:F840 C842:F842">
    <cfRule type="cellIs" dxfId="221" priority="229" operator="lessThan">
      <formula>1</formula>
    </cfRule>
    <cfRule type="cellIs" dxfId="220" priority="230" operator="lessThan">
      <formula>0</formula>
    </cfRule>
  </conditionalFormatting>
  <conditionalFormatting sqref="C844:F844">
    <cfRule type="cellIs" dxfId="219" priority="227" operator="lessThan">
      <formula>1</formula>
    </cfRule>
    <cfRule type="cellIs" dxfId="218" priority="228" operator="lessThan">
      <formula>0</formula>
    </cfRule>
  </conditionalFormatting>
  <conditionalFormatting sqref="C841:F841">
    <cfRule type="cellIs" dxfId="217" priority="225" operator="lessThan">
      <formula>1</formula>
    </cfRule>
    <cfRule type="cellIs" dxfId="216" priority="226" operator="lessThan">
      <formula>0</formula>
    </cfRule>
  </conditionalFormatting>
  <conditionalFormatting sqref="C832:F832">
    <cfRule type="cellIs" dxfId="215" priority="199" operator="lessThan">
      <formula>1</formula>
    </cfRule>
    <cfRule type="cellIs" dxfId="214" priority="200" operator="lessThan">
      <formula>0</formula>
    </cfRule>
  </conditionalFormatting>
  <conditionalFormatting sqref="C798:F799 C833:F833">
    <cfRule type="cellIs" dxfId="213" priority="221" operator="lessThan">
      <formula>1</formula>
    </cfRule>
    <cfRule type="cellIs" dxfId="212" priority="222" operator="lessThan">
      <formula>0</formula>
    </cfRule>
  </conditionalFormatting>
  <conditionalFormatting sqref="C835:F835">
    <cfRule type="cellIs" dxfId="211" priority="219" operator="lessThan">
      <formula>1</formula>
    </cfRule>
    <cfRule type="cellIs" dxfId="210" priority="220" operator="lessThan">
      <formula>0</formula>
    </cfRule>
  </conditionalFormatting>
  <conditionalFormatting sqref="C800:F800">
    <cfRule type="cellIs" dxfId="209" priority="217" operator="lessThan">
      <formula>1</formula>
    </cfRule>
    <cfRule type="cellIs" dxfId="208" priority="218" operator="lessThan">
      <formula>0</formula>
    </cfRule>
  </conditionalFormatting>
  <conditionalFormatting sqref="C834:F834">
    <cfRule type="cellIs" dxfId="207" priority="215" operator="lessThan">
      <formula>1</formula>
    </cfRule>
    <cfRule type="cellIs" dxfId="206" priority="216" operator="lessThan">
      <formula>0</formula>
    </cfRule>
  </conditionalFormatting>
  <conditionalFormatting sqref="C811:F811">
    <cfRule type="cellIs" dxfId="205" priority="185" operator="lessThan">
      <formula>1</formula>
    </cfRule>
    <cfRule type="cellIs" dxfId="204" priority="186" operator="lessThan">
      <formula>0</formula>
    </cfRule>
  </conditionalFormatting>
  <conditionalFormatting sqref="C801:F801 C814:F814 C812:F812">
    <cfRule type="cellIs" dxfId="203" priority="211" operator="lessThan">
      <formula>1</formula>
    </cfRule>
    <cfRule type="cellIs" dxfId="202" priority="212" operator="lessThan">
      <formula>0</formula>
    </cfRule>
  </conditionalFormatting>
  <conditionalFormatting sqref="C816:F816">
    <cfRule type="cellIs" dxfId="201" priority="209" operator="lessThan">
      <formula>1</formula>
    </cfRule>
    <cfRule type="cellIs" dxfId="200" priority="210" operator="lessThan">
      <formula>0</formula>
    </cfRule>
  </conditionalFormatting>
  <conditionalFormatting sqref="C813:F813">
    <cfRule type="cellIs" dxfId="199" priority="207" operator="lessThan">
      <formula>1</formula>
    </cfRule>
    <cfRule type="cellIs" dxfId="198" priority="208" operator="lessThan">
      <formula>0</formula>
    </cfRule>
  </conditionalFormatting>
  <conditionalFormatting sqref="C815:F815">
    <cfRule type="cellIs" dxfId="197" priority="205" operator="lessThan">
      <formula>1</formula>
    </cfRule>
    <cfRule type="cellIs" dxfId="196" priority="206" operator="lessThan">
      <formula>0</formula>
    </cfRule>
  </conditionalFormatting>
  <conditionalFormatting sqref="C817:F817">
    <cfRule type="cellIs" dxfId="195" priority="203" operator="lessThan">
      <formula>1</formula>
    </cfRule>
    <cfRule type="cellIs" dxfId="194" priority="204" operator="lessThan">
      <formula>0</formula>
    </cfRule>
  </conditionalFormatting>
  <conditionalFormatting sqref="C818:F818 C831:F831">
    <cfRule type="cellIs" dxfId="193" priority="201" operator="lessThan">
      <formula>1</formula>
    </cfRule>
    <cfRule type="cellIs" dxfId="192" priority="202" operator="lessThan">
      <formula>0</formula>
    </cfRule>
  </conditionalFormatting>
  <conditionalFormatting sqref="C802:F803 C805:F805">
    <cfRule type="cellIs" dxfId="191" priority="197" operator="lessThan">
      <formula>1</formula>
    </cfRule>
    <cfRule type="cellIs" dxfId="190" priority="198" operator="lessThan">
      <formula>0</formula>
    </cfRule>
  </conditionalFormatting>
  <conditionalFormatting sqref="C807:F807">
    <cfRule type="cellIs" dxfId="189" priority="195" operator="lessThan">
      <formula>1</formula>
    </cfRule>
    <cfRule type="cellIs" dxfId="188" priority="196" operator="lessThan">
      <formula>0</formula>
    </cfRule>
  </conditionalFormatting>
  <conditionalFormatting sqref="C804:F804">
    <cfRule type="cellIs" dxfId="187" priority="193" operator="lessThan">
      <formula>1</formula>
    </cfRule>
    <cfRule type="cellIs" dxfId="186" priority="194" operator="lessThan">
      <formula>0</formula>
    </cfRule>
  </conditionalFormatting>
  <conditionalFormatting sqref="C806:F806">
    <cfRule type="cellIs" dxfId="185" priority="191" operator="lessThan">
      <formula>1</formula>
    </cfRule>
    <cfRule type="cellIs" dxfId="184" priority="192" operator="lessThan">
      <formula>0</formula>
    </cfRule>
  </conditionalFormatting>
  <conditionalFormatting sqref="C808:F808">
    <cfRule type="cellIs" dxfId="183" priority="189" operator="lessThan">
      <formula>1</formula>
    </cfRule>
    <cfRule type="cellIs" dxfId="182" priority="190" operator="lessThan">
      <formula>0</formula>
    </cfRule>
  </conditionalFormatting>
  <conditionalFormatting sqref="C809:F810">
    <cfRule type="cellIs" dxfId="181" priority="187" operator="lessThan">
      <formula>1</formula>
    </cfRule>
    <cfRule type="cellIs" dxfId="180" priority="188" operator="lessThan">
      <formula>0</formula>
    </cfRule>
  </conditionalFormatting>
  <conditionalFormatting sqref="C825:F825">
    <cfRule type="cellIs" dxfId="179" priority="183" operator="lessThan">
      <formula>1</formula>
    </cfRule>
    <cfRule type="cellIs" dxfId="178" priority="184" operator="lessThan">
      <formula>0</formula>
    </cfRule>
  </conditionalFormatting>
  <conditionalFormatting sqref="C824:F824">
    <cfRule type="cellIs" dxfId="177" priority="181" operator="lessThan">
      <formula>1</formula>
    </cfRule>
    <cfRule type="cellIs" dxfId="176" priority="182" operator="lessThan">
      <formula>0</formula>
    </cfRule>
  </conditionalFormatting>
  <conditionalFormatting sqref="C830:F830">
    <cfRule type="cellIs" dxfId="175" priority="175" operator="lessThan">
      <formula>1</formula>
    </cfRule>
    <cfRule type="cellIs" dxfId="174" priority="176" operator="lessThan">
      <formula>0</formula>
    </cfRule>
  </conditionalFormatting>
  <conditionalFormatting sqref="C823:F823">
    <cfRule type="cellIs" dxfId="173" priority="167" operator="lessThan">
      <formula>1</formula>
    </cfRule>
    <cfRule type="cellIs" dxfId="172" priority="168" operator="lessThan">
      <formula>0</formula>
    </cfRule>
  </conditionalFormatting>
  <conditionalFormatting sqref="C826:F827 C829:F829">
    <cfRule type="cellIs" dxfId="171" priority="179" operator="lessThan">
      <formula>1</formula>
    </cfRule>
    <cfRule type="cellIs" dxfId="170" priority="180" operator="lessThan">
      <formula>0</formula>
    </cfRule>
  </conditionalFormatting>
  <conditionalFormatting sqref="C828:F828">
    <cfRule type="cellIs" dxfId="169" priority="177" operator="lessThan">
      <formula>1</formula>
    </cfRule>
    <cfRule type="cellIs" dxfId="168" priority="178" operator="lessThan">
      <formula>0</formula>
    </cfRule>
  </conditionalFormatting>
  <conditionalFormatting sqref="C820:F820">
    <cfRule type="cellIs" dxfId="167" priority="173" operator="lessThan">
      <formula>1</formula>
    </cfRule>
    <cfRule type="cellIs" dxfId="166" priority="174" operator="lessThan">
      <formula>0</formula>
    </cfRule>
  </conditionalFormatting>
  <conditionalFormatting sqref="C822:F822">
    <cfRule type="cellIs" dxfId="165" priority="171" operator="lessThan">
      <formula>1</formula>
    </cfRule>
    <cfRule type="cellIs" dxfId="164" priority="172" operator="lessThan">
      <formula>0</formula>
    </cfRule>
  </conditionalFormatting>
  <conditionalFormatting sqref="C821:F821">
    <cfRule type="cellIs" dxfId="163" priority="169" operator="lessThan">
      <formula>1</formula>
    </cfRule>
    <cfRule type="cellIs" dxfId="162" priority="170" operator="lessThan">
      <formula>0</formula>
    </cfRule>
  </conditionalFormatting>
  <conditionalFormatting sqref="C851:F852 C906:F910 C854:F854">
    <cfRule type="cellIs" dxfId="161" priority="163" operator="lessThan">
      <formula>1</formula>
    </cfRule>
    <cfRule type="cellIs" dxfId="160" priority="164" operator="lessThan">
      <formula>0</formula>
    </cfRule>
  </conditionalFormatting>
  <conditionalFormatting sqref="C856:F856">
    <cfRule type="cellIs" dxfId="159" priority="161" operator="lessThan">
      <formula>1</formula>
    </cfRule>
    <cfRule type="cellIs" dxfId="158" priority="162" operator="lessThan">
      <formula>0</formula>
    </cfRule>
  </conditionalFormatting>
  <conditionalFormatting sqref="C898:F898">
    <cfRule type="cellIs" dxfId="157" priority="159" operator="lessThan">
      <formula>1</formula>
    </cfRule>
    <cfRule type="cellIs" dxfId="156" priority="160" operator="lessThan">
      <formula>0</formula>
    </cfRule>
  </conditionalFormatting>
  <conditionalFormatting sqref="C905:F905">
    <cfRule type="cellIs" dxfId="155" priority="157" operator="lessThan">
      <formula>1</formula>
    </cfRule>
    <cfRule type="cellIs" dxfId="154" priority="158" operator="lessThan">
      <formula>0</formula>
    </cfRule>
  </conditionalFormatting>
  <conditionalFormatting sqref="C853:F853">
    <cfRule type="cellIs" dxfId="153" priority="155" operator="lessThan">
      <formula>1</formula>
    </cfRule>
    <cfRule type="cellIs" dxfId="152" priority="156" operator="lessThan">
      <formula>0</formula>
    </cfRule>
  </conditionalFormatting>
  <conditionalFormatting sqref="C897:F897">
    <cfRule type="cellIs" dxfId="151" priority="153" operator="lessThan">
      <formula>1</formula>
    </cfRule>
    <cfRule type="cellIs" dxfId="150" priority="154" operator="lessThan">
      <formula>0</formula>
    </cfRule>
  </conditionalFormatting>
  <conditionalFormatting sqref="C855:F855">
    <cfRule type="cellIs" dxfId="149" priority="151" operator="lessThan">
      <formula>1</formula>
    </cfRule>
    <cfRule type="cellIs" dxfId="148" priority="152" operator="lessThan">
      <formula>0</formula>
    </cfRule>
  </conditionalFormatting>
  <conditionalFormatting sqref="C857:F857">
    <cfRule type="cellIs" dxfId="147" priority="149" operator="lessThan">
      <formula>1</formula>
    </cfRule>
    <cfRule type="cellIs" dxfId="146" priority="150" operator="lessThan">
      <formula>0</formula>
    </cfRule>
  </conditionalFormatting>
  <conditionalFormatting sqref="C903:F903">
    <cfRule type="cellIs" dxfId="145" priority="141" operator="lessThan">
      <formula>1</formula>
    </cfRule>
    <cfRule type="cellIs" dxfId="144" priority="142" operator="lessThan">
      <formula>0</formula>
    </cfRule>
  </conditionalFormatting>
  <conditionalFormatting sqref="C896:F896">
    <cfRule type="cellIs" dxfId="143" priority="131" operator="lessThan">
      <formula>1</formula>
    </cfRule>
    <cfRule type="cellIs" dxfId="142" priority="132" operator="lessThan">
      <formula>0</formula>
    </cfRule>
  </conditionalFormatting>
  <conditionalFormatting sqref="C899:F900 C902:F902">
    <cfRule type="cellIs" dxfId="141" priority="147" operator="lessThan">
      <formula>1</formula>
    </cfRule>
    <cfRule type="cellIs" dxfId="140" priority="148" operator="lessThan">
      <formula>0</formula>
    </cfRule>
  </conditionalFormatting>
  <conditionalFormatting sqref="C904:F904">
    <cfRule type="cellIs" dxfId="139" priority="145" operator="lessThan">
      <formula>1</formula>
    </cfRule>
    <cfRule type="cellIs" dxfId="138" priority="146" operator="lessThan">
      <formula>0</formula>
    </cfRule>
  </conditionalFormatting>
  <conditionalFormatting sqref="C901:F901">
    <cfRule type="cellIs" dxfId="137" priority="143" operator="lessThan">
      <formula>1</formula>
    </cfRule>
    <cfRule type="cellIs" dxfId="136" priority="144" operator="lessThan">
      <formula>0</formula>
    </cfRule>
  </conditionalFormatting>
  <conditionalFormatting sqref="C892:F892">
    <cfRule type="cellIs" dxfId="135" priority="117" operator="lessThan">
      <formula>1</formula>
    </cfRule>
    <cfRule type="cellIs" dxfId="134" priority="118" operator="lessThan">
      <formula>0</formula>
    </cfRule>
  </conditionalFormatting>
  <conditionalFormatting sqref="C858:F859 C893:F893">
    <cfRule type="cellIs" dxfId="133" priority="139" operator="lessThan">
      <formula>1</formula>
    </cfRule>
    <cfRule type="cellIs" dxfId="132" priority="140" operator="lessThan">
      <formula>0</formula>
    </cfRule>
  </conditionalFormatting>
  <conditionalFormatting sqref="C895:F895">
    <cfRule type="cellIs" dxfId="131" priority="137" operator="lessThan">
      <formula>1</formula>
    </cfRule>
    <cfRule type="cellIs" dxfId="130" priority="138" operator="lessThan">
      <formula>0</formula>
    </cfRule>
  </conditionalFormatting>
  <conditionalFormatting sqref="C860:F860">
    <cfRule type="cellIs" dxfId="129" priority="135" operator="lessThan">
      <formula>1</formula>
    </cfRule>
    <cfRule type="cellIs" dxfId="128" priority="136" operator="lessThan">
      <formula>0</formula>
    </cfRule>
  </conditionalFormatting>
  <conditionalFormatting sqref="C894:F894">
    <cfRule type="cellIs" dxfId="127" priority="133" operator="lessThan">
      <formula>1</formula>
    </cfRule>
    <cfRule type="cellIs" dxfId="126" priority="134" operator="lessThan">
      <formula>0</formula>
    </cfRule>
  </conditionalFormatting>
  <conditionalFormatting sqref="C871:F871">
    <cfRule type="cellIs" dxfId="125" priority="103" operator="lessThan">
      <formula>1</formula>
    </cfRule>
    <cfRule type="cellIs" dxfId="124" priority="104" operator="lessThan">
      <formula>0</formula>
    </cfRule>
  </conditionalFormatting>
  <conditionalFormatting sqref="C861:F861 C874:F874 C872:F872">
    <cfRule type="cellIs" dxfId="123" priority="129" operator="lessThan">
      <formula>1</formula>
    </cfRule>
    <cfRule type="cellIs" dxfId="122" priority="130" operator="lessThan">
      <formula>0</formula>
    </cfRule>
  </conditionalFormatting>
  <conditionalFormatting sqref="C876:F876">
    <cfRule type="cellIs" dxfId="121" priority="127" operator="lessThan">
      <formula>1</formula>
    </cfRule>
    <cfRule type="cellIs" dxfId="120" priority="128" operator="lessThan">
      <formula>0</formula>
    </cfRule>
  </conditionalFormatting>
  <conditionalFormatting sqref="C873:F873">
    <cfRule type="cellIs" dxfId="119" priority="125" operator="lessThan">
      <formula>1</formula>
    </cfRule>
    <cfRule type="cellIs" dxfId="118" priority="126" operator="lessThan">
      <formula>0</formula>
    </cfRule>
  </conditionalFormatting>
  <conditionalFormatting sqref="C875:F875">
    <cfRule type="cellIs" dxfId="117" priority="123" operator="lessThan">
      <formula>1</formula>
    </cfRule>
    <cfRule type="cellIs" dxfId="116" priority="124" operator="lessThan">
      <formula>0</formula>
    </cfRule>
  </conditionalFormatting>
  <conditionalFormatting sqref="C877:F877">
    <cfRule type="cellIs" dxfId="115" priority="121" operator="lessThan">
      <formula>1</formula>
    </cfRule>
    <cfRule type="cellIs" dxfId="114" priority="122" operator="lessThan">
      <formula>0</formula>
    </cfRule>
  </conditionalFormatting>
  <conditionalFormatting sqref="C878:F878 C891:F891">
    <cfRule type="cellIs" dxfId="113" priority="119" operator="lessThan">
      <formula>1</formula>
    </cfRule>
    <cfRule type="cellIs" dxfId="112" priority="120" operator="lessThan">
      <formula>0</formula>
    </cfRule>
  </conditionalFormatting>
  <conditionalFormatting sqref="C862:F863 C865:F865">
    <cfRule type="cellIs" dxfId="111" priority="115" operator="lessThan">
      <formula>1</formula>
    </cfRule>
    <cfRule type="cellIs" dxfId="110" priority="116" operator="lessThan">
      <formula>0</formula>
    </cfRule>
  </conditionalFormatting>
  <conditionalFormatting sqref="C867:F867">
    <cfRule type="cellIs" dxfId="109" priority="113" operator="lessThan">
      <formula>1</formula>
    </cfRule>
    <cfRule type="cellIs" dxfId="108" priority="114" operator="lessThan">
      <formula>0</formula>
    </cfRule>
  </conditionalFormatting>
  <conditionalFormatting sqref="C864:F864">
    <cfRule type="cellIs" dxfId="107" priority="111" operator="lessThan">
      <formula>1</formula>
    </cfRule>
    <cfRule type="cellIs" dxfId="106" priority="112" operator="lessThan">
      <formula>0</formula>
    </cfRule>
  </conditionalFormatting>
  <conditionalFormatting sqref="C866:F866">
    <cfRule type="cellIs" dxfId="105" priority="109" operator="lessThan">
      <formula>1</formula>
    </cfRule>
    <cfRule type="cellIs" dxfId="104" priority="110" operator="lessThan">
      <formula>0</formula>
    </cfRule>
  </conditionalFormatting>
  <conditionalFormatting sqref="C868:F868">
    <cfRule type="cellIs" dxfId="103" priority="107" operator="lessThan">
      <formula>1</formula>
    </cfRule>
    <cfRule type="cellIs" dxfId="102" priority="108" operator="lessThan">
      <formula>0</formula>
    </cfRule>
  </conditionalFormatting>
  <conditionalFormatting sqref="C869:F870">
    <cfRule type="cellIs" dxfId="101" priority="105" operator="lessThan">
      <formula>1</formula>
    </cfRule>
    <cfRule type="cellIs" dxfId="100" priority="106" operator="lessThan">
      <formula>0</formula>
    </cfRule>
  </conditionalFormatting>
  <conditionalFormatting sqref="C885:F885">
    <cfRule type="cellIs" dxfId="99" priority="101" operator="lessThan">
      <formula>1</formula>
    </cfRule>
    <cfRule type="cellIs" dxfId="98" priority="102" operator="lessThan">
      <formula>0</formula>
    </cfRule>
  </conditionalFormatting>
  <conditionalFormatting sqref="C884:F884">
    <cfRule type="cellIs" dxfId="97" priority="99" operator="lessThan">
      <formula>1</formula>
    </cfRule>
    <cfRule type="cellIs" dxfId="96" priority="100" operator="lessThan">
      <formula>0</formula>
    </cfRule>
  </conditionalFormatting>
  <conditionalFormatting sqref="C890:F890">
    <cfRule type="cellIs" dxfId="95" priority="93" operator="lessThan">
      <formula>1</formula>
    </cfRule>
    <cfRule type="cellIs" dxfId="94" priority="94" operator="lessThan">
      <formula>0</formula>
    </cfRule>
  </conditionalFormatting>
  <conditionalFormatting sqref="C883:F883">
    <cfRule type="cellIs" dxfId="93" priority="85" operator="lessThan">
      <formula>1</formula>
    </cfRule>
    <cfRule type="cellIs" dxfId="92" priority="86" operator="lessThan">
      <formula>0</formula>
    </cfRule>
  </conditionalFormatting>
  <conditionalFormatting sqref="C886:F887 C889:F889">
    <cfRule type="cellIs" dxfId="91" priority="97" operator="lessThan">
      <formula>1</formula>
    </cfRule>
    <cfRule type="cellIs" dxfId="90" priority="98" operator="lessThan">
      <formula>0</formula>
    </cfRule>
  </conditionalFormatting>
  <conditionalFormatting sqref="C888:F888">
    <cfRule type="cellIs" dxfId="89" priority="95" operator="lessThan">
      <formula>1</formula>
    </cfRule>
    <cfRule type="cellIs" dxfId="88" priority="96" operator="lessThan">
      <formula>0</formula>
    </cfRule>
  </conditionalFormatting>
  <conditionalFormatting sqref="C880:F880">
    <cfRule type="cellIs" dxfId="87" priority="91" operator="lessThan">
      <formula>1</formula>
    </cfRule>
    <cfRule type="cellIs" dxfId="86" priority="92" operator="lessThan">
      <formula>0</formula>
    </cfRule>
  </conditionalFormatting>
  <conditionalFormatting sqref="C882:F882">
    <cfRule type="cellIs" dxfId="85" priority="89" operator="lessThan">
      <formula>1</formula>
    </cfRule>
    <cfRule type="cellIs" dxfId="84" priority="90" operator="lessThan">
      <formula>0</formula>
    </cfRule>
  </conditionalFormatting>
  <conditionalFormatting sqref="C881:F881">
    <cfRule type="cellIs" dxfId="83" priority="87" operator="lessThan">
      <formula>1</formula>
    </cfRule>
    <cfRule type="cellIs" dxfId="82" priority="88" operator="lessThan">
      <formula>0</formula>
    </cfRule>
  </conditionalFormatting>
  <conditionalFormatting sqref="C939:F939">
    <cfRule type="cellIs" dxfId="81" priority="1" operator="lessThan">
      <formula>1</formula>
    </cfRule>
    <cfRule type="cellIs" dxfId="80" priority="2" operator="lessThan">
      <formula>0</formula>
    </cfRule>
  </conditionalFormatting>
  <conditionalFormatting sqref="C911:F912 C966:F970 C914:F914">
    <cfRule type="cellIs" dxfId="79" priority="81" operator="lessThan">
      <formula>1</formula>
    </cfRule>
    <cfRule type="cellIs" dxfId="78" priority="82" operator="lessThan">
      <formula>0</formula>
    </cfRule>
  </conditionalFormatting>
  <conditionalFormatting sqref="C916:F916">
    <cfRule type="cellIs" dxfId="77" priority="79" operator="lessThan">
      <formula>1</formula>
    </cfRule>
    <cfRule type="cellIs" dxfId="76" priority="80" operator="lessThan">
      <formula>0</formula>
    </cfRule>
  </conditionalFormatting>
  <conditionalFormatting sqref="C958:F958">
    <cfRule type="cellIs" dxfId="75" priority="77" operator="lessThan">
      <formula>1</formula>
    </cfRule>
    <cfRule type="cellIs" dxfId="74" priority="78" operator="lessThan">
      <formula>0</formula>
    </cfRule>
  </conditionalFormatting>
  <conditionalFormatting sqref="C965:F965">
    <cfRule type="cellIs" dxfId="73" priority="75" operator="lessThan">
      <formula>1</formula>
    </cfRule>
    <cfRule type="cellIs" dxfId="72" priority="76" operator="lessThan">
      <formula>0</formula>
    </cfRule>
  </conditionalFormatting>
  <conditionalFormatting sqref="C913:F913">
    <cfRule type="cellIs" dxfId="71" priority="73" operator="lessThan">
      <formula>1</formula>
    </cfRule>
    <cfRule type="cellIs" dxfId="70" priority="74" operator="lessThan">
      <formula>0</formula>
    </cfRule>
  </conditionalFormatting>
  <conditionalFormatting sqref="C957:F957">
    <cfRule type="cellIs" dxfId="69" priority="71" operator="lessThan">
      <formula>1</formula>
    </cfRule>
    <cfRule type="cellIs" dxfId="68" priority="72" operator="lessThan">
      <formula>0</formula>
    </cfRule>
  </conditionalFormatting>
  <conditionalFormatting sqref="C915:F915">
    <cfRule type="cellIs" dxfId="67" priority="69" operator="lessThan">
      <formula>1</formula>
    </cfRule>
    <cfRule type="cellIs" dxfId="66" priority="70" operator="lessThan">
      <formula>0</formula>
    </cfRule>
  </conditionalFormatting>
  <conditionalFormatting sqref="C917:F917">
    <cfRule type="cellIs" dxfId="65" priority="67" operator="lessThan">
      <formula>1</formula>
    </cfRule>
    <cfRule type="cellIs" dxfId="64" priority="68" operator="lessThan">
      <formula>0</formula>
    </cfRule>
  </conditionalFormatting>
  <conditionalFormatting sqref="C963:F963">
    <cfRule type="cellIs" dxfId="63" priority="59" operator="lessThan">
      <formula>1</formula>
    </cfRule>
    <cfRule type="cellIs" dxfId="62" priority="60" operator="lessThan">
      <formula>0</formula>
    </cfRule>
  </conditionalFormatting>
  <conditionalFormatting sqref="C956:F956">
    <cfRule type="cellIs" dxfId="61" priority="49" operator="lessThan">
      <formula>1</formula>
    </cfRule>
    <cfRule type="cellIs" dxfId="60" priority="50" operator="lessThan">
      <formula>0</formula>
    </cfRule>
  </conditionalFormatting>
  <conditionalFormatting sqref="C959:F960 C962:F962">
    <cfRule type="cellIs" dxfId="59" priority="65" operator="lessThan">
      <formula>1</formula>
    </cfRule>
    <cfRule type="cellIs" dxfId="58" priority="66" operator="lessThan">
      <formula>0</formula>
    </cfRule>
  </conditionalFormatting>
  <conditionalFormatting sqref="C964:F964">
    <cfRule type="cellIs" dxfId="57" priority="63" operator="lessThan">
      <formula>1</formula>
    </cfRule>
    <cfRule type="cellIs" dxfId="56" priority="64" operator="lessThan">
      <formula>0</formula>
    </cfRule>
  </conditionalFormatting>
  <conditionalFormatting sqref="C961:F961">
    <cfRule type="cellIs" dxfId="55" priority="61" operator="lessThan">
      <formula>1</formula>
    </cfRule>
    <cfRule type="cellIs" dxfId="54" priority="62" operator="lessThan">
      <formula>0</formula>
    </cfRule>
  </conditionalFormatting>
  <conditionalFormatting sqref="C952:F952">
    <cfRule type="cellIs" dxfId="53" priority="35" operator="lessThan">
      <formula>1</formula>
    </cfRule>
    <cfRule type="cellIs" dxfId="52" priority="36" operator="lessThan">
      <formula>0</formula>
    </cfRule>
  </conditionalFormatting>
  <conditionalFormatting sqref="C918:F919 C953:F953">
    <cfRule type="cellIs" dxfId="51" priority="57" operator="lessThan">
      <formula>1</formula>
    </cfRule>
    <cfRule type="cellIs" dxfId="50" priority="58" operator="lessThan">
      <formula>0</formula>
    </cfRule>
  </conditionalFormatting>
  <conditionalFormatting sqref="C955:F955">
    <cfRule type="cellIs" dxfId="49" priority="55" operator="lessThan">
      <formula>1</formula>
    </cfRule>
    <cfRule type="cellIs" dxfId="48" priority="56" operator="lessThan">
      <formula>0</formula>
    </cfRule>
  </conditionalFormatting>
  <conditionalFormatting sqref="C920:F920">
    <cfRule type="cellIs" dxfId="47" priority="53" operator="lessThan">
      <formula>1</formula>
    </cfRule>
    <cfRule type="cellIs" dxfId="46" priority="54" operator="lessThan">
      <formula>0</formula>
    </cfRule>
  </conditionalFormatting>
  <conditionalFormatting sqref="C954:F954">
    <cfRule type="cellIs" dxfId="45" priority="51" operator="lessThan">
      <formula>1</formula>
    </cfRule>
    <cfRule type="cellIs" dxfId="44" priority="52" operator="lessThan">
      <formula>0</formula>
    </cfRule>
  </conditionalFormatting>
  <conditionalFormatting sqref="C931:F931">
    <cfRule type="cellIs" dxfId="43" priority="21" operator="lessThan">
      <formula>1</formula>
    </cfRule>
    <cfRule type="cellIs" dxfId="42" priority="22" operator="lessThan">
      <formula>0</formula>
    </cfRule>
  </conditionalFormatting>
  <conditionalFormatting sqref="C921:F921 C934:F934 C932:F932">
    <cfRule type="cellIs" dxfId="41" priority="47" operator="lessThan">
      <formula>1</formula>
    </cfRule>
    <cfRule type="cellIs" dxfId="40" priority="48" operator="lessThan">
      <formula>0</formula>
    </cfRule>
  </conditionalFormatting>
  <conditionalFormatting sqref="C936:F936">
    <cfRule type="cellIs" dxfId="39" priority="45" operator="lessThan">
      <formula>1</formula>
    </cfRule>
    <cfRule type="cellIs" dxfId="38" priority="46" operator="lessThan">
      <formula>0</formula>
    </cfRule>
  </conditionalFormatting>
  <conditionalFormatting sqref="C933:F933">
    <cfRule type="cellIs" dxfId="37" priority="43" operator="lessThan">
      <formula>1</formula>
    </cfRule>
    <cfRule type="cellIs" dxfId="36" priority="44" operator="lessThan">
      <formula>0</formula>
    </cfRule>
  </conditionalFormatting>
  <conditionalFormatting sqref="C935:F935">
    <cfRule type="cellIs" dxfId="35" priority="41" operator="lessThan">
      <formula>1</formula>
    </cfRule>
    <cfRule type="cellIs" dxfId="34" priority="42" operator="lessThan">
      <formula>0</formula>
    </cfRule>
  </conditionalFormatting>
  <conditionalFormatting sqref="C937:F937">
    <cfRule type="cellIs" dxfId="33" priority="39" operator="lessThan">
      <formula>1</formula>
    </cfRule>
    <cfRule type="cellIs" dxfId="32" priority="40" operator="lessThan">
      <formula>0</formula>
    </cfRule>
  </conditionalFormatting>
  <conditionalFormatting sqref="C938:F938 C951:F951">
    <cfRule type="cellIs" dxfId="31" priority="37" operator="lessThan">
      <formula>1</formula>
    </cfRule>
    <cfRule type="cellIs" dxfId="30" priority="38" operator="lessThan">
      <formula>0</formula>
    </cfRule>
  </conditionalFormatting>
  <conditionalFormatting sqref="C922:F923 C925:F925">
    <cfRule type="cellIs" dxfId="29" priority="33" operator="lessThan">
      <formula>1</formula>
    </cfRule>
    <cfRule type="cellIs" dxfId="28" priority="34" operator="lessThan">
      <formula>0</formula>
    </cfRule>
  </conditionalFormatting>
  <conditionalFormatting sqref="C927:F927">
    <cfRule type="cellIs" dxfId="27" priority="31" operator="lessThan">
      <formula>1</formula>
    </cfRule>
    <cfRule type="cellIs" dxfId="26" priority="32" operator="lessThan">
      <formula>0</formula>
    </cfRule>
  </conditionalFormatting>
  <conditionalFormatting sqref="C924:F924">
    <cfRule type="cellIs" dxfId="25" priority="29" operator="lessThan">
      <formula>1</formula>
    </cfRule>
    <cfRule type="cellIs" dxfId="24" priority="30" operator="lessThan">
      <formula>0</formula>
    </cfRule>
  </conditionalFormatting>
  <conditionalFormatting sqref="C926:F926">
    <cfRule type="cellIs" dxfId="23" priority="27" operator="lessThan">
      <formula>1</formula>
    </cfRule>
    <cfRule type="cellIs" dxfId="22" priority="28" operator="lessThan">
      <formula>0</formula>
    </cfRule>
  </conditionalFormatting>
  <conditionalFormatting sqref="C928:F928">
    <cfRule type="cellIs" dxfId="21" priority="25" operator="lessThan">
      <formula>1</formula>
    </cfRule>
    <cfRule type="cellIs" dxfId="20" priority="26" operator="lessThan">
      <formula>0</formula>
    </cfRule>
  </conditionalFormatting>
  <conditionalFormatting sqref="C929:F930">
    <cfRule type="cellIs" dxfId="19" priority="23" operator="lessThan">
      <formula>1</formula>
    </cfRule>
    <cfRule type="cellIs" dxfId="18" priority="24" operator="lessThan">
      <formula>0</formula>
    </cfRule>
  </conditionalFormatting>
  <conditionalFormatting sqref="C945:F945">
    <cfRule type="cellIs" dxfId="17" priority="19" operator="lessThan">
      <formula>1</formula>
    </cfRule>
    <cfRule type="cellIs" dxfId="16" priority="20" operator="lessThan">
      <formula>0</formula>
    </cfRule>
  </conditionalFormatting>
  <conditionalFormatting sqref="C944:F944">
    <cfRule type="cellIs" dxfId="15" priority="17" operator="lessThan">
      <formula>1</formula>
    </cfRule>
    <cfRule type="cellIs" dxfId="14" priority="18" operator="lessThan">
      <formula>0</formula>
    </cfRule>
  </conditionalFormatting>
  <conditionalFormatting sqref="C950:F950">
    <cfRule type="cellIs" dxfId="13" priority="11" operator="lessThan">
      <formula>1</formula>
    </cfRule>
    <cfRule type="cellIs" dxfId="12" priority="12" operator="lessThan">
      <formula>0</formula>
    </cfRule>
  </conditionalFormatting>
  <conditionalFormatting sqref="C943:F943">
    <cfRule type="cellIs" dxfId="11" priority="3" operator="lessThan">
      <formula>1</formula>
    </cfRule>
    <cfRule type="cellIs" dxfId="10" priority="4" operator="lessThan">
      <formula>0</formula>
    </cfRule>
  </conditionalFormatting>
  <conditionalFormatting sqref="C946:F947 C949:F949">
    <cfRule type="cellIs" dxfId="9" priority="15" operator="lessThan">
      <formula>1</formula>
    </cfRule>
    <cfRule type="cellIs" dxfId="8" priority="16" operator="lessThan">
      <formula>0</formula>
    </cfRule>
  </conditionalFormatting>
  <conditionalFormatting sqref="C948:F948">
    <cfRule type="cellIs" dxfId="7" priority="13" operator="lessThan">
      <formula>1</formula>
    </cfRule>
    <cfRule type="cellIs" dxfId="6" priority="14" operator="lessThan">
      <formula>0</formula>
    </cfRule>
  </conditionalFormatting>
  <conditionalFormatting sqref="C940:F940">
    <cfRule type="cellIs" dxfId="5" priority="9" operator="lessThan">
      <formula>1</formula>
    </cfRule>
    <cfRule type="cellIs" dxfId="4" priority="10" operator="lessThan">
      <formula>0</formula>
    </cfRule>
  </conditionalFormatting>
  <conditionalFormatting sqref="C942:F942">
    <cfRule type="cellIs" dxfId="3" priority="7" operator="lessThan">
      <formula>1</formula>
    </cfRule>
    <cfRule type="cellIs" dxfId="2" priority="8" operator="lessThan">
      <formula>0</formula>
    </cfRule>
  </conditionalFormatting>
  <conditionalFormatting sqref="C941:F941">
    <cfRule type="cellIs" dxfId="1" priority="5" operator="lessThan">
      <formula>1</formula>
    </cfRule>
    <cfRule type="cellIs" dxfId="0" priority="6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Validity_ASPA</vt:lpstr>
      <vt:lpstr>Figures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Óscar</cp:lastModifiedBy>
  <dcterms:created xsi:type="dcterms:W3CDTF">2015-06-05T18:19:34Z</dcterms:created>
  <dcterms:modified xsi:type="dcterms:W3CDTF">2022-09-13T07:15:25Z</dcterms:modified>
</cp:coreProperties>
</file>