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W8\Desktop\Respuesta JGR\"/>
    </mc:Choice>
  </mc:AlternateContent>
  <bookViews>
    <workbookView xWindow="0" yWindow="0" windowWidth="20490" windowHeight="7755"/>
  </bookViews>
  <sheets>
    <sheet name="UVR&amp;Dust 1980-2015" sheetId="1" r:id="rId1"/>
    <sheet name="Surface Irradiance" sheetId="2" r:id="rId2"/>
    <sheet name="Kd and T" sheetId="3" r:id="rId3"/>
    <sheet name="PSII data" sheetId="5" r:id="rId4"/>
    <sheet name="NPQ" sheetId="7" r:id="rId5"/>
    <sheet name="Prim. Prod. Picoplank." sheetId="8" r:id="rId6"/>
    <sheet name="Picoeukaryotes abundance" sheetId="9" r:id="rId7"/>
    <sheet name="Synechococcus abundance" sheetId="10" r:id="rId8"/>
    <sheet name="Prochlorococcus abundance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7" l="1"/>
  <c r="AE39" i="7"/>
  <c r="AC39" i="7"/>
  <c r="AB39" i="7"/>
  <c r="Z39" i="7"/>
  <c r="Y39" i="7"/>
  <c r="W39" i="7"/>
  <c r="V39" i="7"/>
  <c r="P39" i="7"/>
  <c r="O39" i="7"/>
  <c r="M39" i="7"/>
  <c r="L39" i="7"/>
  <c r="J39" i="7"/>
  <c r="I39" i="7"/>
  <c r="G39" i="7"/>
  <c r="F39" i="7"/>
  <c r="D39" i="7"/>
  <c r="AF38" i="7"/>
  <c r="AE38" i="7"/>
  <c r="AC38" i="7"/>
  <c r="AB38" i="7"/>
  <c r="Z38" i="7"/>
  <c r="Y38" i="7"/>
  <c r="W38" i="7"/>
  <c r="V38" i="7"/>
  <c r="P38" i="7"/>
  <c r="O38" i="7"/>
  <c r="M38" i="7"/>
  <c r="L38" i="7"/>
  <c r="J38" i="7"/>
  <c r="I38" i="7"/>
  <c r="G38" i="7"/>
  <c r="F38" i="7"/>
  <c r="D38" i="7"/>
  <c r="AF37" i="7"/>
  <c r="AE37" i="7"/>
  <c r="AC37" i="7"/>
  <c r="AB37" i="7"/>
  <c r="Z37" i="7"/>
  <c r="W37" i="7"/>
  <c r="V37" i="7"/>
  <c r="P37" i="7"/>
  <c r="O37" i="7"/>
  <c r="M37" i="7"/>
  <c r="L37" i="7"/>
  <c r="J37" i="7"/>
  <c r="I37" i="7"/>
  <c r="G37" i="7"/>
  <c r="F37" i="7"/>
  <c r="D37" i="7"/>
  <c r="E37" i="7" s="1"/>
  <c r="AF36" i="7"/>
  <c r="AE36" i="7"/>
  <c r="AC36" i="7"/>
  <c r="AB36" i="7"/>
  <c r="Z36" i="7"/>
  <c r="Y36" i="7"/>
  <c r="W36" i="7"/>
  <c r="V36" i="7"/>
  <c r="P36" i="7"/>
  <c r="O36" i="7"/>
  <c r="M36" i="7"/>
  <c r="L36" i="7"/>
  <c r="J36" i="7"/>
  <c r="I36" i="7"/>
  <c r="G36" i="7"/>
  <c r="F36" i="7"/>
  <c r="D36" i="7"/>
  <c r="AF35" i="7"/>
  <c r="AE35" i="7"/>
  <c r="AC35" i="7"/>
  <c r="AB35" i="7"/>
  <c r="Z35" i="7"/>
  <c r="Y35" i="7"/>
  <c r="W35" i="7"/>
  <c r="V35" i="7"/>
  <c r="P35" i="7"/>
  <c r="O35" i="7"/>
  <c r="M35" i="7"/>
  <c r="L35" i="7"/>
  <c r="J35" i="7"/>
  <c r="I35" i="7"/>
  <c r="G35" i="7"/>
  <c r="F35" i="7"/>
  <c r="D35" i="7"/>
  <c r="AF33" i="7"/>
  <c r="AE33" i="7"/>
  <c r="AC33" i="7"/>
  <c r="AB33" i="7"/>
  <c r="Z33" i="7"/>
  <c r="Y33" i="7"/>
  <c r="W33" i="7"/>
  <c r="V33" i="7"/>
  <c r="P33" i="7"/>
  <c r="O33" i="7"/>
  <c r="M33" i="7"/>
  <c r="L33" i="7"/>
  <c r="J33" i="7"/>
  <c r="I33" i="7"/>
  <c r="G33" i="7"/>
  <c r="F33" i="7"/>
  <c r="D33" i="7"/>
  <c r="E33" i="7" s="1"/>
  <c r="AF32" i="7"/>
  <c r="AE32" i="7"/>
  <c r="AC32" i="7"/>
  <c r="AB32" i="7"/>
  <c r="Z32" i="7"/>
  <c r="Y32" i="7"/>
  <c r="W32" i="7"/>
  <c r="V32" i="7"/>
  <c r="P32" i="7"/>
  <c r="O32" i="7"/>
  <c r="M32" i="7"/>
  <c r="L32" i="7"/>
  <c r="J32" i="7"/>
  <c r="I32" i="7"/>
  <c r="G32" i="7"/>
  <c r="F32" i="7"/>
  <c r="D32" i="7"/>
  <c r="E32" i="7" s="1"/>
  <c r="AF31" i="7"/>
  <c r="AE31" i="7"/>
  <c r="AC31" i="7"/>
  <c r="AB31" i="7"/>
  <c r="Z31" i="7"/>
  <c r="Y31" i="7"/>
  <c r="W31" i="7"/>
  <c r="V31" i="7"/>
  <c r="P31" i="7"/>
  <c r="O31" i="7"/>
  <c r="M31" i="7"/>
  <c r="L31" i="7"/>
  <c r="J31" i="7"/>
  <c r="I31" i="7"/>
  <c r="G31" i="7"/>
  <c r="F31" i="7"/>
  <c r="D31" i="7"/>
  <c r="AF30" i="7"/>
  <c r="AE30" i="7"/>
  <c r="AC30" i="7"/>
  <c r="AB30" i="7"/>
  <c r="Z30" i="7"/>
  <c r="Y30" i="7"/>
  <c r="W30" i="7"/>
  <c r="V30" i="7"/>
  <c r="P30" i="7"/>
  <c r="O30" i="7"/>
  <c r="M30" i="7"/>
  <c r="L30" i="7"/>
  <c r="J30" i="7"/>
  <c r="I30" i="7"/>
  <c r="G30" i="7"/>
  <c r="F30" i="7"/>
  <c r="E30" i="7"/>
  <c r="D30" i="7"/>
  <c r="AF29" i="7"/>
  <c r="AE29" i="7"/>
  <c r="AC29" i="7"/>
  <c r="AB29" i="7"/>
  <c r="Z29" i="7"/>
  <c r="Y29" i="7"/>
  <c r="W29" i="7"/>
  <c r="V29" i="7"/>
  <c r="P29" i="7"/>
  <c r="O29" i="7"/>
  <c r="M29" i="7"/>
  <c r="L29" i="7"/>
  <c r="J29" i="7"/>
  <c r="I29" i="7"/>
  <c r="G29" i="7"/>
  <c r="F29" i="7"/>
  <c r="D29" i="7"/>
  <c r="AF28" i="7"/>
  <c r="AE28" i="7"/>
  <c r="AC28" i="7"/>
  <c r="AB28" i="7"/>
  <c r="Z28" i="7"/>
  <c r="Y28" i="7"/>
  <c r="W28" i="7"/>
  <c r="V28" i="7"/>
  <c r="P28" i="7"/>
  <c r="O28" i="7"/>
  <c r="M28" i="7"/>
  <c r="L28" i="7"/>
  <c r="J28" i="7"/>
  <c r="I28" i="7"/>
  <c r="G28" i="7"/>
  <c r="F28" i="7"/>
  <c r="D28" i="7"/>
  <c r="E28" i="7" s="1"/>
  <c r="AF26" i="7"/>
  <c r="AE26" i="7"/>
  <c r="AC26" i="7"/>
  <c r="AB26" i="7"/>
  <c r="Z26" i="7"/>
  <c r="Y26" i="7"/>
  <c r="W26" i="7"/>
  <c r="V26" i="7"/>
  <c r="P26" i="7"/>
  <c r="O26" i="7"/>
  <c r="M26" i="7"/>
  <c r="L26" i="7"/>
  <c r="J26" i="7"/>
  <c r="I26" i="7"/>
  <c r="G26" i="7"/>
  <c r="F26" i="7"/>
  <c r="D26" i="7"/>
  <c r="AF25" i="7"/>
  <c r="AE25" i="7"/>
  <c r="AC25" i="7"/>
  <c r="AB25" i="7"/>
  <c r="Z25" i="7"/>
  <c r="Y25" i="7"/>
  <c r="W25" i="7"/>
  <c r="V25" i="7"/>
  <c r="P25" i="7"/>
  <c r="O25" i="7"/>
  <c r="M25" i="7"/>
  <c r="L25" i="7"/>
  <c r="J25" i="7"/>
  <c r="I25" i="7"/>
  <c r="G25" i="7"/>
  <c r="F25" i="7"/>
  <c r="D25" i="7"/>
  <c r="E25" i="7" s="1"/>
  <c r="AF24" i="7"/>
  <c r="AE24" i="7"/>
  <c r="AC24" i="7"/>
  <c r="AB24" i="7"/>
  <c r="Z24" i="7"/>
  <c r="Y24" i="7"/>
  <c r="W24" i="7"/>
  <c r="V24" i="7"/>
  <c r="P24" i="7"/>
  <c r="O24" i="7"/>
  <c r="M24" i="7"/>
  <c r="L24" i="7"/>
  <c r="J24" i="7"/>
  <c r="I24" i="7"/>
  <c r="G24" i="7"/>
  <c r="F24" i="7"/>
  <c r="D24" i="7"/>
  <c r="E24" i="7" s="1"/>
  <c r="AF23" i="7"/>
  <c r="AE23" i="7"/>
  <c r="AC23" i="7"/>
  <c r="AB23" i="7"/>
  <c r="Z23" i="7"/>
  <c r="Y23" i="7"/>
  <c r="W23" i="7"/>
  <c r="V23" i="7"/>
  <c r="P23" i="7"/>
  <c r="O23" i="7"/>
  <c r="M23" i="7"/>
  <c r="L23" i="7"/>
  <c r="J23" i="7"/>
  <c r="I23" i="7"/>
  <c r="G23" i="7"/>
  <c r="F23" i="7"/>
  <c r="D23" i="7"/>
  <c r="E23" i="7" s="1"/>
  <c r="AF22" i="7"/>
  <c r="AE22" i="7"/>
  <c r="AC22" i="7"/>
  <c r="AB22" i="7"/>
  <c r="Z22" i="7"/>
  <c r="Y22" i="7"/>
  <c r="W22" i="7"/>
  <c r="V22" i="7"/>
  <c r="P22" i="7"/>
  <c r="O22" i="7"/>
  <c r="M22" i="7"/>
  <c r="L22" i="7"/>
  <c r="J22" i="7"/>
  <c r="I22" i="7"/>
  <c r="G22" i="7"/>
  <c r="F22" i="7"/>
  <c r="D22" i="7"/>
  <c r="AF21" i="7"/>
  <c r="AE21" i="7"/>
  <c r="AC21" i="7"/>
  <c r="AB21" i="7"/>
  <c r="Z21" i="7"/>
  <c r="Y21" i="7"/>
  <c r="W21" i="7"/>
  <c r="V21" i="7"/>
  <c r="P21" i="7"/>
  <c r="O21" i="7"/>
  <c r="M21" i="7"/>
  <c r="L21" i="7"/>
  <c r="J21" i="7"/>
  <c r="I21" i="7"/>
  <c r="G21" i="7"/>
  <c r="F21" i="7"/>
  <c r="E21" i="7"/>
  <c r="D21" i="7"/>
  <c r="AF19" i="7"/>
  <c r="AE19" i="7"/>
  <c r="AC19" i="7"/>
  <c r="AB19" i="7"/>
  <c r="Z19" i="7"/>
  <c r="Y19" i="7"/>
  <c r="W19" i="7"/>
  <c r="V19" i="7"/>
  <c r="P19" i="7"/>
  <c r="O19" i="7"/>
  <c r="M19" i="7"/>
  <c r="L19" i="7"/>
  <c r="J19" i="7"/>
  <c r="I19" i="7"/>
  <c r="G19" i="7"/>
  <c r="F19" i="7"/>
  <c r="D19" i="7"/>
  <c r="AF18" i="7"/>
  <c r="AE18" i="7"/>
  <c r="AC18" i="7"/>
  <c r="AB18" i="7"/>
  <c r="Z18" i="7"/>
  <c r="Y18" i="7"/>
  <c r="W18" i="7"/>
  <c r="V18" i="7"/>
  <c r="P18" i="7"/>
  <c r="O18" i="7"/>
  <c r="M18" i="7"/>
  <c r="L18" i="7"/>
  <c r="J18" i="7"/>
  <c r="I18" i="7"/>
  <c r="G18" i="7"/>
  <c r="F18" i="7"/>
  <c r="D18" i="7"/>
  <c r="E18" i="7" s="1"/>
  <c r="AF17" i="7"/>
  <c r="AE17" i="7"/>
  <c r="AC17" i="7"/>
  <c r="AB17" i="7"/>
  <c r="Z17" i="7"/>
  <c r="Y17" i="7"/>
  <c r="W17" i="7"/>
  <c r="V17" i="7"/>
  <c r="P17" i="7"/>
  <c r="O17" i="7"/>
  <c r="M17" i="7"/>
  <c r="L17" i="7"/>
  <c r="J17" i="7"/>
  <c r="I17" i="7"/>
  <c r="G17" i="7"/>
  <c r="F17" i="7"/>
  <c r="D17" i="7"/>
  <c r="E17" i="7" s="1"/>
  <c r="AF16" i="7"/>
  <c r="AE16" i="7"/>
  <c r="AC16" i="7"/>
  <c r="AB16" i="7"/>
  <c r="Z16" i="7"/>
  <c r="Y16" i="7"/>
  <c r="W16" i="7"/>
  <c r="V16" i="7"/>
  <c r="P16" i="7"/>
  <c r="O16" i="7"/>
  <c r="M16" i="7"/>
  <c r="L16" i="7"/>
  <c r="J16" i="7"/>
  <c r="I16" i="7"/>
  <c r="G16" i="7"/>
  <c r="F16" i="7"/>
  <c r="D16" i="7"/>
  <c r="E16" i="7" s="1"/>
  <c r="AF15" i="7"/>
  <c r="AE15" i="7"/>
  <c r="AC15" i="7"/>
  <c r="AB15" i="7"/>
  <c r="Z15" i="7"/>
  <c r="Y15" i="7"/>
  <c r="W15" i="7"/>
  <c r="V15" i="7"/>
  <c r="P15" i="7"/>
  <c r="O15" i="7"/>
  <c r="M15" i="7"/>
  <c r="L15" i="7"/>
  <c r="J15" i="7"/>
  <c r="I15" i="7"/>
  <c r="G15" i="7"/>
  <c r="F15" i="7"/>
  <c r="D15" i="7"/>
  <c r="E15" i="7" s="1"/>
  <c r="AF14" i="7"/>
  <c r="AE14" i="7"/>
  <c r="AC14" i="7"/>
  <c r="AB14" i="7"/>
  <c r="Z14" i="7"/>
  <c r="Y14" i="7"/>
  <c r="W14" i="7"/>
  <c r="V14" i="7"/>
  <c r="P14" i="7"/>
  <c r="O14" i="7"/>
  <c r="M14" i="7"/>
  <c r="L14" i="7"/>
  <c r="J14" i="7"/>
  <c r="I14" i="7"/>
  <c r="G14" i="7"/>
  <c r="F14" i="7"/>
  <c r="E14" i="7"/>
  <c r="D14" i="7"/>
  <c r="AF12" i="7"/>
  <c r="AE12" i="7"/>
  <c r="AC12" i="7"/>
  <c r="AB12" i="7"/>
  <c r="Z12" i="7"/>
  <c r="Y12" i="7"/>
  <c r="W12" i="7"/>
  <c r="V12" i="7"/>
  <c r="P12" i="7"/>
  <c r="O12" i="7"/>
  <c r="M12" i="7"/>
  <c r="L12" i="7"/>
  <c r="J12" i="7"/>
  <c r="I12" i="7"/>
  <c r="G12" i="7"/>
  <c r="F12" i="7"/>
  <c r="D12" i="7"/>
  <c r="AF11" i="7"/>
  <c r="AE11" i="7"/>
  <c r="AC11" i="7"/>
  <c r="AB11" i="7"/>
  <c r="Z11" i="7"/>
  <c r="Y11" i="7"/>
  <c r="W11" i="7"/>
  <c r="V11" i="7"/>
  <c r="P11" i="7"/>
  <c r="O11" i="7"/>
  <c r="M11" i="7"/>
  <c r="L11" i="7"/>
  <c r="J11" i="7"/>
  <c r="I11" i="7"/>
  <c r="G11" i="7"/>
  <c r="F11" i="7"/>
  <c r="D11" i="7"/>
  <c r="E11" i="7" s="1"/>
  <c r="AF10" i="7"/>
  <c r="AE10" i="7"/>
  <c r="AC10" i="7"/>
  <c r="AB10" i="7"/>
  <c r="Z10" i="7"/>
  <c r="Y10" i="7"/>
  <c r="W10" i="7"/>
  <c r="V10" i="7"/>
  <c r="P10" i="7"/>
  <c r="O10" i="7"/>
  <c r="M10" i="7"/>
  <c r="L10" i="7"/>
  <c r="J10" i="7"/>
  <c r="I10" i="7"/>
  <c r="G10" i="7"/>
  <c r="F10" i="7"/>
  <c r="D10" i="7"/>
  <c r="AF9" i="7"/>
  <c r="AE9" i="7"/>
  <c r="AC9" i="7"/>
  <c r="AB9" i="7"/>
  <c r="Z9" i="7"/>
  <c r="Y9" i="7"/>
  <c r="W9" i="7"/>
  <c r="V9" i="7"/>
  <c r="P9" i="7"/>
  <c r="O9" i="7"/>
  <c r="M9" i="7"/>
  <c r="L9" i="7"/>
  <c r="J9" i="7"/>
  <c r="I9" i="7"/>
  <c r="G9" i="7"/>
  <c r="F9" i="7"/>
  <c r="D9" i="7"/>
  <c r="E9" i="7" s="1"/>
  <c r="AF8" i="7"/>
  <c r="AE8" i="7"/>
  <c r="AC8" i="7"/>
  <c r="AB8" i="7"/>
  <c r="Z8" i="7"/>
  <c r="Y8" i="7"/>
  <c r="W8" i="7"/>
  <c r="V8" i="7"/>
  <c r="P8" i="7"/>
  <c r="O8" i="7"/>
  <c r="M8" i="7"/>
  <c r="L8" i="7"/>
  <c r="J8" i="7"/>
  <c r="I8" i="7"/>
  <c r="G8" i="7"/>
  <c r="F8" i="7"/>
  <c r="D8" i="7"/>
  <c r="E8" i="7" s="1"/>
  <c r="AF7" i="7"/>
  <c r="AE7" i="7"/>
  <c r="AC7" i="7"/>
  <c r="AB7" i="7"/>
  <c r="Z7" i="7"/>
  <c r="Y7" i="7"/>
  <c r="W7" i="7"/>
  <c r="V7" i="7"/>
  <c r="P7" i="7"/>
  <c r="O7" i="7"/>
  <c r="M7" i="7"/>
  <c r="L7" i="7"/>
  <c r="J7" i="7"/>
  <c r="I7" i="7"/>
  <c r="G7" i="7"/>
  <c r="F7" i="7"/>
  <c r="D7" i="7"/>
  <c r="E35" i="7" s="1"/>
  <c r="E26" i="7" l="1"/>
  <c r="E36" i="7"/>
  <c r="E12" i="7"/>
  <c r="E22" i="7"/>
  <c r="E31" i="7"/>
  <c r="E38" i="7"/>
  <c r="E7" i="7"/>
  <c r="E10" i="7"/>
  <c r="E19" i="7"/>
  <c r="E29" i="7"/>
  <c r="E39" i="7"/>
  <c r="AH39" i="5"/>
  <c r="AG39" i="5"/>
  <c r="AE39" i="5"/>
  <c r="AD39" i="5"/>
  <c r="AB39" i="5"/>
  <c r="AA39" i="5"/>
  <c r="Y39" i="5"/>
  <c r="X39" i="5"/>
  <c r="P39" i="5"/>
  <c r="O39" i="5"/>
  <c r="M39" i="5"/>
  <c r="L39" i="5"/>
  <c r="J39" i="5"/>
  <c r="I39" i="5"/>
  <c r="G39" i="5"/>
  <c r="F39" i="5"/>
  <c r="D39" i="5"/>
  <c r="V39" i="5" s="1"/>
  <c r="AH38" i="5"/>
  <c r="AG38" i="5"/>
  <c r="AE38" i="5"/>
  <c r="AD38" i="5"/>
  <c r="AB38" i="5"/>
  <c r="AA38" i="5"/>
  <c r="Y38" i="5"/>
  <c r="X38" i="5"/>
  <c r="P38" i="5"/>
  <c r="O38" i="5"/>
  <c r="M38" i="5"/>
  <c r="L38" i="5"/>
  <c r="J38" i="5"/>
  <c r="I38" i="5"/>
  <c r="G38" i="5"/>
  <c r="F38" i="5"/>
  <c r="D38" i="5"/>
  <c r="AH37" i="5"/>
  <c r="AG37" i="5"/>
  <c r="AE37" i="5"/>
  <c r="AD37" i="5"/>
  <c r="AB37" i="5"/>
  <c r="AA37" i="5"/>
  <c r="Y37" i="5"/>
  <c r="X37" i="5"/>
  <c r="P37" i="5"/>
  <c r="O37" i="5"/>
  <c r="M37" i="5"/>
  <c r="L37" i="5"/>
  <c r="J37" i="5"/>
  <c r="I37" i="5"/>
  <c r="G37" i="5"/>
  <c r="F37" i="5"/>
  <c r="D37" i="5"/>
  <c r="V37" i="5" s="1"/>
  <c r="AH36" i="5"/>
  <c r="AG36" i="5"/>
  <c r="AE36" i="5"/>
  <c r="AD36" i="5"/>
  <c r="AB36" i="5"/>
  <c r="AA36" i="5"/>
  <c r="Y36" i="5"/>
  <c r="X36" i="5"/>
  <c r="P36" i="5"/>
  <c r="O36" i="5"/>
  <c r="M36" i="5"/>
  <c r="L36" i="5"/>
  <c r="J36" i="5"/>
  <c r="I36" i="5"/>
  <c r="G36" i="5"/>
  <c r="F36" i="5"/>
  <c r="D36" i="5"/>
  <c r="V36" i="5" s="1"/>
  <c r="AH35" i="5"/>
  <c r="AG35" i="5"/>
  <c r="AE35" i="5"/>
  <c r="AD35" i="5"/>
  <c r="AB35" i="5"/>
  <c r="AA35" i="5"/>
  <c r="Y35" i="5"/>
  <c r="X35" i="5"/>
  <c r="P35" i="5"/>
  <c r="O35" i="5"/>
  <c r="M35" i="5"/>
  <c r="L35" i="5"/>
  <c r="J35" i="5"/>
  <c r="I35" i="5"/>
  <c r="G35" i="5"/>
  <c r="F35" i="5"/>
  <c r="D35" i="5"/>
  <c r="V35" i="5" s="1"/>
  <c r="AH33" i="5"/>
  <c r="AG33" i="5"/>
  <c r="AE33" i="5"/>
  <c r="AD33" i="5"/>
  <c r="AB33" i="5"/>
  <c r="AA33" i="5"/>
  <c r="Y33" i="5"/>
  <c r="X33" i="5"/>
  <c r="P33" i="5"/>
  <c r="O33" i="5"/>
  <c r="M33" i="5"/>
  <c r="L33" i="5"/>
  <c r="J33" i="5"/>
  <c r="I33" i="5"/>
  <c r="G33" i="5"/>
  <c r="F33" i="5"/>
  <c r="D33" i="5"/>
  <c r="V33" i="5" s="1"/>
  <c r="AH32" i="5"/>
  <c r="AG32" i="5"/>
  <c r="AE32" i="5"/>
  <c r="AD32" i="5"/>
  <c r="AB32" i="5"/>
  <c r="AA32" i="5"/>
  <c r="Y32" i="5"/>
  <c r="X32" i="5"/>
  <c r="P32" i="5"/>
  <c r="O32" i="5"/>
  <c r="M32" i="5"/>
  <c r="L32" i="5"/>
  <c r="J32" i="5"/>
  <c r="I32" i="5"/>
  <c r="G32" i="5"/>
  <c r="F32" i="5"/>
  <c r="D32" i="5"/>
  <c r="V32" i="5" s="1"/>
  <c r="AH31" i="5"/>
  <c r="AG31" i="5"/>
  <c r="AE31" i="5"/>
  <c r="AD31" i="5"/>
  <c r="AB31" i="5"/>
  <c r="AA31" i="5"/>
  <c r="Y31" i="5"/>
  <c r="X31" i="5"/>
  <c r="P31" i="5"/>
  <c r="O31" i="5"/>
  <c r="M31" i="5"/>
  <c r="L31" i="5"/>
  <c r="J31" i="5"/>
  <c r="I31" i="5"/>
  <c r="G31" i="5"/>
  <c r="F31" i="5"/>
  <c r="D31" i="5"/>
  <c r="V31" i="5" s="1"/>
  <c r="AH30" i="5"/>
  <c r="AG30" i="5"/>
  <c r="AE30" i="5"/>
  <c r="AD30" i="5"/>
  <c r="AB30" i="5"/>
  <c r="AA30" i="5"/>
  <c r="Y30" i="5"/>
  <c r="X30" i="5"/>
  <c r="P30" i="5"/>
  <c r="O30" i="5"/>
  <c r="M30" i="5"/>
  <c r="L30" i="5"/>
  <c r="J30" i="5"/>
  <c r="I30" i="5"/>
  <c r="G30" i="5"/>
  <c r="F30" i="5"/>
  <c r="D30" i="5"/>
  <c r="V30" i="5" s="1"/>
  <c r="AH29" i="5"/>
  <c r="AG29" i="5"/>
  <c r="AE29" i="5"/>
  <c r="AD29" i="5"/>
  <c r="AB29" i="5"/>
  <c r="AA29" i="5"/>
  <c r="Y29" i="5"/>
  <c r="X29" i="5"/>
  <c r="P29" i="5"/>
  <c r="O29" i="5"/>
  <c r="M29" i="5"/>
  <c r="L29" i="5"/>
  <c r="J29" i="5"/>
  <c r="I29" i="5"/>
  <c r="G29" i="5"/>
  <c r="F29" i="5"/>
  <c r="D29" i="5"/>
  <c r="V29" i="5" s="1"/>
  <c r="AH28" i="5"/>
  <c r="AG28" i="5"/>
  <c r="AE28" i="5"/>
  <c r="AD28" i="5"/>
  <c r="AB28" i="5"/>
  <c r="AA28" i="5"/>
  <c r="Y28" i="5"/>
  <c r="X28" i="5"/>
  <c r="P28" i="5"/>
  <c r="O28" i="5"/>
  <c r="M28" i="5"/>
  <c r="L28" i="5"/>
  <c r="J28" i="5"/>
  <c r="I28" i="5"/>
  <c r="G28" i="5"/>
  <c r="F28" i="5"/>
  <c r="D28" i="5"/>
  <c r="V28" i="5" s="1"/>
  <c r="AH26" i="5"/>
  <c r="AG26" i="5"/>
  <c r="AE26" i="5"/>
  <c r="AD26" i="5"/>
  <c r="AB26" i="5"/>
  <c r="AA26" i="5"/>
  <c r="Y26" i="5"/>
  <c r="X26" i="5"/>
  <c r="P26" i="5"/>
  <c r="O26" i="5"/>
  <c r="M26" i="5"/>
  <c r="L26" i="5"/>
  <c r="J26" i="5"/>
  <c r="I26" i="5"/>
  <c r="G26" i="5"/>
  <c r="F26" i="5"/>
  <c r="D26" i="5"/>
  <c r="V26" i="5" s="1"/>
  <c r="AH25" i="5"/>
  <c r="AG25" i="5"/>
  <c r="AE25" i="5"/>
  <c r="AD25" i="5"/>
  <c r="AB25" i="5"/>
  <c r="AA25" i="5"/>
  <c r="Y25" i="5"/>
  <c r="X25" i="5"/>
  <c r="P25" i="5"/>
  <c r="O25" i="5"/>
  <c r="M25" i="5"/>
  <c r="L25" i="5"/>
  <c r="J25" i="5"/>
  <c r="I25" i="5"/>
  <c r="G25" i="5"/>
  <c r="F25" i="5"/>
  <c r="D25" i="5"/>
  <c r="AH24" i="5"/>
  <c r="AG24" i="5"/>
  <c r="AE24" i="5"/>
  <c r="AD24" i="5"/>
  <c r="AB24" i="5"/>
  <c r="AA24" i="5"/>
  <c r="Y24" i="5"/>
  <c r="X24" i="5"/>
  <c r="P24" i="5"/>
  <c r="O24" i="5"/>
  <c r="M24" i="5"/>
  <c r="L24" i="5"/>
  <c r="J24" i="5"/>
  <c r="I24" i="5"/>
  <c r="G24" i="5"/>
  <c r="F24" i="5"/>
  <c r="D24" i="5"/>
  <c r="AH23" i="5"/>
  <c r="AG23" i="5"/>
  <c r="AE23" i="5"/>
  <c r="AD23" i="5"/>
  <c r="AB23" i="5"/>
  <c r="AA23" i="5"/>
  <c r="Y23" i="5"/>
  <c r="X23" i="5"/>
  <c r="P23" i="5"/>
  <c r="O23" i="5"/>
  <c r="M23" i="5"/>
  <c r="L23" i="5"/>
  <c r="J23" i="5"/>
  <c r="I23" i="5"/>
  <c r="G23" i="5"/>
  <c r="F23" i="5"/>
  <c r="D23" i="5"/>
  <c r="V23" i="5" s="1"/>
  <c r="AH22" i="5"/>
  <c r="AG22" i="5"/>
  <c r="AE22" i="5"/>
  <c r="AD22" i="5"/>
  <c r="AB22" i="5"/>
  <c r="AA22" i="5"/>
  <c r="Y22" i="5"/>
  <c r="X22" i="5"/>
  <c r="P22" i="5"/>
  <c r="O22" i="5"/>
  <c r="M22" i="5"/>
  <c r="L22" i="5"/>
  <c r="J22" i="5"/>
  <c r="I22" i="5"/>
  <c r="G22" i="5"/>
  <c r="F22" i="5"/>
  <c r="D22" i="5"/>
  <c r="AH21" i="5"/>
  <c r="AG21" i="5"/>
  <c r="AE21" i="5"/>
  <c r="AD21" i="5"/>
  <c r="AB21" i="5"/>
  <c r="AA21" i="5"/>
  <c r="Y21" i="5"/>
  <c r="X21" i="5"/>
  <c r="P21" i="5"/>
  <c r="O21" i="5"/>
  <c r="M21" i="5"/>
  <c r="L21" i="5"/>
  <c r="J21" i="5"/>
  <c r="I21" i="5"/>
  <c r="G21" i="5"/>
  <c r="F21" i="5"/>
  <c r="D21" i="5"/>
  <c r="V21" i="5" s="1"/>
  <c r="AH19" i="5"/>
  <c r="AG19" i="5"/>
  <c r="AE19" i="5"/>
  <c r="AD19" i="5"/>
  <c r="AB19" i="5"/>
  <c r="AA19" i="5"/>
  <c r="Y19" i="5"/>
  <c r="X19" i="5"/>
  <c r="P19" i="5"/>
  <c r="O19" i="5"/>
  <c r="M19" i="5"/>
  <c r="L19" i="5"/>
  <c r="J19" i="5"/>
  <c r="I19" i="5"/>
  <c r="G19" i="5"/>
  <c r="F19" i="5"/>
  <c r="D19" i="5"/>
  <c r="V19" i="5" s="1"/>
  <c r="AH18" i="5"/>
  <c r="AG18" i="5"/>
  <c r="AE18" i="5"/>
  <c r="AD18" i="5"/>
  <c r="AB18" i="5"/>
  <c r="AA18" i="5"/>
  <c r="Y18" i="5"/>
  <c r="X18" i="5"/>
  <c r="P18" i="5"/>
  <c r="O18" i="5"/>
  <c r="M18" i="5"/>
  <c r="L18" i="5"/>
  <c r="J18" i="5"/>
  <c r="I18" i="5"/>
  <c r="G18" i="5"/>
  <c r="F18" i="5"/>
  <c r="D18" i="5"/>
  <c r="AH17" i="5"/>
  <c r="AG17" i="5"/>
  <c r="AE17" i="5"/>
  <c r="AD17" i="5"/>
  <c r="AB17" i="5"/>
  <c r="AA17" i="5"/>
  <c r="Y17" i="5"/>
  <c r="X17" i="5"/>
  <c r="P17" i="5"/>
  <c r="O17" i="5"/>
  <c r="M17" i="5"/>
  <c r="L17" i="5"/>
  <c r="J17" i="5"/>
  <c r="I17" i="5"/>
  <c r="G17" i="5"/>
  <c r="F17" i="5"/>
  <c r="D17" i="5"/>
  <c r="V17" i="5" s="1"/>
  <c r="AH16" i="5"/>
  <c r="AG16" i="5"/>
  <c r="AE16" i="5"/>
  <c r="AD16" i="5"/>
  <c r="AB16" i="5"/>
  <c r="AA16" i="5"/>
  <c r="Y16" i="5"/>
  <c r="X16" i="5"/>
  <c r="P16" i="5"/>
  <c r="O16" i="5"/>
  <c r="M16" i="5"/>
  <c r="L16" i="5"/>
  <c r="J16" i="5"/>
  <c r="I16" i="5"/>
  <c r="G16" i="5"/>
  <c r="F16" i="5"/>
  <c r="D16" i="5"/>
  <c r="V16" i="5" s="1"/>
  <c r="AH15" i="5"/>
  <c r="AG15" i="5"/>
  <c r="AE15" i="5"/>
  <c r="AD15" i="5"/>
  <c r="AB15" i="5"/>
  <c r="AA15" i="5"/>
  <c r="Y15" i="5"/>
  <c r="X15" i="5"/>
  <c r="P15" i="5"/>
  <c r="O15" i="5"/>
  <c r="M15" i="5"/>
  <c r="L15" i="5"/>
  <c r="J15" i="5"/>
  <c r="I15" i="5"/>
  <c r="G15" i="5"/>
  <c r="F15" i="5"/>
  <c r="D15" i="5"/>
  <c r="V15" i="5" s="1"/>
  <c r="AH14" i="5"/>
  <c r="AG14" i="5"/>
  <c r="AE14" i="5"/>
  <c r="AD14" i="5"/>
  <c r="AB14" i="5"/>
  <c r="AA14" i="5"/>
  <c r="Y14" i="5"/>
  <c r="X14" i="5"/>
  <c r="P14" i="5"/>
  <c r="O14" i="5"/>
  <c r="M14" i="5"/>
  <c r="L14" i="5"/>
  <c r="J14" i="5"/>
  <c r="I14" i="5"/>
  <c r="G14" i="5"/>
  <c r="F14" i="5"/>
  <c r="D14" i="5"/>
  <c r="V14" i="5" s="1"/>
  <c r="AH12" i="5"/>
  <c r="AG12" i="5"/>
  <c r="AE12" i="5"/>
  <c r="AD12" i="5"/>
  <c r="AB12" i="5"/>
  <c r="AA12" i="5"/>
  <c r="Y12" i="5"/>
  <c r="X12" i="5"/>
  <c r="P12" i="5"/>
  <c r="O12" i="5"/>
  <c r="M12" i="5"/>
  <c r="L12" i="5"/>
  <c r="J12" i="5"/>
  <c r="I12" i="5"/>
  <c r="G12" i="5"/>
  <c r="F12" i="5"/>
  <c r="D12" i="5"/>
  <c r="V12" i="5" s="1"/>
  <c r="AH11" i="5"/>
  <c r="AG11" i="5"/>
  <c r="AE11" i="5"/>
  <c r="AD11" i="5"/>
  <c r="AB11" i="5"/>
  <c r="AA11" i="5"/>
  <c r="Y11" i="5"/>
  <c r="X11" i="5"/>
  <c r="P11" i="5"/>
  <c r="O11" i="5"/>
  <c r="M11" i="5"/>
  <c r="L11" i="5"/>
  <c r="J11" i="5"/>
  <c r="I11" i="5"/>
  <c r="G11" i="5"/>
  <c r="F11" i="5"/>
  <c r="D11" i="5"/>
  <c r="V11" i="5" s="1"/>
  <c r="AH10" i="5"/>
  <c r="AG10" i="5"/>
  <c r="AE10" i="5"/>
  <c r="AD10" i="5"/>
  <c r="AB10" i="5"/>
  <c r="AA10" i="5"/>
  <c r="Y10" i="5"/>
  <c r="X10" i="5"/>
  <c r="P10" i="5"/>
  <c r="O10" i="5"/>
  <c r="M10" i="5"/>
  <c r="L10" i="5"/>
  <c r="J10" i="5"/>
  <c r="I10" i="5"/>
  <c r="G10" i="5"/>
  <c r="F10" i="5"/>
  <c r="D10" i="5"/>
  <c r="V10" i="5" s="1"/>
  <c r="AH9" i="5"/>
  <c r="AG9" i="5"/>
  <c r="AE9" i="5"/>
  <c r="AD9" i="5"/>
  <c r="AB9" i="5"/>
  <c r="AA9" i="5"/>
  <c r="Y9" i="5"/>
  <c r="X9" i="5"/>
  <c r="P9" i="5"/>
  <c r="O9" i="5"/>
  <c r="M9" i="5"/>
  <c r="L9" i="5"/>
  <c r="J9" i="5"/>
  <c r="I9" i="5"/>
  <c r="G9" i="5"/>
  <c r="F9" i="5"/>
  <c r="D9" i="5"/>
  <c r="V9" i="5" s="1"/>
  <c r="AH8" i="5"/>
  <c r="AG8" i="5"/>
  <c r="AE8" i="5"/>
  <c r="AD8" i="5"/>
  <c r="AB8" i="5"/>
  <c r="AA8" i="5"/>
  <c r="Y8" i="5"/>
  <c r="X8" i="5"/>
  <c r="P8" i="5"/>
  <c r="O8" i="5"/>
  <c r="M8" i="5"/>
  <c r="L8" i="5"/>
  <c r="J8" i="5"/>
  <c r="I8" i="5"/>
  <c r="G8" i="5"/>
  <c r="F8" i="5"/>
  <c r="D8" i="5"/>
  <c r="AH7" i="5"/>
  <c r="AG7" i="5"/>
  <c r="AE7" i="5"/>
  <c r="AD7" i="5"/>
  <c r="AB7" i="5"/>
  <c r="AA7" i="5"/>
  <c r="Y7" i="5"/>
  <c r="X7" i="5"/>
  <c r="P7" i="5"/>
  <c r="O7" i="5"/>
  <c r="M7" i="5"/>
  <c r="L7" i="5"/>
  <c r="J7" i="5"/>
  <c r="I7" i="5"/>
  <c r="G7" i="5"/>
  <c r="F7" i="5"/>
  <c r="D7" i="5"/>
  <c r="V7" i="5" s="1"/>
  <c r="E8" i="5" l="1"/>
  <c r="W8" i="5" s="1"/>
  <c r="E38" i="5"/>
  <c r="W38" i="5" s="1"/>
  <c r="V8" i="5"/>
  <c r="E22" i="5"/>
  <c r="W22" i="5" s="1"/>
  <c r="E18" i="5"/>
  <c r="W18" i="5" s="1"/>
  <c r="E24" i="5"/>
  <c r="W24" i="5" s="1"/>
  <c r="E25" i="5"/>
  <c r="W25" i="5" s="1"/>
  <c r="V18" i="5"/>
  <c r="V22" i="5"/>
  <c r="V24" i="5"/>
  <c r="V25" i="5"/>
  <c r="V38" i="5"/>
  <c r="E9" i="5"/>
  <c r="W9" i="5" s="1"/>
  <c r="E10" i="5"/>
  <c r="W10" i="5" s="1"/>
  <c r="E11" i="5"/>
  <c r="W11" i="5" s="1"/>
  <c r="E12" i="5"/>
  <c r="W12" i="5" s="1"/>
  <c r="E14" i="5"/>
  <c r="W14" i="5" s="1"/>
  <c r="E15" i="5"/>
  <c r="W15" i="5" s="1"/>
  <c r="E16" i="5"/>
  <c r="W16" i="5" s="1"/>
  <c r="E17" i="5"/>
  <c r="W17" i="5" s="1"/>
  <c r="E19" i="5"/>
  <c r="W19" i="5" s="1"/>
  <c r="E21" i="5"/>
  <c r="W21" i="5" s="1"/>
  <c r="E23" i="5"/>
  <c r="W23" i="5" s="1"/>
  <c r="E26" i="5"/>
  <c r="W26" i="5" s="1"/>
  <c r="E28" i="5"/>
  <c r="W28" i="5" s="1"/>
  <c r="E29" i="5"/>
  <c r="W29" i="5" s="1"/>
  <c r="E30" i="5"/>
  <c r="W30" i="5" s="1"/>
  <c r="E31" i="5"/>
  <c r="W31" i="5" s="1"/>
  <c r="E32" i="5"/>
  <c r="W32" i="5" s="1"/>
  <c r="E33" i="5"/>
  <c r="W33" i="5" s="1"/>
  <c r="E35" i="5"/>
  <c r="W35" i="5" s="1"/>
  <c r="E36" i="5"/>
  <c r="W36" i="5" s="1"/>
  <c r="E37" i="5"/>
  <c r="W37" i="5" s="1"/>
  <c r="E39" i="5"/>
  <c r="W39" i="5" s="1"/>
  <c r="E7" i="5"/>
  <c r="W7" i="5" s="1"/>
  <c r="D18" i="1" l="1"/>
  <c r="E18" i="1"/>
  <c r="C18" i="1"/>
</calcChain>
</file>

<file path=xl/sharedStrings.xml><?xml version="1.0" encoding="utf-8"?>
<sst xmlns="http://schemas.openxmlformats.org/spreadsheetml/2006/main" count="4669" uniqueCount="49">
  <si>
    <t>Year</t>
  </si>
  <si>
    <t>UVR</t>
  </si>
  <si>
    <t xml:space="preserve">AI Intensity </t>
  </si>
  <si>
    <t>AI Events</t>
  </si>
  <si>
    <t>AI Total</t>
  </si>
  <si>
    <t>-</t>
  </si>
  <si>
    <t>PAR</t>
  </si>
  <si>
    <t>HOUR</t>
  </si>
  <si>
    <t>WAVELENGTH</t>
  </si>
  <si>
    <t>305 (W m-2)</t>
  </si>
  <si>
    <t>320 (W m-2)</t>
  </si>
  <si>
    <t>380 (W m-2)</t>
  </si>
  <si>
    <t>PAR (W m-2)</t>
  </si>
  <si>
    <t>DATE</t>
  </si>
  <si>
    <t>June, 17, 2014</t>
  </si>
  <si>
    <t>June, 18, 2014</t>
  </si>
  <si>
    <t>June, 19, 2014</t>
  </si>
  <si>
    <t>June, 20, 2014</t>
  </si>
  <si>
    <t>June, 21, 2014</t>
  </si>
  <si>
    <t>OFFSHORE (Station 3)</t>
  </si>
  <si>
    <t>Underwater IRRADIANCE (W/M2)</t>
  </si>
  <si>
    <t>Temperature (ºC)</t>
  </si>
  <si>
    <t>Depth (m)</t>
  </si>
  <si>
    <t>DEPTH (m)</t>
  </si>
  <si>
    <t>NEARSHORE (Station 1)</t>
  </si>
  <si>
    <t>CONTROL</t>
  </si>
  <si>
    <t>T0</t>
  </si>
  <si>
    <t>T1</t>
  </si>
  <si>
    <t>T2</t>
  </si>
  <si>
    <t>T3</t>
  </si>
  <si>
    <t>T4</t>
  </si>
  <si>
    <t>T5</t>
  </si>
  <si>
    <t>Nearshore</t>
  </si>
  <si>
    <t>Offshore</t>
  </si>
  <si>
    <t>DUST</t>
  </si>
  <si>
    <t>Hour</t>
  </si>
  <si>
    <t>MEAN</t>
  </si>
  <si>
    <t>NEARSHORE</t>
  </si>
  <si>
    <t>OFFSHORE</t>
  </si>
  <si>
    <t>SD</t>
  </si>
  <si>
    <t>PAB</t>
  </si>
  <si>
    <t>P</t>
  </si>
  <si>
    <t>PABd</t>
  </si>
  <si>
    <t>Pd</t>
  </si>
  <si>
    <t>INITIAL</t>
  </si>
  <si>
    <t>OFFSHORE Abundance (cel/ml)</t>
  </si>
  <si>
    <t>NEARSHORE Abundance (cel/ml)</t>
  </si>
  <si>
    <t>MEAN (mg C/L)</t>
  </si>
  <si>
    <t>From Giovanni v. 4. 18 3, 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</si>
</sst>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20" fontId="0" fillId="0" borderId="0" xfId="0" applyNumberFormat="1"/>
    <xf numFmtId="0" fontId="1" fillId="0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4" borderId="0" xfId="0" applyFill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" fontId="0" fillId="11" borderId="0" xfId="0" applyNumberFormat="1" applyFill="1" applyAlignment="1">
      <alignment vertical="center"/>
    </xf>
    <xf numFmtId="0" fontId="0" fillId="12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/>
    </xf>
    <xf numFmtId="164" fontId="5" fillId="13" borderId="0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13" borderId="0" xfId="0" applyFont="1" applyFill="1" applyBorder="1" applyAlignment="1">
      <alignment horizontal="center"/>
    </xf>
    <xf numFmtId="0" fontId="0" fillId="13" borderId="0" xfId="0" applyFill="1" applyAlignment="1">
      <alignment horizontal="center" vertical="center"/>
    </xf>
    <xf numFmtId="164" fontId="5" fillId="13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" fontId="0" fillId="12" borderId="0" xfId="0" applyNumberFormat="1" applyFill="1"/>
    <xf numFmtId="0" fontId="0" fillId="12" borderId="0" xfId="0" applyFill="1"/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" fontId="0" fillId="11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14" borderId="0" xfId="0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Control/Control%2017%20Jun%20(Reparado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Aerosol/Aerosol%2021%20Ju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Control/Control%2017%20Jun%20(Reparado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Aerosol/Aerosol%2017%20Ju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Control/Control%2018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Aerosol/Aerosol%2018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Control/Control%2019%20Ju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Aerosol/Aerosol%2019%20Ju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Control/Control%2020%20Ju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Aerosol/Aerosol%2020%20Ju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Control/Control%2021%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Aerosol/Aerosol%2017%20Ju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Analisis%20barco/Datos%20Pam/Aerosol/Aerosol%2021%20J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Control/Control%2018%20Ju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Aerosol/Aerosol%2018%20Ju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Control/Control%2019%20J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Aerosol/Aerosol%2019%20Ju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Control/Control%2020%20Ju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Aerosol/Aerosol%2020%20Ju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W8/Desktop/PRUEBA/Datos%20Pam/Control/Control%2021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2"/>
    </sheetNames>
    <sheetDataSet>
      <sheetData sheetId="0">
        <row r="2">
          <cell r="D2">
            <v>8.5577777777777779</v>
          </cell>
        </row>
        <row r="3">
          <cell r="D3">
            <v>8.5605555555555561</v>
          </cell>
        </row>
        <row r="4">
          <cell r="D4">
            <v>8.5633333333333326</v>
          </cell>
        </row>
        <row r="5">
          <cell r="D5">
            <v>8.5661111111111108</v>
          </cell>
        </row>
        <row r="6">
          <cell r="D6">
            <v>8.5691666666666659</v>
          </cell>
        </row>
        <row r="7">
          <cell r="D7">
            <v>8.5719444444444441</v>
          </cell>
        </row>
      </sheetData>
      <sheetData sheetId="1">
        <row r="2">
          <cell r="D2">
            <v>11.114722222222222</v>
          </cell>
        </row>
        <row r="3">
          <cell r="D3">
            <v>11.1175</v>
          </cell>
        </row>
        <row r="4">
          <cell r="D4">
            <v>11.120277777777778</v>
          </cell>
        </row>
        <row r="5">
          <cell r="D5">
            <v>11.123333333333333</v>
          </cell>
        </row>
        <row r="6">
          <cell r="D6">
            <v>11.126111111111111</v>
          </cell>
        </row>
        <row r="7">
          <cell r="D7">
            <v>11.128888888888889</v>
          </cell>
        </row>
      </sheetData>
      <sheetData sheetId="2">
        <row r="2">
          <cell r="D2">
            <v>13.551111111111112</v>
          </cell>
        </row>
        <row r="3">
          <cell r="D3">
            <v>13.554166666666667</v>
          </cell>
        </row>
        <row r="4">
          <cell r="D4">
            <v>13.556944444444444</v>
          </cell>
        </row>
        <row r="5">
          <cell r="D5">
            <v>13.559722222222222</v>
          </cell>
        </row>
        <row r="6">
          <cell r="D6">
            <v>13.5625</v>
          </cell>
        </row>
        <row r="7">
          <cell r="D7">
            <v>13.56527777777778</v>
          </cell>
        </row>
      </sheetData>
      <sheetData sheetId="3">
        <row r="2">
          <cell r="D2">
            <v>16.0075</v>
          </cell>
        </row>
        <row r="3">
          <cell r="D3">
            <v>16.010277777777777</v>
          </cell>
        </row>
        <row r="4">
          <cell r="D4">
            <v>16.013055555555557</v>
          </cell>
        </row>
        <row r="5">
          <cell r="D5">
            <v>16.016111111111112</v>
          </cell>
        </row>
        <row r="6">
          <cell r="D6">
            <v>16.018888888888888</v>
          </cell>
        </row>
        <row r="7">
          <cell r="D7">
            <v>16.021666666666668</v>
          </cell>
        </row>
      </sheetData>
      <sheetData sheetId="4">
        <row r="2">
          <cell r="D2">
            <v>18.604722222222222</v>
          </cell>
        </row>
        <row r="3">
          <cell r="D3">
            <v>18.607500000000002</v>
          </cell>
        </row>
        <row r="4">
          <cell r="D4">
            <v>18.610555555555557</v>
          </cell>
        </row>
        <row r="5">
          <cell r="D5">
            <v>18.613333333333333</v>
          </cell>
        </row>
        <row r="6">
          <cell r="D6">
            <v>18.61611111111111</v>
          </cell>
        </row>
        <row r="7">
          <cell r="D7">
            <v>18.61888888888889</v>
          </cell>
        </row>
      </sheetData>
      <sheetData sheetId="5">
        <row r="2">
          <cell r="D2">
            <v>21.066111111111113</v>
          </cell>
        </row>
        <row r="3">
          <cell r="D3">
            <v>21.068888888888889</v>
          </cell>
        </row>
        <row r="4">
          <cell r="D4">
            <v>21.071944444444444</v>
          </cell>
        </row>
        <row r="5">
          <cell r="D5">
            <v>21.074722222222221</v>
          </cell>
        </row>
        <row r="6">
          <cell r="D6">
            <v>21.077500000000001</v>
          </cell>
        </row>
        <row r="7">
          <cell r="D7">
            <v>21.080277777777777</v>
          </cell>
        </row>
      </sheetData>
      <sheetData sheetId="6">
        <row r="3">
          <cell r="D3">
            <v>0.309</v>
          </cell>
          <cell r="E3">
            <v>5.2325901807804429E-2</v>
          </cell>
          <cell r="J3">
            <v>0.26764999999999994</v>
          </cell>
          <cell r="K3">
            <v>8.2731493398825982E-3</v>
          </cell>
          <cell r="P3">
            <v>0.10191666666666668</v>
          </cell>
          <cell r="Q3">
            <v>1.6617009357883929E-2</v>
          </cell>
        </row>
        <row r="8">
          <cell r="D8">
            <v>0.25975000000000004</v>
          </cell>
          <cell r="E8">
            <v>1.1667261889578045E-2</v>
          </cell>
          <cell r="J8">
            <v>0.30141666666666667</v>
          </cell>
          <cell r="K8">
            <v>2.227386360737656E-2</v>
          </cell>
          <cell r="P8">
            <v>0.1905</v>
          </cell>
          <cell r="Q8">
            <v>2.5927248643506297E-2</v>
          </cell>
        </row>
        <row r="13">
          <cell r="D13">
            <v>0.37087500000000001</v>
          </cell>
          <cell r="E13">
            <v>9.7227182413150565E-3</v>
          </cell>
          <cell r="J13">
            <v>0.32091666666666668</v>
          </cell>
          <cell r="K13">
            <v>1.0017346066809419E-2</v>
          </cell>
          <cell r="P13">
            <v>0.24408333333333335</v>
          </cell>
          <cell r="Q13">
            <v>2.1331054565794053E-2</v>
          </cell>
        </row>
        <row r="18">
          <cell r="D18">
            <v>0.21633333333333332</v>
          </cell>
          <cell r="E18">
            <v>8.7209836346341073E-3</v>
          </cell>
          <cell r="J18">
            <v>0.25441666666666662</v>
          </cell>
          <cell r="K18">
            <v>6.2461099004811494E-3</v>
          </cell>
          <cell r="P18">
            <v>0.17199999999999999</v>
          </cell>
          <cell r="Q18">
            <v>1.0842303978193713E-2</v>
          </cell>
        </row>
        <row r="25">
          <cell r="D25">
            <v>0.16749999999999998</v>
          </cell>
          <cell r="E25">
            <v>4.2426406871193091E-3</v>
          </cell>
          <cell r="J25">
            <v>0.27383333333333337</v>
          </cell>
          <cell r="K25">
            <v>2.0270394394013392E-2</v>
          </cell>
          <cell r="P25">
            <v>0.33783333333333332</v>
          </cell>
          <cell r="Q25">
            <v>1.2492219800962337E-2</v>
          </cell>
        </row>
        <row r="30">
          <cell r="D30">
            <v>0.23594999999999999</v>
          </cell>
          <cell r="E30">
            <v>4.8790367901871898E-3</v>
          </cell>
          <cell r="J30">
            <v>0.28475</v>
          </cell>
          <cell r="K30">
            <v>5.8336309447890228E-2</v>
          </cell>
          <cell r="P30">
            <v>0.34199999999999997</v>
          </cell>
          <cell r="Q30">
            <v>1.626345596729057E-2</v>
          </cell>
        </row>
        <row r="35">
          <cell r="D35">
            <v>0.22941666666666666</v>
          </cell>
          <cell r="E35">
            <v>8.8388347648318526E-3</v>
          </cell>
          <cell r="J35">
            <v>0.32774999999999999</v>
          </cell>
          <cell r="K35">
            <v>2.227386360737656E-2</v>
          </cell>
          <cell r="P35">
            <v>0.41383333333333328</v>
          </cell>
          <cell r="Q35">
            <v>1.0135197197007242E-2</v>
          </cell>
        </row>
        <row r="40">
          <cell r="D40">
            <v>0.24058333333333332</v>
          </cell>
          <cell r="E40">
            <v>2.4866588471727395E-2</v>
          </cell>
          <cell r="J40">
            <v>0.27108333333333334</v>
          </cell>
          <cell r="K40">
            <v>1.0488750587600437E-2</v>
          </cell>
          <cell r="P40">
            <v>0.39716666666666667</v>
          </cell>
          <cell r="Q40">
            <v>2.3570226039551735E-3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YIELD"/>
      <sheetName val="NPQ"/>
      <sheetName val="NPQ 2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0.38275000000000003</v>
          </cell>
          <cell r="E3">
            <v>6.7175144212722072E-3</v>
          </cell>
          <cell r="J3">
            <v>0.15325</v>
          </cell>
          <cell r="K3">
            <v>6.0104076400856396E-3</v>
          </cell>
          <cell r="P3">
            <v>0.126</v>
          </cell>
          <cell r="Q3">
            <v>6.5996632910744523E-3</v>
          </cell>
        </row>
        <row r="8">
          <cell r="D8">
            <v>0.33908333333333329</v>
          </cell>
          <cell r="E8">
            <v>2.6987908815286211E-2</v>
          </cell>
          <cell r="J8">
            <v>0.15250000000000002</v>
          </cell>
          <cell r="K8">
            <v>2.0741798914805192E-2</v>
          </cell>
          <cell r="P8">
            <v>7.0333333333333331E-2</v>
          </cell>
          <cell r="Q8">
            <v>1.4142135623730907E-2</v>
          </cell>
        </row>
        <row r="13">
          <cell r="D13">
            <v>9.0749999999999997E-2</v>
          </cell>
          <cell r="E13">
            <v>5.3033008588991111E-3</v>
          </cell>
          <cell r="J13">
            <v>8.9083333333333334E-2</v>
          </cell>
          <cell r="K13">
            <v>4.3604918173170536E-3</v>
          </cell>
          <cell r="P13">
            <v>7.775E-2</v>
          </cell>
          <cell r="Q13">
            <v>3.1819805153394665E-3</v>
          </cell>
        </row>
        <row r="18">
          <cell r="D18">
            <v>0.34724999999999995</v>
          </cell>
          <cell r="E18">
            <v>6.0104076400856596E-3</v>
          </cell>
          <cell r="J18">
            <v>0.15091666666666667</v>
          </cell>
          <cell r="K18">
            <v>1.1902964149973534E-2</v>
          </cell>
          <cell r="P18">
            <v>0.15575</v>
          </cell>
          <cell r="Q18">
            <v>1.6617009357884138E-2</v>
          </cell>
        </row>
        <row r="25">
          <cell r="D25">
            <v>0.26500000000000001</v>
          </cell>
          <cell r="E25">
            <v>2.4041630560342517E-2</v>
          </cell>
          <cell r="J25">
            <v>0.39550000000000007</v>
          </cell>
          <cell r="K25">
            <v>1.3670731102939865E-2</v>
          </cell>
        </row>
        <row r="30">
          <cell r="D30">
            <v>0.32616666666666666</v>
          </cell>
          <cell r="E30">
            <v>3.9362277486050833E-2</v>
          </cell>
          <cell r="J30">
            <v>0.33724999999999999</v>
          </cell>
          <cell r="K30">
            <v>2.0859650045002689E-2</v>
          </cell>
        </row>
        <row r="35">
          <cell r="D35">
            <v>0.15383333333333332</v>
          </cell>
          <cell r="E35">
            <v>7.3067700722610103E-3</v>
          </cell>
          <cell r="J35">
            <v>0.22400000000000003</v>
          </cell>
          <cell r="K35">
            <v>4.0069384267237404E-3</v>
          </cell>
        </row>
        <row r="40">
          <cell r="D40">
            <v>0.41525000000000001</v>
          </cell>
          <cell r="E40">
            <v>1.0253048327204988E-2</v>
          </cell>
          <cell r="J40">
            <v>0.34541666666666671</v>
          </cell>
          <cell r="K40">
            <v>3.889087296526015E-3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2"/>
    </sheetNames>
    <sheetDataSet>
      <sheetData sheetId="0">
        <row r="2">
          <cell r="D2">
            <v>8.5577777777777779</v>
          </cell>
        </row>
        <row r="3">
          <cell r="D3">
            <v>8.5605555555555561</v>
          </cell>
        </row>
        <row r="4">
          <cell r="D4">
            <v>8.5633333333333326</v>
          </cell>
        </row>
        <row r="5">
          <cell r="D5">
            <v>8.5661111111111108</v>
          </cell>
        </row>
        <row r="6">
          <cell r="D6">
            <v>8.5691666666666659</v>
          </cell>
        </row>
        <row r="7">
          <cell r="D7">
            <v>8.5719444444444441</v>
          </cell>
        </row>
      </sheetData>
      <sheetData sheetId="1">
        <row r="2">
          <cell r="D2">
            <v>11.114722222222222</v>
          </cell>
        </row>
        <row r="3">
          <cell r="D3">
            <v>11.1175</v>
          </cell>
        </row>
        <row r="4">
          <cell r="D4">
            <v>11.120277777777778</v>
          </cell>
        </row>
        <row r="5">
          <cell r="D5">
            <v>11.123333333333333</v>
          </cell>
        </row>
        <row r="6">
          <cell r="D6">
            <v>11.126111111111111</v>
          </cell>
        </row>
        <row r="7">
          <cell r="D7">
            <v>11.128888888888889</v>
          </cell>
        </row>
      </sheetData>
      <sheetData sheetId="2">
        <row r="2">
          <cell r="D2">
            <v>13.551111111111112</v>
          </cell>
        </row>
        <row r="3">
          <cell r="D3">
            <v>13.554166666666667</v>
          </cell>
        </row>
        <row r="4">
          <cell r="D4">
            <v>13.556944444444444</v>
          </cell>
        </row>
        <row r="5">
          <cell r="D5">
            <v>13.559722222222222</v>
          </cell>
        </row>
        <row r="6">
          <cell r="D6">
            <v>13.5625</v>
          </cell>
        </row>
        <row r="7">
          <cell r="D7">
            <v>13.56527777777778</v>
          </cell>
        </row>
      </sheetData>
      <sheetData sheetId="3">
        <row r="2">
          <cell r="D2">
            <v>16.0075</v>
          </cell>
        </row>
        <row r="3">
          <cell r="D3">
            <v>16.010277777777777</v>
          </cell>
        </row>
        <row r="4">
          <cell r="D4">
            <v>16.013055555555557</v>
          </cell>
        </row>
        <row r="5">
          <cell r="D5">
            <v>16.016111111111112</v>
          </cell>
        </row>
        <row r="6">
          <cell r="D6">
            <v>16.018888888888888</v>
          </cell>
        </row>
        <row r="7">
          <cell r="D7">
            <v>16.021666666666668</v>
          </cell>
        </row>
      </sheetData>
      <sheetData sheetId="4">
        <row r="2">
          <cell r="D2">
            <v>18.604722222222222</v>
          </cell>
        </row>
        <row r="3">
          <cell r="D3">
            <v>18.607500000000002</v>
          </cell>
        </row>
        <row r="4">
          <cell r="D4">
            <v>18.610555555555557</v>
          </cell>
        </row>
        <row r="5">
          <cell r="D5">
            <v>18.613333333333333</v>
          </cell>
        </row>
        <row r="6">
          <cell r="D6">
            <v>18.61611111111111</v>
          </cell>
        </row>
        <row r="7">
          <cell r="D7">
            <v>18.61888888888889</v>
          </cell>
        </row>
      </sheetData>
      <sheetData sheetId="5">
        <row r="2">
          <cell r="D2">
            <v>21.066111111111113</v>
          </cell>
        </row>
        <row r="3">
          <cell r="D3">
            <v>21.068888888888889</v>
          </cell>
        </row>
        <row r="4">
          <cell r="D4">
            <v>21.071944444444444</v>
          </cell>
        </row>
        <row r="5">
          <cell r="D5">
            <v>21.074722222222221</v>
          </cell>
        </row>
        <row r="6">
          <cell r="D6">
            <v>21.077500000000001</v>
          </cell>
        </row>
        <row r="7">
          <cell r="D7">
            <v>21.080277777777777</v>
          </cell>
        </row>
      </sheetData>
      <sheetData sheetId="6"/>
      <sheetData sheetId="7"/>
      <sheetData sheetId="8">
        <row r="3">
          <cell r="D3">
            <v>2.1225000000000001</v>
          </cell>
          <cell r="E3">
            <v>1.3823937572197011</v>
          </cell>
          <cell r="J3">
            <v>2.121833333333333</v>
          </cell>
          <cell r="K3">
            <v>1.6867523775982458</v>
          </cell>
          <cell r="P3">
            <v>1.3018333333333332</v>
          </cell>
          <cell r="Q3">
            <v>3.7712361663294197E-2</v>
          </cell>
        </row>
        <row r="8">
          <cell r="D8">
            <v>2.6565596667164333</v>
          </cell>
          <cell r="E8">
            <v>1.5139999999999996</v>
          </cell>
          <cell r="J8">
            <v>0.54255555555555557</v>
          </cell>
          <cell r="K8">
            <v>0.3457410050783572</v>
          </cell>
          <cell r="P8">
            <v>0.89800000000000013</v>
          </cell>
          <cell r="Q8">
            <v>6.1753992223623919E-2</v>
          </cell>
        </row>
        <row r="13">
          <cell r="D13">
            <v>0.1065</v>
          </cell>
          <cell r="E13">
            <v>2.0506096654409896E-2</v>
          </cell>
          <cell r="J13">
            <v>0</v>
          </cell>
          <cell r="K13">
            <v>0</v>
          </cell>
          <cell r="P13">
            <v>0</v>
          </cell>
          <cell r="Q13">
            <v>0</v>
          </cell>
        </row>
        <row r="18">
          <cell r="D18">
            <v>0</v>
          </cell>
          <cell r="E18">
            <v>0</v>
          </cell>
          <cell r="J18">
            <v>5.611111111111111E-3</v>
          </cell>
          <cell r="K18">
            <v>5.3549907493781849E-3</v>
          </cell>
          <cell r="P18">
            <v>6.3333333333333332E-3</v>
          </cell>
          <cell r="Q18">
            <v>1.096965511460289E-2</v>
          </cell>
        </row>
        <row r="25">
          <cell r="D25">
            <v>2.627277777777778</v>
          </cell>
          <cell r="E25">
            <v>1.1760747606307147</v>
          </cell>
          <cell r="J25">
            <v>0.60455555555555562</v>
          </cell>
          <cell r="K25">
            <v>0.62643243258358872</v>
          </cell>
          <cell r="P25">
            <v>6.5722222222222224E-2</v>
          </cell>
          <cell r="Q25">
            <v>8.8230180861283591E-2</v>
          </cell>
        </row>
        <row r="30">
          <cell r="D30">
            <v>0.9820000000000001</v>
          </cell>
          <cell r="E30">
            <v>0.45827402646597043</v>
          </cell>
          <cell r="J30">
            <v>9.955555555555555E-2</v>
          </cell>
          <cell r="K30">
            <v>0.12439289606964135</v>
          </cell>
          <cell r="P30">
            <v>0</v>
          </cell>
          <cell r="Q30">
            <v>0</v>
          </cell>
        </row>
        <row r="35">
          <cell r="D35">
            <v>0</v>
          </cell>
          <cell r="E35">
            <v>0</v>
          </cell>
          <cell r="J35">
            <v>0</v>
          </cell>
          <cell r="K35">
            <v>0</v>
          </cell>
          <cell r="P35">
            <v>0</v>
          </cell>
          <cell r="Q35">
            <v>0</v>
          </cell>
        </row>
        <row r="40">
          <cell r="D40">
            <v>2.2166666666666664E-2</v>
          </cell>
          <cell r="E40">
            <v>3.3196803728337727E-2</v>
          </cell>
          <cell r="J40">
            <v>1.7444444444444446E-2</v>
          </cell>
          <cell r="K40">
            <v>3.0214664087590416E-2</v>
          </cell>
          <cell r="P40">
            <v>0</v>
          </cell>
          <cell r="Q4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0.14622222222222223</v>
          </cell>
          <cell r="E3">
            <v>0.18431806245766622</v>
          </cell>
          <cell r="J3">
            <v>2.8054444444444449</v>
          </cell>
          <cell r="K3">
            <v>2.9713328534389962</v>
          </cell>
          <cell r="P3">
            <v>1.1865833333333335</v>
          </cell>
          <cell r="Q3">
            <v>3.8301617314267435E-2</v>
          </cell>
        </row>
        <row r="8">
          <cell r="D8">
            <v>0.63621111111111117</v>
          </cell>
          <cell r="E8">
            <v>0.33481716458942706</v>
          </cell>
          <cell r="J8">
            <v>4.0972500000000016</v>
          </cell>
          <cell r="K8">
            <v>8.3320749049830042E-2</v>
          </cell>
          <cell r="P8">
            <v>0.59625000000000006</v>
          </cell>
          <cell r="Q8">
            <v>2.0152543263816585E-2</v>
          </cell>
        </row>
        <row r="13">
          <cell r="D13">
            <v>0</v>
          </cell>
          <cell r="E13">
            <v>0</v>
          </cell>
          <cell r="J13">
            <v>6.6666666666666664E-4</v>
          </cell>
          <cell r="K13">
            <v>1.1547005383792516E-3</v>
          </cell>
          <cell r="P13">
            <v>0</v>
          </cell>
          <cell r="Q13">
            <v>0</v>
          </cell>
        </row>
        <row r="18">
          <cell r="D18">
            <v>0</v>
          </cell>
          <cell r="E18">
            <v>0</v>
          </cell>
          <cell r="J18">
            <v>2.9416666666666664E-2</v>
          </cell>
          <cell r="K18">
            <v>4.1601448959808544E-2</v>
          </cell>
          <cell r="P18">
            <v>1.3333333333333333E-3</v>
          </cell>
          <cell r="Q18">
            <v>2.3094010767585032E-3</v>
          </cell>
        </row>
        <row r="25">
          <cell r="D25">
            <v>1.9175833333333332</v>
          </cell>
          <cell r="E25">
            <v>0.33387225185024699</v>
          </cell>
          <cell r="J25">
            <v>0.35800000000000004</v>
          </cell>
          <cell r="K25">
            <v>0.30118631184774064</v>
          </cell>
          <cell r="P25">
            <v>0.40805555555555556</v>
          </cell>
          <cell r="Q25">
            <v>0.70504161290375322</v>
          </cell>
        </row>
        <row r="30">
          <cell r="D30">
            <v>1.1060555555555556</v>
          </cell>
          <cell r="E30">
            <v>1.4406834829858182</v>
          </cell>
          <cell r="J30">
            <v>0.28461111111111109</v>
          </cell>
          <cell r="K30">
            <v>0.49296090484307548</v>
          </cell>
          <cell r="P30">
            <v>1.7817670811151688E-2</v>
          </cell>
          <cell r="Q30">
            <v>6.0833333333333336E-2</v>
          </cell>
        </row>
        <row r="35">
          <cell r="D35">
            <v>0</v>
          </cell>
          <cell r="E35">
            <v>0</v>
          </cell>
          <cell r="J35">
            <v>0</v>
          </cell>
          <cell r="K35">
            <v>0</v>
          </cell>
          <cell r="P35">
            <v>0</v>
          </cell>
          <cell r="Q35">
            <v>0</v>
          </cell>
        </row>
        <row r="40">
          <cell r="D40">
            <v>3.1833333333333332E-2</v>
          </cell>
          <cell r="E40">
            <v>4.5019131735543519E-2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>
        <row r="2">
          <cell r="D2">
            <v>7.9219444444444438</v>
          </cell>
        </row>
        <row r="3">
          <cell r="D3">
            <v>7.9249999999999998</v>
          </cell>
        </row>
        <row r="4">
          <cell r="D4">
            <v>7.9277777777777789</v>
          </cell>
        </row>
        <row r="5">
          <cell r="D5">
            <v>7.9305555555555554</v>
          </cell>
        </row>
        <row r="6">
          <cell r="D6">
            <v>7.9333333333333336</v>
          </cell>
        </row>
        <row r="7">
          <cell r="D7">
            <v>7.93611111111111</v>
          </cell>
        </row>
      </sheetData>
      <sheetData sheetId="1">
        <row r="2">
          <cell r="D2">
            <v>10.547222222222222</v>
          </cell>
        </row>
        <row r="3">
          <cell r="D3">
            <v>10.55</v>
          </cell>
        </row>
        <row r="4">
          <cell r="D4">
            <v>10.552777777777777</v>
          </cell>
        </row>
        <row r="5">
          <cell r="D5">
            <v>10.555555555555555</v>
          </cell>
        </row>
        <row r="6">
          <cell r="D6">
            <v>10.558333333333334</v>
          </cell>
        </row>
        <row r="7">
          <cell r="D7">
            <v>10.561388888888889</v>
          </cell>
        </row>
      </sheetData>
      <sheetData sheetId="2">
        <row r="2">
          <cell r="D2">
            <v>13.241944444444442</v>
          </cell>
        </row>
        <row r="3">
          <cell r="D3">
            <v>13.245000000000001</v>
          </cell>
        </row>
        <row r="4">
          <cell r="D4">
            <v>13.247777777777777</v>
          </cell>
        </row>
        <row r="5">
          <cell r="D5">
            <v>13.250555555555554</v>
          </cell>
        </row>
        <row r="6">
          <cell r="D6">
            <v>13.253333333333334</v>
          </cell>
        </row>
        <row r="7">
          <cell r="D7">
            <v>13.25611111111111</v>
          </cell>
        </row>
      </sheetData>
      <sheetData sheetId="3">
        <row r="2">
          <cell r="D2">
            <v>15.723055555555554</v>
          </cell>
        </row>
        <row r="3">
          <cell r="D3">
            <v>15.725833333333334</v>
          </cell>
        </row>
        <row r="4">
          <cell r="D4">
            <v>15.72861111111111</v>
          </cell>
        </row>
        <row r="5">
          <cell r="D5">
            <v>15.731666666666666</v>
          </cell>
        </row>
        <row r="6">
          <cell r="D6">
            <v>15.734444444444444</v>
          </cell>
        </row>
        <row r="7">
          <cell r="D7">
            <v>15.737222222222222</v>
          </cell>
        </row>
      </sheetData>
      <sheetData sheetId="4">
        <row r="2">
          <cell r="D2">
            <v>18.19638888888889</v>
          </cell>
        </row>
        <row r="3">
          <cell r="D3">
            <v>18.199166666666667</v>
          </cell>
        </row>
        <row r="4">
          <cell r="D4">
            <v>18.201944444444443</v>
          </cell>
        </row>
        <row r="5">
          <cell r="D5">
            <v>18.204999999999998</v>
          </cell>
        </row>
        <row r="6">
          <cell r="D6">
            <v>18.207777777777778</v>
          </cell>
        </row>
        <row r="7">
          <cell r="D7">
            <v>18.210555555555555</v>
          </cell>
        </row>
      </sheetData>
      <sheetData sheetId="5">
        <row r="2">
          <cell r="D2">
            <v>20.700555555555557</v>
          </cell>
        </row>
        <row r="3">
          <cell r="D3">
            <v>20.703611111111112</v>
          </cell>
        </row>
        <row r="4">
          <cell r="D4">
            <v>20.706388888888888</v>
          </cell>
        </row>
        <row r="5">
          <cell r="D5">
            <v>20.709166666666668</v>
          </cell>
        </row>
        <row r="6">
          <cell r="D6">
            <v>20.712222222222223</v>
          </cell>
        </row>
        <row r="7">
          <cell r="D7">
            <v>20.715</v>
          </cell>
        </row>
      </sheetData>
      <sheetData sheetId="6"/>
      <sheetData sheetId="7"/>
      <sheetData sheetId="8">
        <row r="3">
          <cell r="D3">
            <v>0.28316666666666668</v>
          </cell>
          <cell r="E3">
            <v>5.2561604068200429E-2</v>
          </cell>
          <cell r="J3">
            <v>0.70605555555555555</v>
          </cell>
          <cell r="K3">
            <v>0.24512243728238972</v>
          </cell>
          <cell r="P3">
            <v>1.7264166666666667</v>
          </cell>
          <cell r="Q3">
            <v>4.2308555740995062E-2</v>
          </cell>
        </row>
        <row r="8">
          <cell r="D8">
            <v>0</v>
          </cell>
          <cell r="E8">
            <v>0</v>
          </cell>
          <cell r="J8">
            <v>7.3083333333333333E-2</v>
          </cell>
          <cell r="K8">
            <v>0.10335544118343369</v>
          </cell>
          <cell r="P8">
            <v>0.73008333333333342</v>
          </cell>
          <cell r="Q8">
            <v>0.10500535700620177</v>
          </cell>
        </row>
        <row r="13">
          <cell r="D13">
            <v>0</v>
          </cell>
          <cell r="E13">
            <v>0</v>
          </cell>
          <cell r="J13">
            <v>0</v>
          </cell>
          <cell r="K13">
            <v>0</v>
          </cell>
          <cell r="P13">
            <v>0</v>
          </cell>
          <cell r="Q13">
            <v>0</v>
          </cell>
        </row>
        <row r="18">
          <cell r="D18">
            <v>0</v>
          </cell>
          <cell r="E18">
            <v>0</v>
          </cell>
          <cell r="J18">
            <v>0</v>
          </cell>
          <cell r="K18">
            <v>0</v>
          </cell>
          <cell r="P18">
            <v>1.4833333333333336E-2</v>
          </cell>
          <cell r="Q18">
            <v>2.0977501175200912E-2</v>
          </cell>
        </row>
        <row r="25">
          <cell r="D25">
            <v>0.5225833333333334</v>
          </cell>
          <cell r="E25">
            <v>3.8890872965259755E-3</v>
          </cell>
          <cell r="J25">
            <v>0.51394444444444443</v>
          </cell>
          <cell r="K25">
            <v>0.49525000233701649</v>
          </cell>
          <cell r="P25">
            <v>4.9555555555555554E-2</v>
          </cell>
          <cell r="Q25">
            <v>8.2392915912671713E-2</v>
          </cell>
        </row>
        <row r="30">
          <cell r="D30">
            <v>5.2722222222222219E-2</v>
          </cell>
          <cell r="E30">
            <v>9.1317567576825798E-2</v>
          </cell>
          <cell r="J30">
            <v>0.21450000000000002</v>
          </cell>
          <cell r="K30">
            <v>3.3941125496954286E-2</v>
          </cell>
          <cell r="P30">
            <v>0</v>
          </cell>
          <cell r="Q30">
            <v>0</v>
          </cell>
        </row>
        <row r="35">
          <cell r="D35">
            <v>0</v>
          </cell>
          <cell r="E35">
            <v>0</v>
          </cell>
          <cell r="J35">
            <v>0</v>
          </cell>
          <cell r="K35">
            <v>0</v>
          </cell>
          <cell r="P35">
            <v>0</v>
          </cell>
          <cell r="Q35">
            <v>0</v>
          </cell>
        </row>
        <row r="40">
          <cell r="D40">
            <v>0</v>
          </cell>
          <cell r="E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0.28199999999999997</v>
          </cell>
          <cell r="E3">
            <v>0.212840380984854</v>
          </cell>
          <cell r="J3">
            <v>1.1579999999999999</v>
          </cell>
          <cell r="K3">
            <v>0.3516677725101095</v>
          </cell>
          <cell r="P3">
            <v>1.4162500000000002</v>
          </cell>
          <cell r="Q3">
            <v>4.6551196428098428E-2</v>
          </cell>
        </row>
        <row r="8">
          <cell r="D8">
            <v>0.30116666666666669</v>
          </cell>
          <cell r="E8">
            <v>0.18290495406692028</v>
          </cell>
          <cell r="J8">
            <v>0.5767500000000001</v>
          </cell>
          <cell r="K8">
            <v>0.27683230483453303</v>
          </cell>
          <cell r="P8">
            <v>1.3669111111111112</v>
          </cell>
          <cell r="Q8">
            <v>0.48753333941079041</v>
          </cell>
        </row>
        <row r="13">
          <cell r="D13">
            <v>0</v>
          </cell>
          <cell r="E13">
            <v>0</v>
          </cell>
          <cell r="J13">
            <v>0</v>
          </cell>
          <cell r="K13">
            <v>0</v>
          </cell>
          <cell r="P13">
            <v>0</v>
          </cell>
          <cell r="Q13">
            <v>0</v>
          </cell>
        </row>
        <row r="18">
          <cell r="D18">
            <v>0</v>
          </cell>
          <cell r="E18">
            <v>0</v>
          </cell>
          <cell r="J18">
            <v>0</v>
          </cell>
          <cell r="K18">
            <v>0</v>
          </cell>
          <cell r="P18">
            <v>6.5555555555555549E-3</v>
          </cell>
          <cell r="Q18">
            <v>1.1354555294062638E-2</v>
          </cell>
        </row>
        <row r="25">
          <cell r="D25">
            <v>0.52738888888888891</v>
          </cell>
          <cell r="E25">
            <v>0.1303921790997081</v>
          </cell>
          <cell r="J25">
            <v>0</v>
          </cell>
          <cell r="K25">
            <v>0</v>
          </cell>
          <cell r="P25">
            <v>3.4111111111111113E-2</v>
          </cell>
          <cell r="Q25">
            <v>4.5419444359502313E-2</v>
          </cell>
        </row>
        <row r="30">
          <cell r="D30">
            <v>0.24724999999999997</v>
          </cell>
          <cell r="E30">
            <v>0.15803836559519341</v>
          </cell>
          <cell r="J30">
            <v>0</v>
          </cell>
          <cell r="K30">
            <v>0</v>
          </cell>
          <cell r="P30">
            <v>0</v>
          </cell>
          <cell r="Q30">
            <v>0</v>
          </cell>
        </row>
        <row r="35">
          <cell r="D35">
            <v>4.1666666666666666E-3</v>
          </cell>
          <cell r="E35">
            <v>5.892556509887896E-3</v>
          </cell>
          <cell r="J35">
            <v>0</v>
          </cell>
          <cell r="K35">
            <v>0</v>
          </cell>
          <cell r="P35">
            <v>0</v>
          </cell>
          <cell r="Q35">
            <v>0</v>
          </cell>
        </row>
        <row r="40">
          <cell r="D40">
            <v>0</v>
          </cell>
          <cell r="E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>
        <row r="2">
          <cell r="D2">
            <v>8.2044444444444444</v>
          </cell>
        </row>
        <row r="3">
          <cell r="D3">
            <v>8.2072222222222226</v>
          </cell>
        </row>
        <row r="4">
          <cell r="D4">
            <v>8.2100000000000009</v>
          </cell>
        </row>
        <row r="5">
          <cell r="D5">
            <v>8.2127777777777773</v>
          </cell>
        </row>
        <row r="6">
          <cell r="D6">
            <v>8.2155555555555555</v>
          </cell>
        </row>
        <row r="7">
          <cell r="D7">
            <v>8.2183333333333337</v>
          </cell>
        </row>
      </sheetData>
      <sheetData sheetId="1">
        <row r="2">
          <cell r="D2">
            <v>10.740833333333333</v>
          </cell>
        </row>
        <row r="3">
          <cell r="D3">
            <v>10.743611111111111</v>
          </cell>
        </row>
        <row r="4">
          <cell r="D4">
            <v>10.746388888888889</v>
          </cell>
        </row>
        <row r="5">
          <cell r="D5">
            <v>10.749166666666667</v>
          </cell>
        </row>
        <row r="6">
          <cell r="D6">
            <v>10.751666666666667</v>
          </cell>
        </row>
        <row r="7">
          <cell r="D7">
            <v>10.754444444444445</v>
          </cell>
        </row>
      </sheetData>
      <sheetData sheetId="2">
        <row r="2">
          <cell r="D2">
            <v>13.201388888888889</v>
          </cell>
        </row>
        <row r="3">
          <cell r="D3">
            <v>13.204166666666669</v>
          </cell>
        </row>
        <row r="4">
          <cell r="D4">
            <v>13.206944444444442</v>
          </cell>
        </row>
        <row r="5">
          <cell r="D5">
            <v>13.209722222222222</v>
          </cell>
        </row>
        <row r="6">
          <cell r="D6">
            <v>13.2125</v>
          </cell>
        </row>
        <row r="7">
          <cell r="D7">
            <v>13.215277777777779</v>
          </cell>
        </row>
      </sheetData>
      <sheetData sheetId="3">
        <row r="2">
          <cell r="D2">
            <v>16.074444444444445</v>
          </cell>
        </row>
        <row r="3">
          <cell r="D3">
            <v>16.077222222222222</v>
          </cell>
        </row>
        <row r="4">
          <cell r="D4">
            <v>16.079999999999998</v>
          </cell>
        </row>
        <row r="5">
          <cell r="D5">
            <v>16.082777777777778</v>
          </cell>
        </row>
        <row r="6">
          <cell r="D6">
            <v>16.085555555555555</v>
          </cell>
        </row>
        <row r="7">
          <cell r="D7">
            <v>16.088055555555556</v>
          </cell>
        </row>
      </sheetData>
      <sheetData sheetId="4">
        <row r="2">
          <cell r="D2">
            <v>18.538333333333334</v>
          </cell>
        </row>
        <row r="3">
          <cell r="D3">
            <v>18.54111111111111</v>
          </cell>
        </row>
        <row r="4">
          <cell r="D4">
            <v>18.54388888888889</v>
          </cell>
        </row>
        <row r="5">
          <cell r="D5">
            <v>18.546666666666667</v>
          </cell>
        </row>
        <row r="6">
          <cell r="D6">
            <v>18.549166666666668</v>
          </cell>
        </row>
        <row r="7">
          <cell r="D7">
            <v>18.551944444444445</v>
          </cell>
        </row>
      </sheetData>
      <sheetData sheetId="5">
        <row r="2">
          <cell r="D2">
            <v>21.04388888888889</v>
          </cell>
        </row>
        <row r="3">
          <cell r="D3">
            <v>21.046666666666667</v>
          </cell>
        </row>
        <row r="4">
          <cell r="D4">
            <v>21.049444444444443</v>
          </cell>
        </row>
        <row r="5">
          <cell r="D5">
            <v>21.052222222222223</v>
          </cell>
        </row>
        <row r="6">
          <cell r="D6">
            <v>21.055</v>
          </cell>
        </row>
        <row r="7">
          <cell r="D7">
            <v>21.057777777777776</v>
          </cell>
        </row>
      </sheetData>
      <sheetData sheetId="6"/>
      <sheetData sheetId="7"/>
      <sheetData sheetId="8">
        <row r="3">
          <cell r="D3">
            <v>0.49616666666666664</v>
          </cell>
          <cell r="E3">
            <v>2.0506096654409937E-2</v>
          </cell>
          <cell r="J3">
            <v>0.67074999999999996</v>
          </cell>
          <cell r="K3">
            <v>8.367430244040755E-3</v>
          </cell>
          <cell r="P3">
            <v>0.92499999999999982</v>
          </cell>
          <cell r="Q3">
            <v>7.5649190345967829E-2</v>
          </cell>
        </row>
        <row r="8">
          <cell r="D8">
            <v>0.10283333333333332</v>
          </cell>
          <cell r="E8">
            <v>5.4211519890968564E-3</v>
          </cell>
          <cell r="J8">
            <v>0.16899999999999998</v>
          </cell>
          <cell r="K8">
            <v>3.2291209674185785E-2</v>
          </cell>
          <cell r="P8">
            <v>0.90999999999999992</v>
          </cell>
          <cell r="Q8">
            <v>9.3338095116625747E-2</v>
          </cell>
        </row>
        <row r="13">
          <cell r="D13">
            <v>0</v>
          </cell>
          <cell r="E13">
            <v>0</v>
          </cell>
          <cell r="J13">
            <v>0</v>
          </cell>
          <cell r="K13">
            <v>0</v>
          </cell>
          <cell r="P13">
            <v>6.1488888888888892E-2</v>
          </cell>
          <cell r="Q13">
            <v>6.1333925117917978E-2</v>
          </cell>
        </row>
        <row r="18">
          <cell r="D18">
            <v>1.1333333333333334E-2</v>
          </cell>
          <cell r="E18">
            <v>1.3199326582148887E-2</v>
          </cell>
          <cell r="J18">
            <v>0.72283333333333322</v>
          </cell>
          <cell r="K18">
            <v>0.16970562748477189</v>
          </cell>
          <cell r="P18">
            <v>2.2085833333333333</v>
          </cell>
          <cell r="Q18">
            <v>6.2107545614220896E-2</v>
          </cell>
        </row>
        <row r="25">
          <cell r="D25">
            <v>2.5722500000000004</v>
          </cell>
          <cell r="E25">
            <v>5.550788232312414E-2</v>
          </cell>
          <cell r="J25">
            <v>1.1333333333333334E-2</v>
          </cell>
          <cell r="K25">
            <v>1.6027753706895079E-2</v>
          </cell>
          <cell r="P25">
            <v>0</v>
          </cell>
          <cell r="Q25">
            <v>0</v>
          </cell>
        </row>
        <row r="30">
          <cell r="D30">
            <v>0.70283333333333331</v>
          </cell>
          <cell r="E30">
            <v>0.13835666469912755</v>
          </cell>
          <cell r="J30">
            <v>0</v>
          </cell>
          <cell r="K30">
            <v>0</v>
          </cell>
          <cell r="P30">
            <v>0</v>
          </cell>
          <cell r="Q30">
            <v>0</v>
          </cell>
        </row>
        <row r="35">
          <cell r="D35">
            <v>0</v>
          </cell>
          <cell r="E35">
            <v>0</v>
          </cell>
          <cell r="J35">
            <v>0</v>
          </cell>
          <cell r="K35">
            <v>0</v>
          </cell>
          <cell r="P35">
            <v>0</v>
          </cell>
          <cell r="Q35">
            <v>0</v>
          </cell>
        </row>
        <row r="40">
          <cell r="D40">
            <v>1.5810833333333332</v>
          </cell>
          <cell r="E40">
            <v>0.10689097508936403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0.27566666666666667</v>
          </cell>
          <cell r="E3">
            <v>1.4613540144522021E-2</v>
          </cell>
          <cell r="J3">
            <v>0</v>
          </cell>
          <cell r="K3">
            <v>0</v>
          </cell>
          <cell r="P3">
            <v>3.2880666666666665</v>
          </cell>
          <cell r="Q3">
            <v>1.0276618553244301E-2</v>
          </cell>
        </row>
        <row r="8">
          <cell r="D8">
            <v>1.9833333333333335E-2</v>
          </cell>
          <cell r="E8">
            <v>2.3570226039551613E-3</v>
          </cell>
          <cell r="J8">
            <v>1.19875</v>
          </cell>
          <cell r="K8">
            <v>0.13399673503485185</v>
          </cell>
          <cell r="P8">
            <v>1.7963333333333333</v>
          </cell>
          <cell r="Q8">
            <v>0.14754961500759256</v>
          </cell>
        </row>
        <row r="13">
          <cell r="D13">
            <v>0</v>
          </cell>
          <cell r="E13">
            <v>0</v>
          </cell>
          <cell r="J13">
            <v>4.8999999999999995E-2</v>
          </cell>
          <cell r="K13">
            <v>3.1112698372208092E-2</v>
          </cell>
          <cell r="P13">
            <v>0.89858333333333351</v>
          </cell>
          <cell r="Q13">
            <v>1.9681138743025524E-2</v>
          </cell>
        </row>
        <row r="18">
          <cell r="D18">
            <v>0</v>
          </cell>
          <cell r="E18">
            <v>0</v>
          </cell>
          <cell r="J18">
            <v>9.5888888888888871E-2</v>
          </cell>
          <cell r="K18">
            <v>8.6675854213868045E-2</v>
          </cell>
          <cell r="P18">
            <v>0.33455555555555555</v>
          </cell>
          <cell r="Q18">
            <v>7.9334267034654682E-2</v>
          </cell>
        </row>
        <row r="25">
          <cell r="D25">
            <v>2.5075000000000003</v>
          </cell>
          <cell r="E25">
            <v>0.24634055018746739</v>
          </cell>
          <cell r="J25">
            <v>2E-3</v>
          </cell>
          <cell r="K25">
            <v>2.8284271247461901E-3</v>
          </cell>
          <cell r="P25">
            <v>0</v>
          </cell>
          <cell r="Q25">
            <v>0</v>
          </cell>
        </row>
        <row r="30">
          <cell r="D30">
            <v>2.0208333333333335</v>
          </cell>
          <cell r="E30">
            <v>0.27997029604347001</v>
          </cell>
          <cell r="J30">
            <v>0</v>
          </cell>
          <cell r="K30">
            <v>0</v>
          </cell>
          <cell r="P30">
            <v>0</v>
          </cell>
          <cell r="Q30">
            <v>0</v>
          </cell>
        </row>
        <row r="35">
          <cell r="D35">
            <v>0</v>
          </cell>
          <cell r="E35">
            <v>0</v>
          </cell>
          <cell r="J35">
            <v>0</v>
          </cell>
          <cell r="K35">
            <v>0</v>
          </cell>
          <cell r="P35">
            <v>0</v>
          </cell>
          <cell r="Q35">
            <v>0</v>
          </cell>
        </row>
        <row r="40">
          <cell r="D40">
            <v>0</v>
          </cell>
          <cell r="E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>
        <row r="2">
          <cell r="D2">
            <v>8.7313888888888886</v>
          </cell>
        </row>
        <row r="3">
          <cell r="D3">
            <v>8.7344444444444438</v>
          </cell>
        </row>
        <row r="4">
          <cell r="D4">
            <v>8.737222222222222</v>
          </cell>
        </row>
        <row r="5">
          <cell r="D5">
            <v>8.74</v>
          </cell>
        </row>
        <row r="6">
          <cell r="D6">
            <v>8.7427777777777784</v>
          </cell>
        </row>
        <row r="7">
          <cell r="D7">
            <v>8.7458333333333336</v>
          </cell>
        </row>
      </sheetData>
      <sheetData sheetId="1">
        <row r="2">
          <cell r="D2">
            <v>11.248611111111112</v>
          </cell>
        </row>
        <row r="3">
          <cell r="D3">
            <v>11.251388888888888</v>
          </cell>
        </row>
        <row r="4">
          <cell r="D4">
            <v>11.254166666666666</v>
          </cell>
        </row>
        <row r="5">
          <cell r="D5">
            <v>11.257222222222222</v>
          </cell>
        </row>
        <row r="6">
          <cell r="D6">
            <v>11.26</v>
          </cell>
        </row>
        <row r="7">
          <cell r="D7">
            <v>11.262777777777778</v>
          </cell>
        </row>
      </sheetData>
      <sheetData sheetId="2">
        <row r="2">
          <cell r="D2">
            <v>13.883055555555554</v>
          </cell>
        </row>
        <row r="3">
          <cell r="D3">
            <v>13.885833333333334</v>
          </cell>
        </row>
        <row r="4">
          <cell r="D4">
            <v>13.888888888888889</v>
          </cell>
        </row>
        <row r="5">
          <cell r="D5">
            <v>13.891666666666666</v>
          </cell>
        </row>
        <row r="6">
          <cell r="D6">
            <v>13.894444444444444</v>
          </cell>
        </row>
        <row r="7">
          <cell r="D7">
            <v>13.897500000000001</v>
          </cell>
        </row>
      </sheetData>
      <sheetData sheetId="3">
        <row r="2">
          <cell r="D2">
            <v>16.295555555555556</v>
          </cell>
        </row>
        <row r="3">
          <cell r="D3">
            <v>16.298611111111111</v>
          </cell>
        </row>
        <row r="4">
          <cell r="D4">
            <v>16.301388888888887</v>
          </cell>
        </row>
        <row r="5">
          <cell r="D5">
            <v>16.304166666666667</v>
          </cell>
        </row>
        <row r="6">
          <cell r="D6">
            <v>16.307222222222222</v>
          </cell>
        </row>
        <row r="7">
          <cell r="D7">
            <v>16.309999999999999</v>
          </cell>
        </row>
      </sheetData>
      <sheetData sheetId="4">
        <row r="2">
          <cell r="D2">
            <v>18.795833333333334</v>
          </cell>
        </row>
        <row r="3">
          <cell r="D3">
            <v>18.798888888888889</v>
          </cell>
        </row>
        <row r="4">
          <cell r="D4">
            <v>18.801666666666666</v>
          </cell>
        </row>
        <row r="5">
          <cell r="D5">
            <v>18.804444444444446</v>
          </cell>
        </row>
        <row r="6">
          <cell r="D6">
            <v>18.807222222222222</v>
          </cell>
        </row>
        <row r="7">
          <cell r="D7">
            <v>18.810277777777777</v>
          </cell>
        </row>
      </sheetData>
      <sheetData sheetId="5">
        <row r="2">
          <cell r="D2">
            <v>21.330555555555556</v>
          </cell>
        </row>
        <row r="3">
          <cell r="D3">
            <v>21.333333333333332</v>
          </cell>
        </row>
        <row r="4">
          <cell r="D4">
            <v>21.336388888888887</v>
          </cell>
        </row>
        <row r="5">
          <cell r="D5">
            <v>21.339166666666667</v>
          </cell>
        </row>
        <row r="6">
          <cell r="D6">
            <v>21.341944444444444</v>
          </cell>
        </row>
        <row r="7">
          <cell r="D7">
            <v>21.344999999999999</v>
          </cell>
        </row>
      </sheetData>
      <sheetData sheetId="6"/>
      <sheetData sheetId="7"/>
      <sheetData sheetId="8">
        <row r="3">
          <cell r="D3">
            <v>13.74827777777778</v>
          </cell>
          <cell r="E3">
            <v>1.1643265141193937</v>
          </cell>
          <cell r="J3">
            <v>13.854166666666666</v>
          </cell>
          <cell r="K3">
            <v>0.36587178992998964</v>
          </cell>
          <cell r="P3">
            <v>23.434750000000001</v>
          </cell>
          <cell r="Q3">
            <v>2.6633176913390937</v>
          </cell>
        </row>
        <row r="8">
          <cell r="D8">
            <v>12.871666666666668</v>
          </cell>
          <cell r="E8">
            <v>0.76952262258278992</v>
          </cell>
          <cell r="J8">
            <v>11.211666666666666</v>
          </cell>
          <cell r="K8">
            <v>0.3314891652327297</v>
          </cell>
          <cell r="P8">
            <v>19.603388888888887</v>
          </cell>
          <cell r="Q8">
            <v>0.41095634849752466</v>
          </cell>
        </row>
        <row r="13">
          <cell r="D13">
            <v>8.4924166666666672</v>
          </cell>
          <cell r="E13">
            <v>1.3325427291460399</v>
          </cell>
          <cell r="J13">
            <v>9.6855000000000011</v>
          </cell>
          <cell r="K13">
            <v>1.5318289903104423</v>
          </cell>
          <cell r="P13">
            <v>15.094416666666667</v>
          </cell>
          <cell r="Q13">
            <v>0.61883628466840868</v>
          </cell>
        </row>
        <row r="18">
          <cell r="D18">
            <v>11.279366666666668</v>
          </cell>
          <cell r="E18">
            <v>0.25733972789976456</v>
          </cell>
          <cell r="J18">
            <v>13.918583333333334</v>
          </cell>
          <cell r="K18">
            <v>1.074920158533736</v>
          </cell>
          <cell r="P18">
            <v>20.448416666666667</v>
          </cell>
          <cell r="Q18">
            <v>1.30967960988762</v>
          </cell>
        </row>
        <row r="25">
          <cell r="D25">
            <v>19.512333333333334</v>
          </cell>
          <cell r="E25">
            <v>0.71420155885198466</v>
          </cell>
          <cell r="J25">
            <v>13.555</v>
          </cell>
          <cell r="K25">
            <v>2.0946859881349469</v>
          </cell>
          <cell r="P25">
            <v>7.3754999999999997</v>
          </cell>
          <cell r="Q25">
            <v>2.7237753211305793</v>
          </cell>
        </row>
        <row r="30">
          <cell r="D30">
            <v>11.859</v>
          </cell>
          <cell r="E30">
            <v>0.34863964203754216</v>
          </cell>
          <cell r="J30">
            <v>14.925833333333333</v>
          </cell>
          <cell r="K30">
            <v>1.8375348220434444</v>
          </cell>
          <cell r="P30">
            <v>9.4526666666666657</v>
          </cell>
          <cell r="Q30">
            <v>2.0154900286420583</v>
          </cell>
        </row>
        <row r="35">
          <cell r="D35">
            <v>19.564</v>
          </cell>
          <cell r="E35">
            <v>2.8036783874046614</v>
          </cell>
          <cell r="J35">
            <v>12.931666666666667</v>
          </cell>
          <cell r="K35">
            <v>1.1692477638778562</v>
          </cell>
          <cell r="P35">
            <v>10.845166666666668</v>
          </cell>
          <cell r="Q35">
            <v>1.9438365414818135</v>
          </cell>
        </row>
        <row r="40">
          <cell r="D40">
            <v>24.694749999999999</v>
          </cell>
          <cell r="E40">
            <v>2.946631808334522</v>
          </cell>
          <cell r="J40">
            <v>14.733583333333334</v>
          </cell>
          <cell r="K40">
            <v>9.3691648507217742E-2</v>
          </cell>
          <cell r="P40">
            <v>10.336916666666667</v>
          </cell>
          <cell r="Q40">
            <v>0.50004234542904158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11.894499999999999</v>
          </cell>
          <cell r="E3">
            <v>2.6266659898476257</v>
          </cell>
          <cell r="J3">
            <v>12.276583333333335</v>
          </cell>
          <cell r="K3">
            <v>1.1152252450613753</v>
          </cell>
          <cell r="P3">
            <v>13.372500000000002</v>
          </cell>
          <cell r="Q3">
            <v>0.32503645949341969</v>
          </cell>
        </row>
        <row r="8">
          <cell r="D8">
            <v>10.972249999999999</v>
          </cell>
          <cell r="E8">
            <v>2.5082256039988855</v>
          </cell>
          <cell r="J8">
            <v>8.08</v>
          </cell>
          <cell r="K8">
            <v>0.12814523011025644</v>
          </cell>
          <cell r="P8">
            <v>10.015333333333334</v>
          </cell>
          <cell r="Q8">
            <v>0.11448085720612436</v>
          </cell>
        </row>
        <row r="13">
          <cell r="D13">
            <v>4.1365000000000007</v>
          </cell>
          <cell r="E13">
            <v>1.7598325772640993</v>
          </cell>
          <cell r="J13">
            <v>23.233833333333333</v>
          </cell>
          <cell r="K13">
            <v>0.67770477840067866</v>
          </cell>
          <cell r="P13">
            <v>33.29399999999999</v>
          </cell>
          <cell r="Q13">
            <v>0.79618490314756929</v>
          </cell>
        </row>
        <row r="18">
          <cell r="D18">
            <v>10.31411111111111</v>
          </cell>
          <cell r="E18">
            <v>1.0699888671971918</v>
          </cell>
          <cell r="J18">
            <v>13.217416666666669</v>
          </cell>
          <cell r="K18">
            <v>2.2833656475815571</v>
          </cell>
          <cell r="P18">
            <v>18.161583333333333</v>
          </cell>
          <cell r="Q18">
            <v>2.4236084925168986</v>
          </cell>
        </row>
        <row r="25">
          <cell r="D25">
            <v>20.203166666666668</v>
          </cell>
          <cell r="E25">
            <v>3.3637069581043817</v>
          </cell>
          <cell r="J25">
            <v>6.7596666666666669</v>
          </cell>
          <cell r="K25">
            <v>1.5318289903104563</v>
          </cell>
          <cell r="P25">
            <v>7.2267222222222225</v>
          </cell>
          <cell r="Q25">
            <v>1.2670649629637658</v>
          </cell>
        </row>
        <row r="30">
          <cell r="D30">
            <v>15.426833333333335</v>
          </cell>
          <cell r="E30">
            <v>0.92333729842708945</v>
          </cell>
          <cell r="J30">
            <v>5.8338333333333336</v>
          </cell>
          <cell r="K30">
            <v>9.1109640909626685E-2</v>
          </cell>
          <cell r="P30">
            <v>4.4708333333333341</v>
          </cell>
          <cell r="Q30">
            <v>0.16809332725202344</v>
          </cell>
        </row>
        <row r="35">
          <cell r="D35">
            <v>18.80916666666667</v>
          </cell>
          <cell r="E35">
            <v>0.84325396530332974</v>
          </cell>
          <cell r="J35">
            <v>9.2599444444444448</v>
          </cell>
          <cell r="K35">
            <v>0.21648237889121538</v>
          </cell>
          <cell r="P35">
            <v>5.2192222222222222</v>
          </cell>
          <cell r="Q35">
            <v>0.87251807261342218</v>
          </cell>
        </row>
        <row r="40">
          <cell r="D40">
            <v>8.298</v>
          </cell>
          <cell r="E40">
            <v>0.65884474650709257</v>
          </cell>
          <cell r="J40">
            <v>6.9839444444444441</v>
          </cell>
          <cell r="K40">
            <v>2.5299166671241551</v>
          </cell>
          <cell r="P40">
            <v>5.6724999999999994</v>
          </cell>
          <cell r="Q40">
            <v>1.0473333731169117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YIELD"/>
      <sheetName val="NPQ"/>
      <sheetName val="NPQ 2"/>
    </sheetNames>
    <sheetDataSet>
      <sheetData sheetId="0">
        <row r="2">
          <cell r="D2">
            <v>8.0877777777777773</v>
          </cell>
        </row>
        <row r="3">
          <cell r="D3">
            <v>8.0902777777777786</v>
          </cell>
        </row>
        <row r="4">
          <cell r="D4">
            <v>8.093055555555555</v>
          </cell>
        </row>
        <row r="5">
          <cell r="D5">
            <v>8.0958333333333332</v>
          </cell>
        </row>
        <row r="6">
          <cell r="D6">
            <v>8.0986111111111114</v>
          </cell>
        </row>
        <row r="7">
          <cell r="D7">
            <v>8.1038888888888891</v>
          </cell>
        </row>
      </sheetData>
      <sheetData sheetId="1">
        <row r="2">
          <cell r="D2">
            <v>10.557777777777778</v>
          </cell>
        </row>
        <row r="3">
          <cell r="D3">
            <v>10.560555555555556</v>
          </cell>
        </row>
        <row r="4">
          <cell r="D4">
            <v>10.563333333333333</v>
          </cell>
        </row>
        <row r="5">
          <cell r="D5">
            <v>10.566111111111111</v>
          </cell>
        </row>
        <row r="6">
          <cell r="D6">
            <v>10.56861111111111</v>
          </cell>
        </row>
        <row r="7">
          <cell r="D7">
            <v>10.571388888888889</v>
          </cell>
        </row>
      </sheetData>
      <sheetData sheetId="2">
        <row r="2">
          <cell r="D2">
            <v>13.896944444444443</v>
          </cell>
        </row>
        <row r="3">
          <cell r="D3">
            <v>13.899722222222222</v>
          </cell>
        </row>
        <row r="4">
          <cell r="D4">
            <v>13.902222222222221</v>
          </cell>
        </row>
        <row r="5">
          <cell r="D5">
            <v>13.904999999999999</v>
          </cell>
        </row>
        <row r="6">
          <cell r="D6">
            <v>13.907777777777778</v>
          </cell>
        </row>
        <row r="7">
          <cell r="D7">
            <v>13.913333333333334</v>
          </cell>
        </row>
      </sheetData>
      <sheetData sheetId="3">
        <row r="2">
          <cell r="D2">
            <v>18.174166666666668</v>
          </cell>
        </row>
        <row r="3">
          <cell r="D3">
            <v>18.176944444444445</v>
          </cell>
        </row>
        <row r="4">
          <cell r="D4">
            <v>18.179722222222221</v>
          </cell>
        </row>
        <row r="5">
          <cell r="D5">
            <v>18.182500000000001</v>
          </cell>
        </row>
        <row r="6">
          <cell r="D6">
            <v>18.185277777777777</v>
          </cell>
        </row>
        <row r="7">
          <cell r="D7">
            <v>18.187777777777779</v>
          </cell>
        </row>
      </sheetData>
      <sheetData sheetId="4">
        <row r="2">
          <cell r="D2">
            <v>20.585277777777776</v>
          </cell>
        </row>
        <row r="3">
          <cell r="D3">
            <v>20.588055555555556</v>
          </cell>
        </row>
        <row r="4">
          <cell r="D4">
            <v>20.590833333333332</v>
          </cell>
        </row>
        <row r="5">
          <cell r="D5">
            <v>20.593611111111112</v>
          </cell>
        </row>
        <row r="6">
          <cell r="D6">
            <v>20.596388888888889</v>
          </cell>
        </row>
        <row r="7">
          <cell r="D7">
            <v>20.599166666666665</v>
          </cell>
        </row>
      </sheetData>
      <sheetData sheetId="5"/>
      <sheetData sheetId="6"/>
      <sheetData sheetId="7">
        <row r="3">
          <cell r="D3">
            <v>11.685166666666666</v>
          </cell>
          <cell r="E3">
            <v>0.53198000171267845</v>
          </cell>
          <cell r="J3">
            <v>24.601611111111112</v>
          </cell>
          <cell r="K3">
            <v>0.85101087493600336</v>
          </cell>
          <cell r="P3">
            <v>41.892500000000005</v>
          </cell>
          <cell r="Q3">
            <v>1.1073860663740958</v>
          </cell>
        </row>
        <row r="8">
          <cell r="D8">
            <v>6.9061666666666666</v>
          </cell>
          <cell r="E8">
            <v>1.2553403389785054</v>
          </cell>
          <cell r="J8">
            <v>18.297249999999998</v>
          </cell>
          <cell r="K8">
            <v>2.3797678720833475</v>
          </cell>
          <cell r="P8">
            <v>41.012499999999996</v>
          </cell>
          <cell r="Q8">
            <v>0.80325332243324044</v>
          </cell>
        </row>
        <row r="13">
          <cell r="D13">
            <v>14.566333333333333</v>
          </cell>
          <cell r="E13">
            <v>2.6311443327951278</v>
          </cell>
          <cell r="J13">
            <v>30.556333333333331</v>
          </cell>
          <cell r="K13">
            <v>2.9430916171038435</v>
          </cell>
          <cell r="P13">
            <v>43.156999999999989</v>
          </cell>
          <cell r="Q13">
            <v>0.34365389565786619</v>
          </cell>
        </row>
        <row r="18">
          <cell r="D18">
            <v>18.577444444444442</v>
          </cell>
          <cell r="E18">
            <v>0.93620914587225212</v>
          </cell>
          <cell r="J18">
            <v>27.31708333333334</v>
          </cell>
          <cell r="K18">
            <v>0.55048262915327906</v>
          </cell>
          <cell r="P18">
            <v>29.261916666666668</v>
          </cell>
          <cell r="Q18">
            <v>1.7681205063569174</v>
          </cell>
        </row>
        <row r="25">
          <cell r="D25">
            <v>3.637</v>
          </cell>
          <cell r="E25">
            <v>2.4038454193229652</v>
          </cell>
          <cell r="J25">
            <v>4.121666666666667</v>
          </cell>
          <cell r="K25">
            <v>6.2541719409260565E-2</v>
          </cell>
        </row>
        <row r="30">
          <cell r="D30">
            <v>39.388499999999993</v>
          </cell>
          <cell r="E30">
            <v>1.9928626116441168</v>
          </cell>
          <cell r="J30">
            <v>19.165888888888887</v>
          </cell>
          <cell r="K30">
            <v>0.70680353103353144</v>
          </cell>
        </row>
        <row r="35">
          <cell r="D35">
            <v>28.388499999999997</v>
          </cell>
          <cell r="E35">
            <v>2.2932887955947274</v>
          </cell>
          <cell r="J35">
            <v>19.158068004088683</v>
          </cell>
          <cell r="K35">
            <v>2.875</v>
          </cell>
        </row>
        <row r="40">
          <cell r="D40">
            <v>11.20125</v>
          </cell>
          <cell r="E40">
            <v>3.8519641905137187</v>
          </cell>
          <cell r="J40">
            <v>22.806666666666668</v>
          </cell>
          <cell r="K40">
            <v>2.1950262716726625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0.21925</v>
          </cell>
          <cell r="E3">
            <v>1.0253048327204948E-2</v>
          </cell>
          <cell r="J3">
            <v>0.1535</v>
          </cell>
          <cell r="K3">
            <v>4.5961940777125627E-2</v>
          </cell>
          <cell r="P3">
            <v>0.13983333333333337</v>
          </cell>
          <cell r="Q3">
            <v>2.357022603955095E-4</v>
          </cell>
        </row>
        <row r="8">
          <cell r="D8">
            <v>0.173375</v>
          </cell>
          <cell r="E8">
            <v>1.9622213177926714E-2</v>
          </cell>
          <cell r="J8">
            <v>0.15241666666666667</v>
          </cell>
          <cell r="K8">
            <v>1.425998675392885E-2</v>
          </cell>
          <cell r="P8">
            <v>0.11799999999999999</v>
          </cell>
          <cell r="Q8">
            <v>3.5355339059327312E-3</v>
          </cell>
        </row>
        <row r="13">
          <cell r="D13">
            <v>0.32327777777777778</v>
          </cell>
          <cell r="E13">
            <v>1.9297620271633401E-2</v>
          </cell>
          <cell r="J13">
            <v>0.28683333333333333</v>
          </cell>
          <cell r="K13">
            <v>2.6135862972806546E-2</v>
          </cell>
          <cell r="P13">
            <v>0.24594444444444444</v>
          </cell>
          <cell r="Q13">
            <v>1.8310086271212851E-2</v>
          </cell>
        </row>
        <row r="18">
          <cell r="D18">
            <v>0.2785833333333334</v>
          </cell>
          <cell r="E18">
            <v>3.5355339059335258E-4</v>
          </cell>
          <cell r="J18">
            <v>0.27033333333333331</v>
          </cell>
          <cell r="K18">
            <v>1.1313708498984771E-2</v>
          </cell>
          <cell r="P18">
            <v>0.15150000000000002</v>
          </cell>
          <cell r="Q18">
            <v>1.4613540144521799E-2</v>
          </cell>
        </row>
        <row r="25">
          <cell r="D25">
            <v>0.14333333333333331</v>
          </cell>
          <cell r="E25">
            <v>1.0135197197007183E-2</v>
          </cell>
          <cell r="J25">
            <v>0.18075000000000002</v>
          </cell>
          <cell r="K25">
            <v>2.3923779430144679E-2</v>
          </cell>
          <cell r="P25">
            <v>0.36591666666666667</v>
          </cell>
          <cell r="Q25">
            <v>1.0724452847995928E-2</v>
          </cell>
        </row>
        <row r="30">
          <cell r="D30">
            <v>0.14055555555555554</v>
          </cell>
          <cell r="E30">
            <v>1.1333741822703731E-2</v>
          </cell>
          <cell r="J30">
            <v>0.2001111111111111</v>
          </cell>
          <cell r="K30">
            <v>2.7229647513394212E-2</v>
          </cell>
          <cell r="P30">
            <v>0.39022222222222219</v>
          </cell>
          <cell r="Q30">
            <v>2.5177334015899187E-2</v>
          </cell>
        </row>
        <row r="35">
          <cell r="D35">
            <v>0.28333333333333333</v>
          </cell>
          <cell r="E35">
            <v>1.1785113019775828E-2</v>
          </cell>
          <cell r="J35">
            <v>0.33516666666666667</v>
          </cell>
          <cell r="K35">
            <v>3.6533850361304972E-2</v>
          </cell>
          <cell r="P35">
            <v>0.36200000000000004</v>
          </cell>
          <cell r="Q35">
            <v>8.4852813742385784E-3</v>
          </cell>
        </row>
        <row r="40">
          <cell r="D40">
            <v>0.29666666666666663</v>
          </cell>
          <cell r="E40">
            <v>5.6568542494923463E-3</v>
          </cell>
          <cell r="J40">
            <v>0.29758333333333337</v>
          </cell>
          <cell r="K40">
            <v>2.0152543263816783E-2</v>
          </cell>
          <cell r="P40">
            <v>0.36274999999999996</v>
          </cell>
          <cell r="Q40">
            <v>4.1247895569215438E-3</v>
          </cell>
        </row>
      </sheetData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YIELD"/>
      <sheetName val="NPQ"/>
      <sheetName val="NPQ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9.5001666666666686</v>
          </cell>
          <cell r="E3">
            <v>1.3840436730424601</v>
          </cell>
          <cell r="J3">
            <v>23.212583333333331</v>
          </cell>
          <cell r="K3">
            <v>0.61035100329427505</v>
          </cell>
          <cell r="P3">
            <v>25.769083333333338</v>
          </cell>
          <cell r="Q3">
            <v>2.0172577955949769</v>
          </cell>
        </row>
        <row r="8">
          <cell r="D8">
            <v>9.841166666666668</v>
          </cell>
          <cell r="E8">
            <v>2.3010754792294676</v>
          </cell>
          <cell r="J8">
            <v>15.972666666666669</v>
          </cell>
          <cell r="K8">
            <v>0.31890102957916988</v>
          </cell>
          <cell r="P8">
            <v>30.829666666666668</v>
          </cell>
          <cell r="Q8">
            <v>0.5349043528208034</v>
          </cell>
        </row>
        <row r="13">
          <cell r="D13">
            <v>36.009666666666668</v>
          </cell>
          <cell r="E13">
            <v>0.71495741908936739</v>
          </cell>
          <cell r="J13">
            <v>17.799111111111106</v>
          </cell>
          <cell r="K13">
            <v>0.54455408193140564</v>
          </cell>
          <cell r="P13">
            <v>25.51</v>
          </cell>
          <cell r="Q13">
            <v>0.2493709307659196</v>
          </cell>
        </row>
        <row r="18">
          <cell r="D18">
            <v>8.8719999999999999</v>
          </cell>
          <cell r="E18">
            <v>0.12704351835317335</v>
          </cell>
          <cell r="J18">
            <v>27.421416666666669</v>
          </cell>
          <cell r="K18">
            <v>0.64570634235357827</v>
          </cell>
          <cell r="Q18">
            <v>1.0590743993380027</v>
          </cell>
        </row>
        <row r="25">
          <cell r="D25">
            <v>24.427666666666667</v>
          </cell>
          <cell r="E25">
            <v>0.80929047113304142</v>
          </cell>
          <cell r="J25">
            <v>11.755833333333333</v>
          </cell>
          <cell r="K25">
            <v>0.13877379675825849</v>
          </cell>
        </row>
        <row r="30">
          <cell r="D30">
            <v>13.477583333333333</v>
          </cell>
          <cell r="E30">
            <v>8.2613642268627885E-2</v>
          </cell>
          <cell r="J30">
            <v>6.3343618798762309</v>
          </cell>
          <cell r="K30">
            <v>2.3587500000000001</v>
          </cell>
        </row>
        <row r="35">
          <cell r="D35">
            <v>27.498222222222221</v>
          </cell>
          <cell r="E35">
            <v>2.4742990608640554</v>
          </cell>
          <cell r="J35">
            <v>16.765111111111111</v>
          </cell>
          <cell r="K35">
            <v>1.7831679777959817</v>
          </cell>
        </row>
        <row r="40">
          <cell r="D40">
            <v>9.9129408263823713</v>
          </cell>
          <cell r="E40">
            <v>1.5936666666666592</v>
          </cell>
          <cell r="J40">
            <v>8.1228333333333325</v>
          </cell>
          <cell r="K40">
            <v>0.2201459112094436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>
        <row r="2">
          <cell r="D2">
            <v>7.9219444444444438</v>
          </cell>
        </row>
        <row r="3">
          <cell r="D3">
            <v>7.9249999999999998</v>
          </cell>
        </row>
        <row r="4">
          <cell r="D4">
            <v>7.9277777777777789</v>
          </cell>
        </row>
        <row r="5">
          <cell r="D5">
            <v>7.9305555555555554</v>
          </cell>
        </row>
        <row r="6">
          <cell r="D6">
            <v>7.9333333333333336</v>
          </cell>
        </row>
        <row r="7">
          <cell r="D7">
            <v>7.93611111111111</v>
          </cell>
        </row>
      </sheetData>
      <sheetData sheetId="1">
        <row r="2">
          <cell r="D2">
            <v>10.547222222222222</v>
          </cell>
        </row>
        <row r="3">
          <cell r="D3">
            <v>10.55</v>
          </cell>
        </row>
        <row r="4">
          <cell r="D4">
            <v>10.552777777777777</v>
          </cell>
        </row>
        <row r="5">
          <cell r="D5">
            <v>10.555555555555555</v>
          </cell>
        </row>
        <row r="6">
          <cell r="D6">
            <v>10.558333333333334</v>
          </cell>
        </row>
        <row r="7">
          <cell r="D7">
            <v>10.561388888888889</v>
          </cell>
        </row>
      </sheetData>
      <sheetData sheetId="2">
        <row r="2">
          <cell r="D2">
            <v>13.241944444444442</v>
          </cell>
        </row>
        <row r="3">
          <cell r="D3">
            <v>13.245000000000001</v>
          </cell>
        </row>
        <row r="4">
          <cell r="D4">
            <v>13.247777777777777</v>
          </cell>
        </row>
        <row r="5">
          <cell r="D5">
            <v>13.250555555555554</v>
          </cell>
        </row>
        <row r="6">
          <cell r="D6">
            <v>13.253333333333334</v>
          </cell>
        </row>
        <row r="7">
          <cell r="D7">
            <v>13.25611111111111</v>
          </cell>
        </row>
      </sheetData>
      <sheetData sheetId="3">
        <row r="2">
          <cell r="D2">
            <v>15.723055555555554</v>
          </cell>
        </row>
        <row r="3">
          <cell r="D3">
            <v>15.725833333333334</v>
          </cell>
        </row>
        <row r="4">
          <cell r="D4">
            <v>15.72861111111111</v>
          </cell>
        </row>
        <row r="5">
          <cell r="D5">
            <v>15.731666666666666</v>
          </cell>
        </row>
        <row r="6">
          <cell r="D6">
            <v>15.734444444444444</v>
          </cell>
        </row>
        <row r="7">
          <cell r="D7">
            <v>15.737222222222222</v>
          </cell>
        </row>
      </sheetData>
      <sheetData sheetId="4">
        <row r="2">
          <cell r="D2">
            <v>18.19638888888889</v>
          </cell>
        </row>
        <row r="3">
          <cell r="D3">
            <v>18.199166666666667</v>
          </cell>
        </row>
        <row r="4">
          <cell r="D4">
            <v>18.201944444444443</v>
          </cell>
        </row>
        <row r="5">
          <cell r="D5">
            <v>18.204999999999998</v>
          </cell>
        </row>
        <row r="6">
          <cell r="D6">
            <v>18.207777777777778</v>
          </cell>
        </row>
        <row r="7">
          <cell r="D7">
            <v>18.210555555555555</v>
          </cell>
        </row>
      </sheetData>
      <sheetData sheetId="5">
        <row r="2">
          <cell r="D2">
            <v>20.700555555555557</v>
          </cell>
        </row>
        <row r="3">
          <cell r="D3">
            <v>20.703611111111112</v>
          </cell>
        </row>
        <row r="4">
          <cell r="D4">
            <v>20.706388888888888</v>
          </cell>
        </row>
        <row r="5">
          <cell r="D5">
            <v>20.709166666666668</v>
          </cell>
        </row>
        <row r="6">
          <cell r="D6">
            <v>20.712222222222223</v>
          </cell>
        </row>
        <row r="7">
          <cell r="D7">
            <v>20.715</v>
          </cell>
        </row>
      </sheetData>
      <sheetData sheetId="6">
        <row r="3">
          <cell r="D3">
            <v>0.35516666666666663</v>
          </cell>
          <cell r="E3">
            <v>3.3282043874204921E-2</v>
          </cell>
          <cell r="J3">
            <v>0.3085</v>
          </cell>
          <cell r="K3">
            <v>2.3350588857671172E-2</v>
          </cell>
          <cell r="P3">
            <v>0.18694444444444447</v>
          </cell>
          <cell r="Q3">
            <v>1.2694414052966301E-2</v>
          </cell>
        </row>
        <row r="8">
          <cell r="D8">
            <v>0.36383333333333334</v>
          </cell>
          <cell r="E8">
            <v>7.3067700722609713E-3</v>
          </cell>
          <cell r="J8">
            <v>0.29191666666666671</v>
          </cell>
          <cell r="K8">
            <v>2.7459313336076874E-2</v>
          </cell>
          <cell r="P8">
            <v>0.18825000000000003</v>
          </cell>
          <cell r="Q8">
            <v>6.0104076400856396E-3</v>
          </cell>
        </row>
        <row r="13">
          <cell r="D13">
            <v>0.39050000000000001</v>
          </cell>
          <cell r="E13">
            <v>4.9497474683058368E-3</v>
          </cell>
          <cell r="J13">
            <v>0.248</v>
          </cell>
          <cell r="K13">
            <v>9.9702056147303222E-2</v>
          </cell>
          <cell r="P13">
            <v>0.14283333333333334</v>
          </cell>
          <cell r="Q13">
            <v>9.6637926762161448E-3</v>
          </cell>
        </row>
        <row r="18">
          <cell r="D18">
            <v>0.38316666666666671</v>
          </cell>
          <cell r="E18">
            <v>1.4142135623730963E-3</v>
          </cell>
          <cell r="J18">
            <v>0.25658333333333333</v>
          </cell>
          <cell r="K18">
            <v>1.001734606680944E-2</v>
          </cell>
          <cell r="P18">
            <v>0.13425000000000001</v>
          </cell>
          <cell r="Q18">
            <v>1.7677669529663704E-3</v>
          </cell>
        </row>
        <row r="25">
          <cell r="D25">
            <v>0.11141666666666666</v>
          </cell>
          <cell r="E25">
            <v>7.1889189420632363E-3</v>
          </cell>
          <cell r="J25">
            <v>0.33133333333333337</v>
          </cell>
          <cell r="K25">
            <v>1.0135197197007203E-2</v>
          </cell>
          <cell r="P25">
            <v>0.43525000000000003</v>
          </cell>
          <cell r="Q25">
            <v>3.1819805153394669E-3</v>
          </cell>
        </row>
        <row r="30">
          <cell r="D30">
            <v>0.15208333333333335</v>
          </cell>
          <cell r="E30">
            <v>2.345237490935366E-2</v>
          </cell>
          <cell r="J30">
            <v>0.13858333333333334</v>
          </cell>
          <cell r="K30">
            <v>1.7324116139070565E-2</v>
          </cell>
          <cell r="P30">
            <v>0.44424999999999992</v>
          </cell>
          <cell r="Q30">
            <v>3.0523442721219894E-2</v>
          </cell>
        </row>
        <row r="35">
          <cell r="D35">
            <v>0.13925000000000001</v>
          </cell>
          <cell r="E35">
            <v>1.3081475451951173E-2</v>
          </cell>
          <cell r="J35">
            <v>0.16824999999999998</v>
          </cell>
          <cell r="K35">
            <v>7.4246212024587557E-3</v>
          </cell>
          <cell r="P35">
            <v>0.39024999999999999</v>
          </cell>
          <cell r="Q35">
            <v>3.1819805153394669E-3</v>
          </cell>
        </row>
        <row r="40">
          <cell r="D40">
            <v>0.16011111111111112</v>
          </cell>
          <cell r="E40">
            <v>3.4946917418236398E-2</v>
          </cell>
          <cell r="J40">
            <v>0.16572222222222222</v>
          </cell>
          <cell r="K40">
            <v>1.0659285640715829E-2</v>
          </cell>
          <cell r="P40">
            <v>0.36072222222222222</v>
          </cell>
          <cell r="Q40">
            <v>8.6639953147964587E-3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0.35699999999999998</v>
          </cell>
          <cell r="E3">
            <v>1.8499999999999992E-2</v>
          </cell>
          <cell r="J3">
            <v>0.21066666666666667</v>
          </cell>
          <cell r="K3">
            <v>1.6018218794027563E-2</v>
          </cell>
          <cell r="P3">
            <v>0.14549999999999999</v>
          </cell>
          <cell r="Q3">
            <v>1.3750757554889102E-2</v>
          </cell>
        </row>
        <row r="8">
          <cell r="D8">
            <v>0.33875</v>
          </cell>
          <cell r="E8">
            <v>5.3033008588991501E-3</v>
          </cell>
          <cell r="J8">
            <v>0.17708333333333331</v>
          </cell>
          <cell r="K8">
            <v>2.0388245524212267E-2</v>
          </cell>
          <cell r="P8">
            <v>0.18855</v>
          </cell>
          <cell r="Q8">
            <v>9.8287842584930066E-3</v>
          </cell>
        </row>
        <row r="13">
          <cell r="D13">
            <v>0.40716666666666668</v>
          </cell>
          <cell r="E13">
            <v>2.2149115858952972E-2</v>
          </cell>
          <cell r="J13">
            <v>0.22933333333333331</v>
          </cell>
          <cell r="K13">
            <v>1.3604533558095017E-2</v>
          </cell>
          <cell r="P13">
            <v>0.15027777777777779</v>
          </cell>
          <cell r="Q13">
            <v>1.52391430691324E-2</v>
          </cell>
        </row>
        <row r="18">
          <cell r="D18">
            <v>0.35683333333333334</v>
          </cell>
          <cell r="E18">
            <v>2.3528351691807E-2</v>
          </cell>
          <cell r="J18">
            <v>0.32283333333333331</v>
          </cell>
          <cell r="K18">
            <v>1.1877850535064566E-2</v>
          </cell>
          <cell r="P18">
            <v>0.1731111111111111</v>
          </cell>
          <cell r="Q18">
            <v>1.9632974907122819E-2</v>
          </cell>
        </row>
        <row r="25">
          <cell r="D25">
            <v>0.12266666666666667</v>
          </cell>
          <cell r="E25">
            <v>4.9497474683058273E-3</v>
          </cell>
          <cell r="J25">
            <v>0.17258333333333331</v>
          </cell>
          <cell r="K25">
            <v>2.7105759945484282E-3</v>
          </cell>
          <cell r="P25">
            <v>0.43475000000000008</v>
          </cell>
          <cell r="Q25">
            <v>1.378858223313769E-2</v>
          </cell>
        </row>
        <row r="30">
          <cell r="D30">
            <v>0.12558333333333332</v>
          </cell>
          <cell r="E30">
            <v>8.1317279836452937E-3</v>
          </cell>
          <cell r="J30">
            <v>0.24883333333333335</v>
          </cell>
          <cell r="K30">
            <v>2.0977501175200558E-2</v>
          </cell>
          <cell r="P30">
            <v>0.44291666666666674</v>
          </cell>
          <cell r="Q30">
            <v>3.4176827757349563E-3</v>
          </cell>
        </row>
        <row r="35">
          <cell r="D35">
            <v>0.11599999999999999</v>
          </cell>
          <cell r="E35">
            <v>4.2426406871192788E-3</v>
          </cell>
          <cell r="J35">
            <v>0.13625000000000001</v>
          </cell>
          <cell r="K35">
            <v>7.4246212024587557E-3</v>
          </cell>
          <cell r="P35">
            <v>0.33995833333333336</v>
          </cell>
          <cell r="Q35">
            <v>1.4554614579423071E-2</v>
          </cell>
        </row>
        <row r="40">
          <cell r="D40">
            <v>0.21655555555555553</v>
          </cell>
          <cell r="E40">
            <v>9.295060416594841E-3</v>
          </cell>
          <cell r="J40">
            <v>0.20816666666666669</v>
          </cell>
          <cell r="K40">
            <v>2.1332682281732136E-2</v>
          </cell>
          <cell r="P40">
            <v>0.39605555555555555</v>
          </cell>
          <cell r="Q40">
            <v>9.6354861108608591E-3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>
        <row r="2">
          <cell r="D2">
            <v>8.2044444444444444</v>
          </cell>
        </row>
        <row r="3">
          <cell r="D3">
            <v>8.2072222222222226</v>
          </cell>
        </row>
        <row r="4">
          <cell r="D4">
            <v>8.2100000000000009</v>
          </cell>
        </row>
        <row r="5">
          <cell r="D5">
            <v>8.2127777777777773</v>
          </cell>
        </row>
        <row r="6">
          <cell r="D6">
            <v>8.2155555555555555</v>
          </cell>
        </row>
        <row r="7">
          <cell r="D7">
            <v>8.2183333333333337</v>
          </cell>
        </row>
      </sheetData>
      <sheetData sheetId="1">
        <row r="2">
          <cell r="D2">
            <v>10.740833333333333</v>
          </cell>
        </row>
        <row r="3">
          <cell r="D3">
            <v>10.743611111111111</v>
          </cell>
        </row>
        <row r="4">
          <cell r="D4">
            <v>10.746388888888889</v>
          </cell>
        </row>
        <row r="5">
          <cell r="D5">
            <v>10.749166666666667</v>
          </cell>
        </row>
        <row r="6">
          <cell r="D6">
            <v>10.751666666666667</v>
          </cell>
        </row>
        <row r="7">
          <cell r="D7">
            <v>10.754444444444445</v>
          </cell>
        </row>
      </sheetData>
      <sheetData sheetId="2">
        <row r="2">
          <cell r="D2">
            <v>13.201388888888889</v>
          </cell>
        </row>
        <row r="3">
          <cell r="D3">
            <v>13.204166666666669</v>
          </cell>
        </row>
        <row r="4">
          <cell r="D4">
            <v>13.206944444444442</v>
          </cell>
        </row>
        <row r="5">
          <cell r="D5">
            <v>13.209722222222222</v>
          </cell>
        </row>
        <row r="6">
          <cell r="D6">
            <v>13.2125</v>
          </cell>
        </row>
        <row r="7">
          <cell r="D7">
            <v>13.215277777777779</v>
          </cell>
        </row>
      </sheetData>
      <sheetData sheetId="3">
        <row r="2">
          <cell r="D2">
            <v>16.074444444444445</v>
          </cell>
        </row>
        <row r="3">
          <cell r="D3">
            <v>16.077222222222222</v>
          </cell>
        </row>
        <row r="4">
          <cell r="D4">
            <v>16.079999999999998</v>
          </cell>
        </row>
        <row r="5">
          <cell r="D5">
            <v>16.082777777777778</v>
          </cell>
        </row>
        <row r="6">
          <cell r="D6">
            <v>16.085555555555555</v>
          </cell>
        </row>
        <row r="7">
          <cell r="D7">
            <v>16.088055555555556</v>
          </cell>
        </row>
      </sheetData>
      <sheetData sheetId="4">
        <row r="2">
          <cell r="D2">
            <v>18.538333333333334</v>
          </cell>
        </row>
        <row r="3">
          <cell r="D3">
            <v>18.54111111111111</v>
          </cell>
        </row>
        <row r="4">
          <cell r="D4">
            <v>18.54388888888889</v>
          </cell>
        </row>
        <row r="5">
          <cell r="D5">
            <v>18.546666666666667</v>
          </cell>
        </row>
        <row r="6">
          <cell r="D6">
            <v>18.549166666666668</v>
          </cell>
        </row>
        <row r="7">
          <cell r="D7">
            <v>18.551944444444445</v>
          </cell>
        </row>
      </sheetData>
      <sheetData sheetId="5">
        <row r="2">
          <cell r="D2">
            <v>21.04388888888889</v>
          </cell>
        </row>
        <row r="3">
          <cell r="D3">
            <v>21.046666666666667</v>
          </cell>
        </row>
        <row r="4">
          <cell r="D4">
            <v>21.049444444444443</v>
          </cell>
        </row>
        <row r="5">
          <cell r="D5">
            <v>21.052222222222223</v>
          </cell>
        </row>
        <row r="6">
          <cell r="D6">
            <v>21.055</v>
          </cell>
        </row>
        <row r="7">
          <cell r="D7">
            <v>21.057777777777776</v>
          </cell>
        </row>
      </sheetData>
      <sheetData sheetId="6">
        <row r="3">
          <cell r="D3">
            <v>0.33116666666666672</v>
          </cell>
          <cell r="E3">
            <v>3.2998316455372903E-3</v>
          </cell>
          <cell r="J3">
            <v>0.27875</v>
          </cell>
          <cell r="K3">
            <v>1.0606601717797831E-3</v>
          </cell>
          <cell r="P3">
            <v>0</v>
          </cell>
          <cell r="Q3">
            <v>0</v>
          </cell>
        </row>
        <row r="8">
          <cell r="D8">
            <v>0.31208333333333332</v>
          </cell>
          <cell r="E8">
            <v>4.8318963381080923E-3</v>
          </cell>
          <cell r="J8">
            <v>0.20250000000000001</v>
          </cell>
          <cell r="K8">
            <v>2.1920310216782538E-2</v>
          </cell>
          <cell r="P8">
            <v>2.6749999999999999E-2</v>
          </cell>
          <cell r="Q8">
            <v>1.8031222920256964E-2</v>
          </cell>
        </row>
        <row r="13">
          <cell r="D13">
            <v>0.373</v>
          </cell>
          <cell r="E13">
            <v>9.5000000000000084E-3</v>
          </cell>
          <cell r="J13">
            <v>0.28894444444444445</v>
          </cell>
          <cell r="K13">
            <v>1.3977495139343851E-3</v>
          </cell>
          <cell r="P13">
            <v>0.19246666666666667</v>
          </cell>
          <cell r="Q13">
            <v>1.1493621419436639E-2</v>
          </cell>
        </row>
        <row r="18">
          <cell r="D18">
            <v>0.32016666666666665</v>
          </cell>
          <cell r="E18">
            <v>4.4783429475147791E-3</v>
          </cell>
          <cell r="J18">
            <v>6.6750000000000004E-2</v>
          </cell>
          <cell r="K18">
            <v>2.2509565867771759E-2</v>
          </cell>
          <cell r="P18">
            <v>0</v>
          </cell>
          <cell r="Q18">
            <v>0</v>
          </cell>
        </row>
        <row r="25">
          <cell r="D25">
            <v>0</v>
          </cell>
          <cell r="E25">
            <v>0</v>
          </cell>
          <cell r="J25">
            <v>0.13075000000000001</v>
          </cell>
          <cell r="K25">
            <v>1.5202795795510957E-2</v>
          </cell>
          <cell r="P25">
            <v>0.40725</v>
          </cell>
          <cell r="Q25">
            <v>1.0724452847995967E-2</v>
          </cell>
        </row>
        <row r="30">
          <cell r="D30">
            <v>0</v>
          </cell>
          <cell r="E30">
            <v>0</v>
          </cell>
          <cell r="J30">
            <v>0.31074999999999997</v>
          </cell>
          <cell r="K30">
            <v>1.9209734222235767E-2</v>
          </cell>
          <cell r="P30">
            <v>0.37299999999999994</v>
          </cell>
          <cell r="Q30">
            <v>2.2627416997969794E-2</v>
          </cell>
        </row>
        <row r="35">
          <cell r="D35">
            <v>9.3999999999999986E-2</v>
          </cell>
          <cell r="E35">
            <v>5.8925565098878752E-3</v>
          </cell>
          <cell r="J35">
            <v>0.35658333333333331</v>
          </cell>
          <cell r="K35">
            <v>1.5320646925708413E-3</v>
          </cell>
          <cell r="P35">
            <v>0.34316666666666662</v>
          </cell>
          <cell r="Q35">
            <v>4.0069384267237594E-3</v>
          </cell>
        </row>
        <row r="40">
          <cell r="D40">
            <v>0</v>
          </cell>
          <cell r="E40">
            <v>0</v>
          </cell>
          <cell r="J40">
            <v>0.19125</v>
          </cell>
          <cell r="K40">
            <v>5.3033008588991111E-3</v>
          </cell>
          <cell r="P40">
            <v>0.35075000000000001</v>
          </cell>
          <cell r="Q40">
            <v>3.5355339059327408E-4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0.39922222222222231</v>
          </cell>
          <cell r="E3">
            <v>3.0903224091657557E-2</v>
          </cell>
          <cell r="J3">
            <v>0.21866666666666665</v>
          </cell>
          <cell r="K3">
            <v>1.3475286020464773E-2</v>
          </cell>
          <cell r="P3">
            <v>0</v>
          </cell>
          <cell r="Q3">
            <v>0</v>
          </cell>
        </row>
        <row r="8">
          <cell r="D8">
            <v>0.3768333333333333</v>
          </cell>
          <cell r="E8">
            <v>4.4783429475147791E-3</v>
          </cell>
          <cell r="J8">
            <v>0.11524999999999999</v>
          </cell>
          <cell r="K8">
            <v>3.889087296526005E-3</v>
          </cell>
          <cell r="P8">
            <v>0</v>
          </cell>
          <cell r="Q8">
            <v>0</v>
          </cell>
        </row>
        <row r="13">
          <cell r="D13">
            <v>0.20933333333333329</v>
          </cell>
          <cell r="E13">
            <v>1.7659747072556915E-2</v>
          </cell>
          <cell r="J13">
            <v>0.11141666666666666</v>
          </cell>
          <cell r="K13">
            <v>6.4818121608766878E-3</v>
          </cell>
          <cell r="P13">
            <v>1.2888888888888887E-2</v>
          </cell>
          <cell r="Q13">
            <v>2.2324210408665526E-2</v>
          </cell>
        </row>
        <row r="18">
          <cell r="D18">
            <v>0.39099999999999996</v>
          </cell>
          <cell r="E18">
            <v>7.3067700722609713E-3</v>
          </cell>
          <cell r="J18">
            <v>0.23424999999999999</v>
          </cell>
          <cell r="K18">
            <v>1.5909902576697534E-2</v>
          </cell>
          <cell r="P18">
            <v>5.2000000000000005E-2</v>
          </cell>
          <cell r="Q18">
            <v>2.8284271247461879E-3</v>
          </cell>
        </row>
        <row r="25">
          <cell r="D25">
            <v>0</v>
          </cell>
          <cell r="E25">
            <v>0</v>
          </cell>
          <cell r="J25">
            <v>0.32241666666666663</v>
          </cell>
          <cell r="K25">
            <v>4.1601448959808579E-2</v>
          </cell>
          <cell r="P25">
            <v>0.33066666666666666</v>
          </cell>
          <cell r="Q25">
            <v>1.2256517540566808E-2</v>
          </cell>
        </row>
        <row r="30">
          <cell r="D30">
            <v>0</v>
          </cell>
          <cell r="E30">
            <v>0</v>
          </cell>
          <cell r="J30">
            <v>0.35275000000000001</v>
          </cell>
          <cell r="K30">
            <v>3.1466251762801496E-2</v>
          </cell>
          <cell r="P30">
            <v>0.31808333333333338</v>
          </cell>
          <cell r="Q30">
            <v>2.0388245524211247E-2</v>
          </cell>
        </row>
        <row r="35">
          <cell r="D35">
            <v>0</v>
          </cell>
          <cell r="E35">
            <v>0</v>
          </cell>
          <cell r="J35">
            <v>0.14224999999999999</v>
          </cell>
          <cell r="K35">
            <v>3.1466251762801274E-2</v>
          </cell>
          <cell r="P35">
            <v>0.124</v>
          </cell>
          <cell r="Q35">
            <v>1.4142135623730963E-3</v>
          </cell>
        </row>
        <row r="40">
          <cell r="D40">
            <v>0.31266666666666665</v>
          </cell>
          <cell r="E40">
            <v>1.3199326582148925E-2</v>
          </cell>
          <cell r="J40">
            <v>0.35724999999999996</v>
          </cell>
          <cell r="K40">
            <v>2.0034692133619387E-3</v>
          </cell>
          <cell r="P40">
            <v>0.25908333333333333</v>
          </cell>
          <cell r="Q40">
            <v>1.5320646925708805E-3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>
        <row r="2">
          <cell r="D2">
            <v>8.7313888888888886</v>
          </cell>
        </row>
        <row r="3">
          <cell r="D3">
            <v>8.7344444444444438</v>
          </cell>
        </row>
        <row r="4">
          <cell r="D4">
            <v>8.737222222222222</v>
          </cell>
        </row>
        <row r="5">
          <cell r="D5">
            <v>8.74</v>
          </cell>
        </row>
        <row r="6">
          <cell r="D6">
            <v>8.7427777777777784</v>
          </cell>
        </row>
        <row r="7">
          <cell r="D7">
            <v>8.7458333333333336</v>
          </cell>
        </row>
      </sheetData>
      <sheetData sheetId="1">
        <row r="2">
          <cell r="D2">
            <v>11.248611111111112</v>
          </cell>
        </row>
        <row r="3">
          <cell r="D3">
            <v>11.251388888888888</v>
          </cell>
        </row>
        <row r="4">
          <cell r="D4">
            <v>11.254166666666666</v>
          </cell>
        </row>
        <row r="5">
          <cell r="D5">
            <v>11.257222222222222</v>
          </cell>
        </row>
        <row r="6">
          <cell r="D6">
            <v>11.26</v>
          </cell>
        </row>
        <row r="7">
          <cell r="D7">
            <v>11.262777777777778</v>
          </cell>
        </row>
      </sheetData>
      <sheetData sheetId="2">
        <row r="2">
          <cell r="D2">
            <v>13.883055555555554</v>
          </cell>
        </row>
        <row r="3">
          <cell r="D3">
            <v>13.885833333333334</v>
          </cell>
        </row>
        <row r="4">
          <cell r="D4">
            <v>13.888888888888889</v>
          </cell>
        </row>
        <row r="5">
          <cell r="D5">
            <v>13.891666666666666</v>
          </cell>
        </row>
        <row r="6">
          <cell r="D6">
            <v>13.894444444444444</v>
          </cell>
        </row>
        <row r="7">
          <cell r="D7">
            <v>13.897500000000001</v>
          </cell>
        </row>
      </sheetData>
      <sheetData sheetId="3">
        <row r="2">
          <cell r="D2">
            <v>16.295555555555556</v>
          </cell>
        </row>
        <row r="3">
          <cell r="D3">
            <v>16.298611111111111</v>
          </cell>
        </row>
        <row r="4">
          <cell r="D4">
            <v>16.301388888888887</v>
          </cell>
        </row>
        <row r="5">
          <cell r="D5">
            <v>16.304166666666667</v>
          </cell>
        </row>
        <row r="6">
          <cell r="D6">
            <v>16.307222222222222</v>
          </cell>
        </row>
        <row r="7">
          <cell r="D7">
            <v>16.309999999999999</v>
          </cell>
        </row>
      </sheetData>
      <sheetData sheetId="4">
        <row r="2">
          <cell r="D2">
            <v>18.795833333333334</v>
          </cell>
        </row>
        <row r="3">
          <cell r="D3">
            <v>18.798888888888889</v>
          </cell>
        </row>
        <row r="4">
          <cell r="D4">
            <v>18.801666666666666</v>
          </cell>
        </row>
        <row r="5">
          <cell r="D5">
            <v>18.804444444444446</v>
          </cell>
        </row>
        <row r="6">
          <cell r="D6">
            <v>18.807222222222222</v>
          </cell>
        </row>
        <row r="7">
          <cell r="D7">
            <v>18.810277777777777</v>
          </cell>
        </row>
      </sheetData>
      <sheetData sheetId="5">
        <row r="2">
          <cell r="D2">
            <v>21.330555555555556</v>
          </cell>
        </row>
        <row r="3">
          <cell r="D3">
            <v>21.333333333333332</v>
          </cell>
        </row>
        <row r="4">
          <cell r="D4">
            <v>21.336388888888887</v>
          </cell>
        </row>
        <row r="5">
          <cell r="D5">
            <v>21.339166666666667</v>
          </cell>
        </row>
        <row r="6">
          <cell r="D6">
            <v>21.341944444444444</v>
          </cell>
        </row>
        <row r="7">
          <cell r="D7">
            <v>21.344999999999999</v>
          </cell>
        </row>
      </sheetData>
      <sheetData sheetId="6">
        <row r="3">
          <cell r="D3">
            <v>0.49508333333333332</v>
          </cell>
          <cell r="E3">
            <v>5.8925565098880324E-4</v>
          </cell>
          <cell r="J3">
            <v>0.40249999999999997</v>
          </cell>
          <cell r="K3">
            <v>5.5861435713737986E-2</v>
          </cell>
          <cell r="P3">
            <v>0.22349999999999998</v>
          </cell>
          <cell r="Q3">
            <v>2.1213203435596246E-3</v>
          </cell>
        </row>
        <row r="8">
          <cell r="D8">
            <v>0.44833333333333336</v>
          </cell>
          <cell r="E8">
            <v>1.8856180831641153E-3</v>
          </cell>
          <cell r="J8">
            <v>0.44750000000000001</v>
          </cell>
          <cell r="K8">
            <v>2.0506096654409896E-2</v>
          </cell>
          <cell r="P8">
            <v>0.28916666666666668</v>
          </cell>
          <cell r="Q8">
            <v>2.8284271247462321E-3</v>
          </cell>
        </row>
        <row r="13">
          <cell r="D13">
            <v>0.43511111111111106</v>
          </cell>
          <cell r="E13">
            <v>1.4772659932506435E-2</v>
          </cell>
          <cell r="J13">
            <v>0.39966666666666667</v>
          </cell>
          <cell r="K13">
            <v>2.424584729620962E-2</v>
          </cell>
          <cell r="P13">
            <v>0.28299999999999997</v>
          </cell>
          <cell r="Q13">
            <v>2.343608329051625E-2</v>
          </cell>
        </row>
        <row r="18">
          <cell r="D18">
            <v>0.41355000000000008</v>
          </cell>
          <cell r="E18">
            <v>2.8991378028648792E-3</v>
          </cell>
          <cell r="J18">
            <v>0.388125</v>
          </cell>
          <cell r="K18">
            <v>1.5909902576697137E-3</v>
          </cell>
          <cell r="P18">
            <v>0.23866666666666669</v>
          </cell>
          <cell r="Q18">
            <v>1.6499158227686057E-3</v>
          </cell>
        </row>
        <row r="25">
          <cell r="D25">
            <v>0.20524999999999999</v>
          </cell>
          <cell r="E25">
            <v>1.3081475451951121E-2</v>
          </cell>
          <cell r="J25">
            <v>0.30629166666666668</v>
          </cell>
          <cell r="K25">
            <v>5.5979286843935126E-3</v>
          </cell>
          <cell r="P25">
            <v>0.41100000000000003</v>
          </cell>
          <cell r="Q25">
            <v>3.0641293851417215E-3</v>
          </cell>
        </row>
        <row r="30">
          <cell r="D30">
            <v>0.23225000000000001</v>
          </cell>
          <cell r="E30">
            <v>3.1819805153394864E-3</v>
          </cell>
          <cell r="J30">
            <v>0.37141666666666662</v>
          </cell>
          <cell r="K30">
            <v>1.6852711618279372E-2</v>
          </cell>
          <cell r="P30">
            <v>0.36099999999999999</v>
          </cell>
          <cell r="Q30">
            <v>1.626345596729057E-2</v>
          </cell>
        </row>
        <row r="35">
          <cell r="D35">
            <v>0.18866666666666668</v>
          </cell>
          <cell r="E35">
            <v>6.5996632910744627E-3</v>
          </cell>
          <cell r="J35">
            <v>0.29258333333333336</v>
          </cell>
          <cell r="K35">
            <v>1.8502627441048296E-2</v>
          </cell>
          <cell r="P35">
            <v>0.3075</v>
          </cell>
          <cell r="Q35">
            <v>3.5355339059327407E-3</v>
          </cell>
        </row>
        <row r="40">
          <cell r="D40">
            <v>0.19370833333333337</v>
          </cell>
          <cell r="E40">
            <v>1.3552879972742043E-3</v>
          </cell>
          <cell r="J40">
            <v>0.30258333333333332</v>
          </cell>
          <cell r="K40">
            <v>2.3688077169749838E-2</v>
          </cell>
          <cell r="P40">
            <v>0.33716666666666673</v>
          </cell>
          <cell r="Q40">
            <v>6.8353655514699525E-3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T5"/>
      <sheetName val="YIELD"/>
      <sheetName val="NPQ"/>
      <sheetName val="NPQ 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0.44049999999999995</v>
          </cell>
          <cell r="E3">
            <v>2.7870733355579162E-2</v>
          </cell>
          <cell r="J3">
            <v>0.41799999999999998</v>
          </cell>
          <cell r="K3">
            <v>1.6269432824915709E-2</v>
          </cell>
          <cell r="P3">
            <v>0.25505555555555554</v>
          </cell>
          <cell r="Q3">
            <v>2.0886820228537929E-2</v>
          </cell>
        </row>
        <row r="8">
          <cell r="D8">
            <v>0.42549999999999999</v>
          </cell>
          <cell r="E8">
            <v>6.3639610306789329E-3</v>
          </cell>
          <cell r="J8">
            <v>0.40249999999999997</v>
          </cell>
          <cell r="K8">
            <v>1.1549410759380338E-2</v>
          </cell>
          <cell r="P8">
            <v>0.24887500000000001</v>
          </cell>
          <cell r="Q8">
            <v>4.4194173824159263E-3</v>
          </cell>
        </row>
        <row r="13">
          <cell r="D13">
            <v>0.22016666666666668</v>
          </cell>
          <cell r="E13">
            <v>1.6499158227686254E-3</v>
          </cell>
          <cell r="J13">
            <v>0.184</v>
          </cell>
          <cell r="K13">
            <v>7.0710678118654814E-3</v>
          </cell>
          <cell r="P13">
            <v>0.122</v>
          </cell>
          <cell r="Q13">
            <v>2.8284271247461927E-3</v>
          </cell>
        </row>
        <row r="18">
          <cell r="D18">
            <v>0.4004166666666667</v>
          </cell>
          <cell r="E18">
            <v>6.2461099004811884E-3</v>
          </cell>
          <cell r="J18">
            <v>0.33066666666666666</v>
          </cell>
          <cell r="K18">
            <v>1.4613540144522021E-2</v>
          </cell>
          <cell r="P18">
            <v>0.22408333333333333</v>
          </cell>
          <cell r="Q18">
            <v>4.1247895569215438E-3</v>
          </cell>
        </row>
        <row r="25">
          <cell r="D25">
            <v>0.26724999999999999</v>
          </cell>
          <cell r="E25">
            <v>2.9344931419241559E-2</v>
          </cell>
          <cell r="J25">
            <v>0.40099999999999997</v>
          </cell>
          <cell r="K25">
            <v>9.1923881554250471E-3</v>
          </cell>
          <cell r="P25">
            <v>0.38449999999999995</v>
          </cell>
          <cell r="Q25">
            <v>6.5996632910744627E-3</v>
          </cell>
        </row>
        <row r="30">
          <cell r="D30">
            <v>0.23749999999999999</v>
          </cell>
          <cell r="E30">
            <v>2.1213203435596446E-3</v>
          </cell>
          <cell r="J30">
            <v>0.41950000000000004</v>
          </cell>
          <cell r="K30">
            <v>1.8384776310850254E-2</v>
          </cell>
          <cell r="P30">
            <v>0.34341666666666665</v>
          </cell>
          <cell r="Q30">
            <v>2.9462782549439376E-3</v>
          </cell>
        </row>
        <row r="35">
          <cell r="D35">
            <v>0.23333333333333334</v>
          </cell>
          <cell r="E35">
            <v>8.7209836346341073E-3</v>
          </cell>
          <cell r="J35">
            <v>0.20691666666666667</v>
          </cell>
          <cell r="K35">
            <v>8.603132504436322E-3</v>
          </cell>
          <cell r="P35">
            <v>0.14225000000000002</v>
          </cell>
          <cell r="Q35">
            <v>3.1819805153394665E-3</v>
          </cell>
        </row>
        <row r="40">
          <cell r="D40">
            <v>0.27258333333333329</v>
          </cell>
          <cell r="E40">
            <v>2.7105759945484087E-3</v>
          </cell>
          <cell r="J40">
            <v>0.33100000000000002</v>
          </cell>
          <cell r="K40">
            <v>2.0270394394014075E-2</v>
          </cell>
          <cell r="P40">
            <v>0.29974999999999996</v>
          </cell>
          <cell r="Q40">
            <v>4.8318963381080524E-3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"/>
      <sheetName val="T1"/>
      <sheetName val="T2"/>
      <sheetName val="T3"/>
      <sheetName val="T4"/>
      <sheetName val="YIELD"/>
      <sheetName val="NPQ"/>
      <sheetName val="NPQ 2"/>
    </sheetNames>
    <sheetDataSet>
      <sheetData sheetId="0">
        <row r="2">
          <cell r="D2">
            <v>8.0877777777777773</v>
          </cell>
        </row>
        <row r="3">
          <cell r="D3">
            <v>8.0902777777777786</v>
          </cell>
        </row>
        <row r="4">
          <cell r="D4">
            <v>8.093055555555555</v>
          </cell>
        </row>
        <row r="5">
          <cell r="D5">
            <v>8.0958333333333332</v>
          </cell>
        </row>
        <row r="6">
          <cell r="D6">
            <v>8.0986111111111114</v>
          </cell>
        </row>
        <row r="7">
          <cell r="D7">
            <v>8.1038888888888891</v>
          </cell>
        </row>
      </sheetData>
      <sheetData sheetId="1">
        <row r="2">
          <cell r="D2">
            <v>10.557777777777778</v>
          </cell>
        </row>
        <row r="3">
          <cell r="D3">
            <v>10.560555555555556</v>
          </cell>
        </row>
        <row r="4">
          <cell r="D4">
            <v>10.563333333333333</v>
          </cell>
        </row>
        <row r="5">
          <cell r="D5">
            <v>10.566111111111111</v>
          </cell>
        </row>
        <row r="6">
          <cell r="D6">
            <v>10.56861111111111</v>
          </cell>
        </row>
        <row r="7">
          <cell r="D7">
            <v>10.571388888888889</v>
          </cell>
        </row>
      </sheetData>
      <sheetData sheetId="2">
        <row r="2">
          <cell r="D2">
            <v>13.896944444444443</v>
          </cell>
        </row>
        <row r="3">
          <cell r="D3">
            <v>13.899722222222222</v>
          </cell>
        </row>
        <row r="4">
          <cell r="D4">
            <v>13.902222222222221</v>
          </cell>
        </row>
        <row r="5">
          <cell r="D5">
            <v>13.904999999999999</v>
          </cell>
        </row>
        <row r="6">
          <cell r="D6">
            <v>13.907777777777778</v>
          </cell>
        </row>
        <row r="7">
          <cell r="D7">
            <v>13.913333333333334</v>
          </cell>
        </row>
      </sheetData>
      <sheetData sheetId="3">
        <row r="2">
          <cell r="D2">
            <v>18.174166666666668</v>
          </cell>
        </row>
        <row r="3">
          <cell r="D3">
            <v>18.176944444444445</v>
          </cell>
        </row>
        <row r="4">
          <cell r="D4">
            <v>18.179722222222221</v>
          </cell>
        </row>
        <row r="5">
          <cell r="D5">
            <v>18.182500000000001</v>
          </cell>
        </row>
        <row r="6">
          <cell r="D6">
            <v>18.185277777777777</v>
          </cell>
        </row>
        <row r="7">
          <cell r="D7">
            <v>18.187777777777779</v>
          </cell>
        </row>
      </sheetData>
      <sheetData sheetId="4">
        <row r="2">
          <cell r="D2">
            <v>20.585277777777776</v>
          </cell>
        </row>
        <row r="3">
          <cell r="D3">
            <v>20.588055555555556</v>
          </cell>
        </row>
        <row r="4">
          <cell r="D4">
            <v>20.590833333333332</v>
          </cell>
        </row>
        <row r="5">
          <cell r="D5">
            <v>20.593611111111112</v>
          </cell>
        </row>
        <row r="6">
          <cell r="D6">
            <v>20.596388888888889</v>
          </cell>
        </row>
        <row r="7">
          <cell r="D7">
            <v>20.599166666666665</v>
          </cell>
        </row>
      </sheetData>
      <sheetData sheetId="5">
        <row r="3">
          <cell r="D3">
            <v>0.38300000000000001</v>
          </cell>
          <cell r="E3">
            <v>1.555634918610406E-2</v>
          </cell>
          <cell r="J3">
            <v>0.19974999999999998</v>
          </cell>
          <cell r="K3">
            <v>6.0104076400856396E-3</v>
          </cell>
          <cell r="P3">
            <v>8.1249999999999989E-2</v>
          </cell>
          <cell r="Q3">
            <v>1.3081475451951239E-2</v>
          </cell>
        </row>
        <row r="8">
          <cell r="D8">
            <v>0.3095</v>
          </cell>
          <cell r="E8">
            <v>7.8488852711706858E-2</v>
          </cell>
          <cell r="J8">
            <v>0.25608333333333333</v>
          </cell>
          <cell r="K8">
            <v>1.9209734222234324E-2</v>
          </cell>
          <cell r="P8">
            <v>0.16675000000000001</v>
          </cell>
          <cell r="Q8">
            <v>7.4246212024587357E-3</v>
          </cell>
        </row>
        <row r="13">
          <cell r="D13">
            <v>0.29499999999999993</v>
          </cell>
          <cell r="E13">
            <v>1.0842303978193751E-2</v>
          </cell>
          <cell r="J13">
            <v>0.22450000000000001</v>
          </cell>
          <cell r="K13">
            <v>0.15344217151748085</v>
          </cell>
          <cell r="P13">
            <v>0.13883333333333336</v>
          </cell>
          <cell r="Q13">
            <v>1.6499158227686057E-3</v>
          </cell>
        </row>
        <row r="18">
          <cell r="D18">
            <v>0.28422222222222221</v>
          </cell>
          <cell r="E18">
            <v>7.2750206821648091E-3</v>
          </cell>
          <cell r="J18">
            <v>9.6555555555555561E-2</v>
          </cell>
          <cell r="K18">
            <v>1.7330395050101713E-2</v>
          </cell>
          <cell r="P18">
            <v>7.4499999999999997E-2</v>
          </cell>
          <cell r="Q18">
            <v>3.0413812651491172E-3</v>
          </cell>
        </row>
        <row r="25">
          <cell r="D25">
            <v>0.17599999999999999</v>
          </cell>
          <cell r="E25">
            <v>1.7057745063948481E-2</v>
          </cell>
          <cell r="J25">
            <v>0.42849999999999999</v>
          </cell>
          <cell r="K25">
            <v>2.3570226039556838E-4</v>
          </cell>
        </row>
        <row r="30">
          <cell r="D30">
            <v>0.25524999999999998</v>
          </cell>
          <cell r="E30">
            <v>4.5961940777125634E-3</v>
          </cell>
          <cell r="J30">
            <v>0.42858333333333337</v>
          </cell>
          <cell r="K30">
            <v>1.1195857368787025E-2</v>
          </cell>
        </row>
        <row r="35">
          <cell r="D35">
            <v>0.39158333333333334</v>
          </cell>
          <cell r="E35">
            <v>2.1095352305398957E-2</v>
          </cell>
          <cell r="J35">
            <v>0.37475000000000003</v>
          </cell>
          <cell r="K35">
            <v>2.7930717856867997E-2</v>
          </cell>
        </row>
        <row r="40">
          <cell r="D40">
            <v>0.14666666666666664</v>
          </cell>
          <cell r="E40">
            <v>1.5174677371638931E-2</v>
          </cell>
          <cell r="J40">
            <v>0.29591666666666666</v>
          </cell>
          <cell r="K40">
            <v>3.2026464750959239E-3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6" sqref="H6"/>
    </sheetView>
  </sheetViews>
  <sheetFormatPr baseColWidth="10" defaultRowHeight="15" x14ac:dyDescent="0.25"/>
  <cols>
    <col min="2" max="2" width="13" customWidth="1"/>
    <col min="3" max="3" width="12.42578125" customWidth="1"/>
    <col min="4" max="4" width="10.28515625" customWidth="1"/>
    <col min="5" max="5" width="15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48</v>
      </c>
    </row>
    <row r="2" spans="1:7" x14ac:dyDescent="0.25">
      <c r="A2">
        <v>1980</v>
      </c>
      <c r="B2">
        <v>320.01817583333332</v>
      </c>
      <c r="C2">
        <v>0.85872607728567651</v>
      </c>
      <c r="D2">
        <v>57</v>
      </c>
      <c r="E2">
        <v>48.947386405283559</v>
      </c>
    </row>
    <row r="3" spans="1:7" x14ac:dyDescent="0.25">
      <c r="A3">
        <v>1981</v>
      </c>
      <c r="B3">
        <v>315.49127700000003</v>
      </c>
      <c r="C3">
        <v>0.78979796275154668</v>
      </c>
      <c r="D3">
        <v>54</v>
      </c>
      <c r="E3">
        <v>42.649089988583519</v>
      </c>
    </row>
    <row r="4" spans="1:7" x14ac:dyDescent="0.25">
      <c r="A4">
        <v>1982</v>
      </c>
      <c r="B4">
        <v>310.72402699999998</v>
      </c>
      <c r="C4">
        <v>0.85997557839704253</v>
      </c>
      <c r="D4">
        <v>88</v>
      </c>
      <c r="E4">
        <v>75.677850898939738</v>
      </c>
    </row>
    <row r="5" spans="1:7" x14ac:dyDescent="0.25">
      <c r="A5">
        <v>1983</v>
      </c>
      <c r="B5">
        <v>314.55101533333334</v>
      </c>
      <c r="C5">
        <v>0.90300618506076935</v>
      </c>
      <c r="D5">
        <v>90</v>
      </c>
      <c r="E5">
        <v>81.270556655469235</v>
      </c>
    </row>
    <row r="6" spans="1:7" x14ac:dyDescent="0.25">
      <c r="A6">
        <v>1984</v>
      </c>
      <c r="B6">
        <v>313.9373066666667</v>
      </c>
      <c r="C6">
        <v>1.1138676365384956</v>
      </c>
      <c r="D6">
        <v>96</v>
      </c>
      <c r="E6">
        <v>106.93129310769558</v>
      </c>
    </row>
    <row r="7" spans="1:7" x14ac:dyDescent="0.25">
      <c r="A7">
        <v>1985</v>
      </c>
      <c r="B7">
        <v>317.68277733333332</v>
      </c>
      <c r="C7">
        <v>0.96295128837995203</v>
      </c>
      <c r="D7">
        <v>118</v>
      </c>
      <c r="E7">
        <v>113.62825202883434</v>
      </c>
    </row>
    <row r="8" spans="1:7" x14ac:dyDescent="0.25">
      <c r="A8">
        <v>1986</v>
      </c>
      <c r="B8">
        <v>314.39152766666666</v>
      </c>
      <c r="C8">
        <v>1.022387503682622</v>
      </c>
      <c r="D8">
        <v>103</v>
      </c>
      <c r="E8">
        <v>105.30591287931007</v>
      </c>
    </row>
    <row r="9" spans="1:7" x14ac:dyDescent="0.25">
      <c r="A9">
        <v>1987</v>
      </c>
      <c r="B9">
        <v>315.25068933333336</v>
      </c>
      <c r="C9">
        <v>0.95992455081579042</v>
      </c>
      <c r="D9">
        <v>111</v>
      </c>
      <c r="E9">
        <v>106.55162514055273</v>
      </c>
    </row>
    <row r="10" spans="1:7" x14ac:dyDescent="0.25">
      <c r="A10">
        <v>1988</v>
      </c>
      <c r="B10">
        <v>318.02447000000001</v>
      </c>
      <c r="C10">
        <v>0.9510980630500605</v>
      </c>
      <c r="D10">
        <v>97</v>
      </c>
      <c r="E10">
        <v>92.25651211585587</v>
      </c>
    </row>
    <row r="11" spans="1:7" x14ac:dyDescent="0.25">
      <c r="A11">
        <v>1989</v>
      </c>
      <c r="B11">
        <v>312.70530200000002</v>
      </c>
      <c r="C11">
        <v>0.95000627413500738</v>
      </c>
      <c r="D11">
        <v>103</v>
      </c>
      <c r="E11">
        <v>97.850646235905756</v>
      </c>
    </row>
    <row r="12" spans="1:7" x14ac:dyDescent="0.25">
      <c r="A12">
        <v>1990</v>
      </c>
      <c r="B12">
        <v>312.30792233333335</v>
      </c>
      <c r="C12">
        <v>0.87561945937166941</v>
      </c>
      <c r="D12">
        <v>107</v>
      </c>
      <c r="E12">
        <v>93.691282152768622</v>
      </c>
    </row>
    <row r="13" spans="1:7" x14ac:dyDescent="0.25">
      <c r="A13">
        <v>1991</v>
      </c>
      <c r="B13">
        <v>315.00112150000001</v>
      </c>
      <c r="C13">
        <v>0.88793504844351934</v>
      </c>
      <c r="D13">
        <v>103</v>
      </c>
      <c r="E13">
        <v>91.457309989682486</v>
      </c>
    </row>
    <row r="14" spans="1:7" x14ac:dyDescent="0.25">
      <c r="A14">
        <v>1992</v>
      </c>
      <c r="B14">
        <v>312.87837483333334</v>
      </c>
      <c r="C14">
        <v>0.80502352712518321</v>
      </c>
      <c r="D14">
        <v>113</v>
      </c>
      <c r="E14">
        <v>90.967658565145697</v>
      </c>
    </row>
    <row r="15" spans="1:7" x14ac:dyDescent="0.25">
      <c r="A15">
        <v>1993</v>
      </c>
      <c r="B15">
        <v>316.00163016666664</v>
      </c>
      <c r="C15" s="1" t="s">
        <v>5</v>
      </c>
      <c r="D15" s="1" t="s">
        <v>5</v>
      </c>
      <c r="E15" s="1" t="s">
        <v>5</v>
      </c>
    </row>
    <row r="16" spans="1:7" x14ac:dyDescent="0.25">
      <c r="A16">
        <v>1994</v>
      </c>
      <c r="B16">
        <v>313.03153500000002</v>
      </c>
      <c r="C16" s="1" t="s">
        <v>5</v>
      </c>
      <c r="D16" s="1" t="s">
        <v>5</v>
      </c>
      <c r="E16" s="1" t="s">
        <v>5</v>
      </c>
    </row>
    <row r="17" spans="1:5" x14ac:dyDescent="0.25">
      <c r="A17">
        <v>1995</v>
      </c>
      <c r="B17">
        <v>314.54138700000004</v>
      </c>
      <c r="C17" s="1" t="s">
        <v>5</v>
      </c>
      <c r="D17" s="1" t="s">
        <v>5</v>
      </c>
      <c r="E17" s="1" t="s">
        <v>5</v>
      </c>
    </row>
    <row r="18" spans="1:5" x14ac:dyDescent="0.25">
      <c r="A18">
        <v>1996</v>
      </c>
      <c r="B18">
        <v>317.68098200000003</v>
      </c>
      <c r="C18" s="1" t="str">
        <f>C17</f>
        <v>-</v>
      </c>
      <c r="D18" s="1" t="str">
        <f t="shared" ref="D18:E18" si="0">D17</f>
        <v>-</v>
      </c>
      <c r="E18" s="1" t="str">
        <f t="shared" si="0"/>
        <v>-</v>
      </c>
    </row>
    <row r="19" spans="1:5" x14ac:dyDescent="0.25">
      <c r="A19">
        <v>1997</v>
      </c>
      <c r="B19">
        <v>317.53781400000003</v>
      </c>
      <c r="C19">
        <v>0.74074765620001259</v>
      </c>
      <c r="D19">
        <v>98</v>
      </c>
      <c r="E19">
        <v>72.59327030760123</v>
      </c>
    </row>
    <row r="20" spans="1:5" x14ac:dyDescent="0.25">
      <c r="A20">
        <v>1998</v>
      </c>
      <c r="B20">
        <v>314.99810783333334</v>
      </c>
      <c r="C20">
        <v>0.94532582335533799</v>
      </c>
      <c r="D20">
        <v>145</v>
      </c>
      <c r="E20">
        <v>137.07224438652401</v>
      </c>
    </row>
    <row r="21" spans="1:5" x14ac:dyDescent="0.25">
      <c r="A21">
        <v>1999</v>
      </c>
      <c r="B21">
        <v>315.78055583333338</v>
      </c>
      <c r="C21">
        <v>0.99084351589711739</v>
      </c>
      <c r="D21">
        <v>134</v>
      </c>
      <c r="E21">
        <v>132.77303113021372</v>
      </c>
    </row>
    <row r="22" spans="1:5" x14ac:dyDescent="0.25">
      <c r="A22">
        <v>2000</v>
      </c>
      <c r="B22">
        <v>314.31024416666668</v>
      </c>
      <c r="C22">
        <v>1.0559209449725586</v>
      </c>
      <c r="D22">
        <v>144</v>
      </c>
      <c r="E22">
        <v>152.05261607604845</v>
      </c>
    </row>
    <row r="23" spans="1:5" x14ac:dyDescent="0.25">
      <c r="A23">
        <v>2001</v>
      </c>
      <c r="B23">
        <v>316.59234883333335</v>
      </c>
      <c r="C23">
        <v>0.8805720704623371</v>
      </c>
      <c r="D23">
        <v>122</v>
      </c>
      <c r="E23">
        <v>107.42979259640512</v>
      </c>
    </row>
    <row r="24" spans="1:5" x14ac:dyDescent="0.25">
      <c r="A24">
        <v>2002</v>
      </c>
      <c r="B24">
        <v>314.48927316666664</v>
      </c>
      <c r="C24">
        <v>1.2852505449074907</v>
      </c>
      <c r="D24">
        <v>166</v>
      </c>
      <c r="E24">
        <v>213.35159045464346</v>
      </c>
    </row>
    <row r="25" spans="1:5" x14ac:dyDescent="0.25">
      <c r="A25">
        <v>2003</v>
      </c>
      <c r="B25">
        <v>311.33807116666668</v>
      </c>
      <c r="C25">
        <v>1.2976141496703837</v>
      </c>
      <c r="D25">
        <v>169</v>
      </c>
      <c r="E25">
        <v>219.29679129429485</v>
      </c>
    </row>
    <row r="26" spans="1:5" x14ac:dyDescent="0.25">
      <c r="A26">
        <v>2004</v>
      </c>
      <c r="B26">
        <v>312.94580583333328</v>
      </c>
      <c r="C26">
        <v>1.2751418706213125</v>
      </c>
      <c r="D26">
        <v>159</v>
      </c>
      <c r="E26">
        <v>202.74755742878867</v>
      </c>
    </row>
    <row r="27" spans="1:5" x14ac:dyDescent="0.25">
      <c r="A27">
        <v>2005</v>
      </c>
      <c r="B27">
        <v>311.79966716666667</v>
      </c>
      <c r="C27">
        <v>1.1551796411231161</v>
      </c>
      <c r="D27">
        <v>122</v>
      </c>
      <c r="E27">
        <v>140.93191621702016</v>
      </c>
    </row>
    <row r="28" spans="1:5" x14ac:dyDescent="0.25">
      <c r="A28">
        <v>2006</v>
      </c>
      <c r="B28">
        <v>310.05539700000003</v>
      </c>
      <c r="C28">
        <v>0.56440302291959299</v>
      </c>
      <c r="D28">
        <v>185</v>
      </c>
      <c r="E28">
        <v>104.4145592401247</v>
      </c>
    </row>
    <row r="29" spans="1:5" x14ac:dyDescent="0.25">
      <c r="A29">
        <v>2007</v>
      </c>
      <c r="B29">
        <v>314.83628100000004</v>
      </c>
      <c r="C29">
        <v>0.49810169258188269</v>
      </c>
      <c r="D29">
        <v>185</v>
      </c>
      <c r="E29">
        <v>92.148813127648296</v>
      </c>
    </row>
    <row r="30" spans="1:5" x14ac:dyDescent="0.25">
      <c r="A30">
        <v>2008</v>
      </c>
      <c r="B30">
        <v>316.58155816666664</v>
      </c>
      <c r="C30">
        <v>0.55994753498291838</v>
      </c>
      <c r="D30">
        <v>185</v>
      </c>
      <c r="E30">
        <v>103.5902939718399</v>
      </c>
    </row>
    <row r="31" spans="1:5" x14ac:dyDescent="0.25">
      <c r="A31">
        <v>2009</v>
      </c>
      <c r="B31">
        <v>316.05536166666667</v>
      </c>
      <c r="C31">
        <v>0.53295810824879275</v>
      </c>
      <c r="D31">
        <v>185</v>
      </c>
      <c r="E31">
        <v>98.597250026026657</v>
      </c>
    </row>
    <row r="32" spans="1:5" x14ac:dyDescent="0.25">
      <c r="A32">
        <v>2010</v>
      </c>
      <c r="B32">
        <v>312.95939650000003</v>
      </c>
      <c r="C32">
        <v>0.55061241491196433</v>
      </c>
      <c r="D32">
        <v>185</v>
      </c>
      <c r="E32">
        <v>101.8632967587134</v>
      </c>
    </row>
    <row r="33" spans="1:5" x14ac:dyDescent="0.25">
      <c r="A33">
        <v>2011</v>
      </c>
      <c r="B33">
        <v>312.04549683333329</v>
      </c>
      <c r="C33">
        <v>0.52987843915626165</v>
      </c>
      <c r="D33">
        <v>185</v>
      </c>
      <c r="E33">
        <v>98.027511243908407</v>
      </c>
    </row>
    <row r="34" spans="1:5" x14ac:dyDescent="0.25">
      <c r="A34">
        <v>2012</v>
      </c>
      <c r="B34">
        <v>313.45441683333337</v>
      </c>
      <c r="C34">
        <v>0.68323843300591214</v>
      </c>
      <c r="D34">
        <v>185</v>
      </c>
      <c r="E34">
        <v>126.39911010609374</v>
      </c>
    </row>
    <row r="35" spans="1:5" x14ac:dyDescent="0.25">
      <c r="A35">
        <v>2013</v>
      </c>
      <c r="B35">
        <v>318.27301549999999</v>
      </c>
      <c r="C35">
        <v>0.47898868105695419</v>
      </c>
      <c r="D35">
        <v>185</v>
      </c>
      <c r="E35">
        <v>88.612905995536522</v>
      </c>
    </row>
    <row r="36" spans="1:5" x14ac:dyDescent="0.25">
      <c r="A36">
        <v>2014</v>
      </c>
      <c r="B36">
        <v>319.28838616666667</v>
      </c>
      <c r="C36">
        <v>0.53192760000773465</v>
      </c>
      <c r="D36">
        <v>185</v>
      </c>
      <c r="E36">
        <v>98.406606001430916</v>
      </c>
    </row>
    <row r="37" spans="1:5" x14ac:dyDescent="0.25">
      <c r="A37">
        <v>2015</v>
      </c>
      <c r="B37">
        <v>316.01223249999998</v>
      </c>
      <c r="C37">
        <v>0.54848993297357318</v>
      </c>
      <c r="D37">
        <v>185</v>
      </c>
      <c r="E37">
        <v>101.47063760011103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18"/>
  <sheetViews>
    <sheetView zoomScale="60" zoomScaleNormal="60" workbookViewId="0">
      <selection activeCell="J20" sqref="J20"/>
    </sheetView>
  </sheetViews>
  <sheetFormatPr baseColWidth="10" defaultRowHeight="15" x14ac:dyDescent="0.25"/>
  <cols>
    <col min="1" max="1" width="14.42578125" bestFit="1" customWidth="1"/>
    <col min="3" max="5" width="16.28515625" bestFit="1" customWidth="1"/>
    <col min="6" max="6" width="17.7109375" bestFit="1" customWidth="1"/>
  </cols>
  <sheetData>
    <row r="1" spans="1:6" x14ac:dyDescent="0.25">
      <c r="C1" s="32" t="s">
        <v>8</v>
      </c>
      <c r="D1" s="32"/>
      <c r="E1" s="32"/>
      <c r="F1" s="32"/>
    </row>
    <row r="2" spans="1:6" x14ac:dyDescent="0.25">
      <c r="A2" s="7" t="s">
        <v>13</v>
      </c>
      <c r="B2" s="8" t="s">
        <v>7</v>
      </c>
      <c r="C2" s="6" t="s">
        <v>9</v>
      </c>
      <c r="D2" s="6" t="s">
        <v>10</v>
      </c>
      <c r="E2" s="6" t="s">
        <v>11</v>
      </c>
      <c r="F2" s="6" t="s">
        <v>12</v>
      </c>
    </row>
    <row r="3" spans="1:6" x14ac:dyDescent="0.25">
      <c r="A3" t="s">
        <v>14</v>
      </c>
      <c r="B3">
        <v>7.15</v>
      </c>
      <c r="C3">
        <v>2E-3</v>
      </c>
      <c r="D3">
        <v>6.4000000000000001E-2</v>
      </c>
      <c r="E3">
        <v>0.65600000000000003</v>
      </c>
      <c r="F3">
        <v>2.9183807439824943</v>
      </c>
    </row>
    <row r="4" spans="1:6" x14ac:dyDescent="0.25">
      <c r="A4" t="s">
        <v>14</v>
      </c>
      <c r="B4">
        <v>7.1666666666666661</v>
      </c>
      <c r="C4">
        <v>2E-3</v>
      </c>
      <c r="D4">
        <v>3.9E-2</v>
      </c>
      <c r="E4">
        <v>0.73599999999999999</v>
      </c>
      <c r="F4">
        <v>2.7008752735229757</v>
      </c>
    </row>
    <row r="5" spans="1:6" x14ac:dyDescent="0.25">
      <c r="A5" t="s">
        <v>14</v>
      </c>
      <c r="B5">
        <v>7.1833333333333336</v>
      </c>
      <c r="C5">
        <v>1E-3</v>
      </c>
      <c r="D5">
        <v>7.1999999999999995E-2</v>
      </c>
      <c r="E5">
        <v>0.76600000000000001</v>
      </c>
      <c r="F5">
        <v>2.584901531728665</v>
      </c>
    </row>
    <row r="6" spans="1:6" x14ac:dyDescent="0.25">
      <c r="A6" t="s">
        <v>14</v>
      </c>
      <c r="B6">
        <v>7.1999999999999993</v>
      </c>
      <c r="C6">
        <v>1E-3</v>
      </c>
      <c r="D6">
        <v>7.4999999999999997E-2</v>
      </c>
      <c r="E6">
        <v>0.85699999999999998</v>
      </c>
      <c r="F6">
        <v>3.0956236323851201</v>
      </c>
    </row>
    <row r="7" spans="1:6" x14ac:dyDescent="0.25">
      <c r="A7" t="s">
        <v>14</v>
      </c>
      <c r="B7">
        <v>7.2166666666666668</v>
      </c>
      <c r="C7">
        <v>1E-3</v>
      </c>
      <c r="D7">
        <v>7.8E-2</v>
      </c>
      <c r="E7">
        <v>0.92400000000000004</v>
      </c>
      <c r="F7">
        <v>3.3242888402625819</v>
      </c>
    </row>
    <row r="8" spans="1:6" x14ac:dyDescent="0.25">
      <c r="A8" t="s">
        <v>14</v>
      </c>
      <c r="B8">
        <v>7.2333333333333325</v>
      </c>
      <c r="C8">
        <v>4.0000000000000001E-3</v>
      </c>
      <c r="D8">
        <v>8.8999999999999996E-2</v>
      </c>
      <c r="E8">
        <v>0.97099999999999997</v>
      </c>
      <c r="F8">
        <v>3.8612691466083149</v>
      </c>
    </row>
    <row r="9" spans="1:6" x14ac:dyDescent="0.25">
      <c r="A9" t="s">
        <v>14</v>
      </c>
      <c r="B9">
        <v>7.25</v>
      </c>
      <c r="C9">
        <v>-1E-3</v>
      </c>
      <c r="D9">
        <v>0.10100000000000001</v>
      </c>
      <c r="E9">
        <v>1.0649999999999999</v>
      </c>
      <c r="F9">
        <v>4.3227571115973733</v>
      </c>
    </row>
    <row r="10" spans="1:6" x14ac:dyDescent="0.25">
      <c r="A10" t="s">
        <v>14</v>
      </c>
      <c r="B10">
        <v>7.2666666666666657</v>
      </c>
      <c r="C10">
        <v>6.0000000000000001E-3</v>
      </c>
      <c r="D10">
        <v>0.09</v>
      </c>
      <c r="E10">
        <v>1.121</v>
      </c>
      <c r="F10">
        <v>4.5505470459518591</v>
      </c>
    </row>
    <row r="11" spans="1:6" x14ac:dyDescent="0.25">
      <c r="A11" t="s">
        <v>14</v>
      </c>
      <c r="B11">
        <v>7.2833333333333332</v>
      </c>
      <c r="C11">
        <v>2E-3</v>
      </c>
      <c r="D11">
        <v>9.0999999999999998E-2</v>
      </c>
      <c r="E11">
        <v>1.1930000000000001</v>
      </c>
      <c r="F11">
        <v>4.5829321663019691</v>
      </c>
    </row>
    <row r="12" spans="1:6" x14ac:dyDescent="0.25">
      <c r="A12" t="s">
        <v>14</v>
      </c>
      <c r="B12">
        <v>7.2999999999999989</v>
      </c>
      <c r="C12">
        <v>4.0000000000000001E-3</v>
      </c>
      <c r="D12">
        <v>0.111</v>
      </c>
      <c r="E12">
        <v>1.292</v>
      </c>
      <c r="F12">
        <v>5.0512035010940917</v>
      </c>
    </row>
    <row r="13" spans="1:6" x14ac:dyDescent="0.25">
      <c r="A13" t="s">
        <v>14</v>
      </c>
      <c r="B13">
        <v>7.3166666666666664</v>
      </c>
      <c r="C13">
        <v>6.0000000000000001E-3</v>
      </c>
      <c r="D13">
        <v>0.111</v>
      </c>
      <c r="E13">
        <v>1.3440000000000001</v>
      </c>
      <c r="F13">
        <v>4.8002188183807437</v>
      </c>
    </row>
    <row r="14" spans="1:6" x14ac:dyDescent="0.25">
      <c r="A14" t="s">
        <v>14</v>
      </c>
      <c r="B14">
        <v>7.3333333333333321</v>
      </c>
      <c r="C14">
        <v>3.0000000000000001E-3</v>
      </c>
      <c r="D14">
        <v>0.123</v>
      </c>
      <c r="E14">
        <v>1.444</v>
      </c>
      <c r="F14">
        <v>5.5078774617067827</v>
      </c>
    </row>
    <row r="15" spans="1:6" x14ac:dyDescent="0.25">
      <c r="A15" t="s">
        <v>14</v>
      </c>
      <c r="B15">
        <v>7.35</v>
      </c>
      <c r="C15">
        <v>3.0000000000000001E-3</v>
      </c>
      <c r="D15">
        <v>0.13100000000000001</v>
      </c>
      <c r="E15">
        <v>1.494</v>
      </c>
      <c r="F15">
        <v>5.7538293216630194</v>
      </c>
    </row>
    <row r="16" spans="1:6" x14ac:dyDescent="0.25">
      <c r="A16" t="s">
        <v>14</v>
      </c>
      <c r="B16">
        <v>7.3666666666666654</v>
      </c>
      <c r="C16">
        <v>3.0000000000000001E-3</v>
      </c>
      <c r="D16">
        <v>0.155</v>
      </c>
      <c r="E16">
        <v>1.625</v>
      </c>
      <c r="F16">
        <v>6.296061269146608</v>
      </c>
    </row>
    <row r="17" spans="1:6" x14ac:dyDescent="0.25">
      <c r="A17" t="s">
        <v>14</v>
      </c>
      <c r="B17">
        <v>7.3833333333333337</v>
      </c>
      <c r="C17">
        <v>0</v>
      </c>
      <c r="D17">
        <v>0.17899999999999999</v>
      </c>
      <c r="E17">
        <v>1.714</v>
      </c>
      <c r="F17">
        <v>6.5089715536105022</v>
      </c>
    </row>
    <row r="18" spans="1:6" x14ac:dyDescent="0.25">
      <c r="A18" t="s">
        <v>14</v>
      </c>
      <c r="B18">
        <v>7.4</v>
      </c>
      <c r="C18">
        <v>3.0000000000000001E-3</v>
      </c>
      <c r="D18">
        <v>0.16900000000000001</v>
      </c>
      <c r="E18">
        <v>1.772</v>
      </c>
      <c r="F18">
        <v>7.3641137855579872</v>
      </c>
    </row>
    <row r="19" spans="1:6" x14ac:dyDescent="0.25">
      <c r="A19" t="s">
        <v>14</v>
      </c>
      <c r="B19">
        <v>7.416666666666667</v>
      </c>
      <c r="C19">
        <v>8.0000000000000002E-3</v>
      </c>
      <c r="D19">
        <v>0.19700000000000001</v>
      </c>
      <c r="E19">
        <v>1.8919999999999999</v>
      </c>
      <c r="F19">
        <v>7.1960612691466084</v>
      </c>
    </row>
    <row r="20" spans="1:6" x14ac:dyDescent="0.25">
      <c r="A20" t="s">
        <v>14</v>
      </c>
      <c r="B20">
        <v>7.4333333333333336</v>
      </c>
      <c r="C20">
        <v>7.0000000000000001E-3</v>
      </c>
      <c r="D20">
        <v>0.20699999999999999</v>
      </c>
      <c r="E20">
        <v>1.944</v>
      </c>
      <c r="F20">
        <v>8.2332603938730848</v>
      </c>
    </row>
    <row r="21" spans="1:6" x14ac:dyDescent="0.25">
      <c r="A21" t="s">
        <v>14</v>
      </c>
      <c r="B21">
        <v>7.45</v>
      </c>
      <c r="C21">
        <v>6.0000000000000001E-3</v>
      </c>
      <c r="D21">
        <v>0.21199999999999999</v>
      </c>
      <c r="E21">
        <v>2.093</v>
      </c>
      <c r="F21">
        <v>9.0529540481400428</v>
      </c>
    </row>
    <row r="22" spans="1:6" x14ac:dyDescent="0.25">
      <c r="A22" t="s">
        <v>14</v>
      </c>
      <c r="B22">
        <v>7.4666666666666668</v>
      </c>
      <c r="C22">
        <v>1E-3</v>
      </c>
      <c r="D22">
        <v>0.23499999999999999</v>
      </c>
      <c r="E22">
        <v>2.1890000000000001</v>
      </c>
      <c r="F22">
        <v>9.2750547045951848</v>
      </c>
    </row>
    <row r="23" spans="1:6" x14ac:dyDescent="0.25">
      <c r="A23" t="s">
        <v>14</v>
      </c>
      <c r="B23">
        <v>7.4833333333333334</v>
      </c>
      <c r="C23">
        <v>6.0000000000000001E-3</v>
      </c>
      <c r="D23">
        <v>0.255</v>
      </c>
      <c r="E23">
        <v>2.29</v>
      </c>
      <c r="F23">
        <v>9.8164113785557969</v>
      </c>
    </row>
    <row r="24" spans="1:6" x14ac:dyDescent="0.25">
      <c r="A24" t="s">
        <v>14</v>
      </c>
      <c r="B24">
        <v>7.5</v>
      </c>
      <c r="C24">
        <v>3.0000000000000001E-3</v>
      </c>
      <c r="D24">
        <v>0.25900000000000001</v>
      </c>
      <c r="E24">
        <v>2.4300000000000002</v>
      </c>
      <c r="F24">
        <v>10.179868708971552</v>
      </c>
    </row>
    <row r="25" spans="1:6" x14ac:dyDescent="0.25">
      <c r="A25" t="s">
        <v>14</v>
      </c>
      <c r="B25">
        <v>7.5166666666666666</v>
      </c>
      <c r="C25">
        <v>3.0000000000000001E-3</v>
      </c>
      <c r="D25">
        <v>0.26900000000000002</v>
      </c>
      <c r="E25">
        <v>2.5680000000000001</v>
      </c>
      <c r="F25">
        <v>11.068927789934355</v>
      </c>
    </row>
    <row r="26" spans="1:6" x14ac:dyDescent="0.25">
      <c r="A26" t="s">
        <v>14</v>
      </c>
      <c r="B26">
        <v>7.5333333333333332</v>
      </c>
      <c r="C26">
        <v>-1E-3</v>
      </c>
      <c r="D26">
        <v>0.29599999999999999</v>
      </c>
      <c r="E26">
        <v>2.6669999999999998</v>
      </c>
      <c r="F26">
        <v>11.733698030634573</v>
      </c>
    </row>
    <row r="27" spans="1:6" x14ac:dyDescent="0.25">
      <c r="A27" t="s">
        <v>14</v>
      </c>
      <c r="B27">
        <v>7.55</v>
      </c>
      <c r="C27">
        <v>0</v>
      </c>
      <c r="D27">
        <v>0.3</v>
      </c>
      <c r="E27">
        <v>2.7549999999999999</v>
      </c>
      <c r="F27">
        <v>12.413347921225382</v>
      </c>
    </row>
    <row r="28" spans="1:6" x14ac:dyDescent="0.25">
      <c r="A28" t="s">
        <v>14</v>
      </c>
      <c r="B28">
        <v>7.5666666666666664</v>
      </c>
      <c r="C28">
        <v>7.0000000000000001E-3</v>
      </c>
      <c r="D28">
        <v>0.34100000000000003</v>
      </c>
      <c r="E28">
        <v>2.88</v>
      </c>
      <c r="F28">
        <v>12.425164113785558</v>
      </c>
    </row>
    <row r="29" spans="1:6" x14ac:dyDescent="0.25">
      <c r="A29" t="s">
        <v>14</v>
      </c>
      <c r="B29">
        <v>7.583333333333333</v>
      </c>
      <c r="C29">
        <v>5.0000000000000001E-3</v>
      </c>
      <c r="D29">
        <v>0.34300000000000003</v>
      </c>
      <c r="E29">
        <v>3.0430000000000001</v>
      </c>
      <c r="F29">
        <v>13.255579868708971</v>
      </c>
    </row>
    <row r="30" spans="1:6" x14ac:dyDescent="0.25">
      <c r="A30" t="s">
        <v>14</v>
      </c>
      <c r="B30">
        <v>7.6</v>
      </c>
      <c r="C30">
        <v>3.0000000000000001E-3</v>
      </c>
      <c r="D30">
        <v>0.37</v>
      </c>
      <c r="E30">
        <v>3.1360000000000001</v>
      </c>
      <c r="F30">
        <v>13.720568927789934</v>
      </c>
    </row>
    <row r="31" spans="1:6" x14ac:dyDescent="0.25">
      <c r="A31" t="s">
        <v>14</v>
      </c>
      <c r="B31">
        <v>7.6166666666666671</v>
      </c>
      <c r="C31">
        <v>4.0000000000000001E-3</v>
      </c>
      <c r="D31">
        <v>0.40300000000000002</v>
      </c>
      <c r="E31">
        <v>3.2570000000000001</v>
      </c>
      <c r="F31">
        <v>15.214660831509848</v>
      </c>
    </row>
    <row r="32" spans="1:6" x14ac:dyDescent="0.25">
      <c r="A32" t="s">
        <v>14</v>
      </c>
      <c r="B32">
        <v>7.6333333333333329</v>
      </c>
      <c r="C32">
        <v>3.0000000000000001E-3</v>
      </c>
      <c r="D32">
        <v>0.42399999999999999</v>
      </c>
      <c r="E32">
        <v>3.38</v>
      </c>
      <c r="F32">
        <v>15.256892778993436</v>
      </c>
    </row>
    <row r="33" spans="1:6" x14ac:dyDescent="0.25">
      <c r="A33" t="s">
        <v>14</v>
      </c>
      <c r="B33">
        <v>7.65</v>
      </c>
      <c r="C33">
        <v>5.0000000000000001E-3</v>
      </c>
      <c r="D33">
        <v>0.442</v>
      </c>
      <c r="E33">
        <v>3.5030000000000001</v>
      </c>
      <c r="F33">
        <v>16.13851203501094</v>
      </c>
    </row>
    <row r="34" spans="1:6" x14ac:dyDescent="0.25">
      <c r="A34" t="s">
        <v>14</v>
      </c>
      <c r="B34">
        <v>7.6666666666666679</v>
      </c>
      <c r="C34">
        <v>5.0000000000000001E-3</v>
      </c>
      <c r="D34">
        <v>0.45600000000000002</v>
      </c>
      <c r="E34">
        <v>3.5859999999999999</v>
      </c>
      <c r="F34">
        <v>16.624288840262579</v>
      </c>
    </row>
    <row r="35" spans="1:6" x14ac:dyDescent="0.25">
      <c r="A35" t="s">
        <v>14</v>
      </c>
      <c r="B35">
        <v>7.6833333333333336</v>
      </c>
      <c r="C35">
        <v>4.0000000000000001E-3</v>
      </c>
      <c r="D35">
        <v>0.48</v>
      </c>
      <c r="E35">
        <v>3.7810000000000001</v>
      </c>
      <c r="F35">
        <v>18.021006564551421</v>
      </c>
    </row>
    <row r="36" spans="1:6" x14ac:dyDescent="0.25">
      <c r="A36" t="s">
        <v>14</v>
      </c>
      <c r="B36">
        <v>7.7000000000000011</v>
      </c>
      <c r="C36">
        <v>8.0000000000000002E-3</v>
      </c>
      <c r="D36">
        <v>0.49</v>
      </c>
      <c r="E36">
        <v>3.9119999999999999</v>
      </c>
      <c r="F36">
        <v>19.275711159737419</v>
      </c>
    </row>
    <row r="37" spans="1:6" x14ac:dyDescent="0.25">
      <c r="A37" t="s">
        <v>14</v>
      </c>
      <c r="B37">
        <v>7.7166666666666668</v>
      </c>
      <c r="C37">
        <v>2E-3</v>
      </c>
      <c r="D37">
        <v>0.53</v>
      </c>
      <c r="E37">
        <v>4.0460000000000003</v>
      </c>
      <c r="F37">
        <v>20.907002188183807</v>
      </c>
    </row>
    <row r="38" spans="1:6" x14ac:dyDescent="0.25">
      <c r="A38" t="s">
        <v>14</v>
      </c>
      <c r="B38">
        <v>7.7333333333333343</v>
      </c>
      <c r="C38">
        <v>8.9999999999999993E-3</v>
      </c>
      <c r="D38">
        <v>0.55000000000000004</v>
      </c>
      <c r="E38">
        <v>4.1449999999999996</v>
      </c>
      <c r="F38">
        <v>23.168490153172865</v>
      </c>
    </row>
    <row r="39" spans="1:6" x14ac:dyDescent="0.25">
      <c r="A39" t="s">
        <v>14</v>
      </c>
      <c r="B39">
        <v>7.75</v>
      </c>
      <c r="C39">
        <v>8.9999999999999993E-3</v>
      </c>
      <c r="D39">
        <v>0.57399999999999995</v>
      </c>
      <c r="E39">
        <v>4.319</v>
      </c>
      <c r="F39">
        <v>23.935886214442011</v>
      </c>
    </row>
    <row r="40" spans="1:6" x14ac:dyDescent="0.25">
      <c r="A40" t="s">
        <v>14</v>
      </c>
      <c r="B40">
        <v>7.7666666666666675</v>
      </c>
      <c r="C40">
        <v>7.0000000000000001E-3</v>
      </c>
      <c r="D40">
        <v>0.6</v>
      </c>
      <c r="E40">
        <v>4.4359999999999999</v>
      </c>
      <c r="F40">
        <v>24.968271334792121</v>
      </c>
    </row>
    <row r="41" spans="1:6" x14ac:dyDescent="0.25">
      <c r="A41" t="s">
        <v>14</v>
      </c>
      <c r="B41">
        <v>7.7833333333333332</v>
      </c>
      <c r="C41">
        <v>7.0000000000000001E-3</v>
      </c>
      <c r="D41">
        <v>0.61599999999999999</v>
      </c>
      <c r="E41">
        <v>4.5010000000000003</v>
      </c>
      <c r="F41">
        <v>24.131509846827132</v>
      </c>
    </row>
    <row r="42" spans="1:6" x14ac:dyDescent="0.25">
      <c r="A42" t="s">
        <v>14</v>
      </c>
      <c r="B42">
        <v>7.8000000000000007</v>
      </c>
      <c r="C42">
        <v>0.01</v>
      </c>
      <c r="D42">
        <v>0.65700000000000003</v>
      </c>
      <c r="E42">
        <v>4.6689999999999996</v>
      </c>
      <c r="F42">
        <v>24.383588621444201</v>
      </c>
    </row>
    <row r="43" spans="1:6" x14ac:dyDescent="0.25">
      <c r="A43" t="s">
        <v>14</v>
      </c>
      <c r="B43">
        <v>7.8166666666666664</v>
      </c>
      <c r="C43">
        <v>1.2E-2</v>
      </c>
      <c r="D43">
        <v>0.67300000000000004</v>
      </c>
      <c r="E43">
        <v>4.7859999999999996</v>
      </c>
      <c r="F43">
        <v>28.008971553610504</v>
      </c>
    </row>
    <row r="44" spans="1:6" x14ac:dyDescent="0.25">
      <c r="A44" t="s">
        <v>14</v>
      </c>
      <c r="B44">
        <v>7.8333333333333339</v>
      </c>
      <c r="C44">
        <v>6.0000000000000001E-3</v>
      </c>
      <c r="D44">
        <v>0.70399999999999996</v>
      </c>
      <c r="E44">
        <v>4.907</v>
      </c>
      <c r="F44">
        <v>30.602407002188183</v>
      </c>
    </row>
    <row r="45" spans="1:6" x14ac:dyDescent="0.25">
      <c r="A45" t="s">
        <v>14</v>
      </c>
      <c r="B45">
        <v>7.85</v>
      </c>
      <c r="C45">
        <v>6.0000000000000001E-3</v>
      </c>
      <c r="D45">
        <v>0.72799999999999998</v>
      </c>
      <c r="E45">
        <v>5.0519999999999996</v>
      </c>
      <c r="F45">
        <v>32.578774617067829</v>
      </c>
    </row>
    <row r="46" spans="1:6" x14ac:dyDescent="0.25">
      <c r="A46" t="s">
        <v>14</v>
      </c>
      <c r="B46">
        <v>7.8666666666666671</v>
      </c>
      <c r="C46">
        <v>4.0000000000000001E-3</v>
      </c>
      <c r="D46">
        <v>0.752</v>
      </c>
      <c r="E46">
        <v>5.1669999999999998</v>
      </c>
      <c r="F46">
        <v>34.002625820568923</v>
      </c>
    </row>
    <row r="47" spans="1:6" x14ac:dyDescent="0.25">
      <c r="A47" t="s">
        <v>14</v>
      </c>
      <c r="B47">
        <v>7.8833333333333329</v>
      </c>
      <c r="C47">
        <v>6.0000000000000001E-3</v>
      </c>
      <c r="D47">
        <v>0.79200000000000004</v>
      </c>
      <c r="E47">
        <v>5.4550000000000001</v>
      </c>
      <c r="F47">
        <v>35.562800875273517</v>
      </c>
    </row>
    <row r="48" spans="1:6" x14ac:dyDescent="0.25">
      <c r="A48" t="s">
        <v>14</v>
      </c>
      <c r="B48">
        <v>7.9</v>
      </c>
      <c r="C48">
        <v>3.0000000000000001E-3</v>
      </c>
      <c r="D48">
        <v>0.8</v>
      </c>
      <c r="E48">
        <v>5.5469999999999997</v>
      </c>
      <c r="F48">
        <v>38.845295404814003</v>
      </c>
    </row>
    <row r="49" spans="1:6" x14ac:dyDescent="0.25">
      <c r="A49" t="s">
        <v>14</v>
      </c>
      <c r="B49">
        <v>7.9166666666666661</v>
      </c>
      <c r="C49">
        <v>6.0000000000000001E-3</v>
      </c>
      <c r="D49">
        <v>0.85299999999999998</v>
      </c>
      <c r="E49">
        <v>5.6749999999999998</v>
      </c>
      <c r="F49">
        <v>41.112910284463894</v>
      </c>
    </row>
    <row r="50" spans="1:6" x14ac:dyDescent="0.25">
      <c r="A50" t="s">
        <v>14</v>
      </c>
      <c r="B50">
        <v>7.9333333333333336</v>
      </c>
      <c r="C50">
        <v>8.0000000000000002E-3</v>
      </c>
      <c r="D50">
        <v>0.877</v>
      </c>
      <c r="E50">
        <v>5.9160000000000004</v>
      </c>
      <c r="F50">
        <v>42.523413566739599</v>
      </c>
    </row>
    <row r="51" spans="1:6" x14ac:dyDescent="0.25">
      <c r="A51" t="s">
        <v>14</v>
      </c>
      <c r="B51">
        <v>7.9499999999999993</v>
      </c>
      <c r="C51">
        <v>7.0000000000000001E-3</v>
      </c>
      <c r="D51">
        <v>0.92300000000000004</v>
      </c>
      <c r="E51">
        <v>6.0750000000000002</v>
      </c>
      <c r="F51">
        <v>42.011378555798686</v>
      </c>
    </row>
    <row r="52" spans="1:6" x14ac:dyDescent="0.25">
      <c r="A52" t="s">
        <v>14</v>
      </c>
      <c r="B52">
        <v>7.9666666666666668</v>
      </c>
      <c r="C52">
        <v>7.0000000000000001E-3</v>
      </c>
      <c r="D52">
        <v>0.94499999999999995</v>
      </c>
      <c r="E52">
        <v>6.0810000000000004</v>
      </c>
      <c r="F52">
        <v>40.330415754923415</v>
      </c>
    </row>
    <row r="53" spans="1:6" x14ac:dyDescent="0.25">
      <c r="A53" t="s">
        <v>14</v>
      </c>
      <c r="B53">
        <v>7.9833333333333325</v>
      </c>
      <c r="C53">
        <v>1.4E-2</v>
      </c>
      <c r="D53">
        <v>0.96599999999999997</v>
      </c>
      <c r="E53">
        <v>6.2409999999999997</v>
      </c>
      <c r="F53">
        <v>38.695185995623625</v>
      </c>
    </row>
    <row r="54" spans="1:6" x14ac:dyDescent="0.25">
      <c r="A54" t="s">
        <v>14</v>
      </c>
      <c r="B54">
        <v>8</v>
      </c>
      <c r="C54">
        <v>1.2999999999999999E-2</v>
      </c>
      <c r="D54">
        <v>1.0089999999999999</v>
      </c>
      <c r="E54">
        <v>6.1909999999999998</v>
      </c>
      <c r="F54">
        <v>29.751422319474834</v>
      </c>
    </row>
    <row r="55" spans="1:6" x14ac:dyDescent="0.25">
      <c r="A55" t="s">
        <v>14</v>
      </c>
      <c r="B55">
        <v>8.0166666666666675</v>
      </c>
      <c r="C55">
        <v>1.2999999999999999E-2</v>
      </c>
      <c r="D55">
        <v>1.048</v>
      </c>
      <c r="E55">
        <v>6.0949999999999998</v>
      </c>
      <c r="F55">
        <v>26.115317286652076</v>
      </c>
    </row>
    <row r="56" spans="1:6" x14ac:dyDescent="0.25">
      <c r="A56" t="s">
        <v>14</v>
      </c>
      <c r="B56">
        <v>8.0333333333333332</v>
      </c>
      <c r="C56">
        <v>8.0000000000000002E-3</v>
      </c>
      <c r="D56">
        <v>1.081</v>
      </c>
      <c r="E56">
        <v>6.0039999999999996</v>
      </c>
      <c r="F56">
        <v>23.669146608315099</v>
      </c>
    </row>
    <row r="57" spans="1:6" x14ac:dyDescent="0.25">
      <c r="A57" t="s">
        <v>14</v>
      </c>
      <c r="B57">
        <v>8.0500000000000007</v>
      </c>
      <c r="C57">
        <v>1.0999999999999999E-2</v>
      </c>
      <c r="D57">
        <v>1.0960000000000001</v>
      </c>
      <c r="E57">
        <v>6.0780000000000003</v>
      </c>
      <c r="F57">
        <v>23.630853391684898</v>
      </c>
    </row>
    <row r="58" spans="1:6" x14ac:dyDescent="0.25">
      <c r="A58" t="s">
        <v>14</v>
      </c>
      <c r="B58">
        <v>8.0666666666666664</v>
      </c>
      <c r="C58">
        <v>1.2E-2</v>
      </c>
      <c r="D58">
        <v>1.1359999999999999</v>
      </c>
      <c r="E58">
        <v>6.2110000000000003</v>
      </c>
      <c r="F58">
        <v>23.825601750547044</v>
      </c>
    </row>
    <row r="59" spans="1:6" x14ac:dyDescent="0.25">
      <c r="A59" t="s">
        <v>14</v>
      </c>
      <c r="B59">
        <v>8.0833333333333339</v>
      </c>
      <c r="C59">
        <v>1.4E-2</v>
      </c>
      <c r="D59">
        <v>1.1830000000000001</v>
      </c>
      <c r="E59">
        <v>6.3869999999999996</v>
      </c>
      <c r="F59">
        <v>24.316411378555799</v>
      </c>
    </row>
    <row r="60" spans="1:6" x14ac:dyDescent="0.25">
      <c r="A60" t="s">
        <v>14</v>
      </c>
      <c r="B60">
        <v>8.1</v>
      </c>
      <c r="C60">
        <v>8.0000000000000002E-3</v>
      </c>
      <c r="D60">
        <v>1.2030000000000001</v>
      </c>
      <c r="E60">
        <v>6.49</v>
      </c>
      <c r="F60">
        <v>24.611816192560173</v>
      </c>
    </row>
    <row r="61" spans="1:6" x14ac:dyDescent="0.25">
      <c r="A61" t="s">
        <v>14</v>
      </c>
      <c r="B61">
        <v>8.1166666666666671</v>
      </c>
      <c r="C61">
        <v>6.0000000000000001E-3</v>
      </c>
      <c r="D61">
        <v>1.25</v>
      </c>
      <c r="E61">
        <v>6.5839999999999996</v>
      </c>
      <c r="F61">
        <v>24.575273522975927</v>
      </c>
    </row>
    <row r="62" spans="1:6" x14ac:dyDescent="0.25">
      <c r="A62" t="s">
        <v>14</v>
      </c>
      <c r="B62">
        <v>8.1333333333333329</v>
      </c>
      <c r="C62">
        <v>1.6E-2</v>
      </c>
      <c r="D62">
        <v>1.3009999999999999</v>
      </c>
      <c r="E62">
        <v>6.702</v>
      </c>
      <c r="F62">
        <v>25.059737417943104</v>
      </c>
    </row>
    <row r="63" spans="1:6" x14ac:dyDescent="0.25">
      <c r="A63" t="s">
        <v>14</v>
      </c>
      <c r="B63">
        <v>8.15</v>
      </c>
      <c r="C63">
        <v>7.0000000000000001E-3</v>
      </c>
      <c r="D63">
        <v>1.335</v>
      </c>
      <c r="E63">
        <v>6.8109999999999999</v>
      </c>
      <c r="F63">
        <v>25.950328227571116</v>
      </c>
    </row>
    <row r="64" spans="1:6" x14ac:dyDescent="0.25">
      <c r="A64" t="s">
        <v>14</v>
      </c>
      <c r="B64">
        <v>8.1666666666666661</v>
      </c>
      <c r="C64">
        <v>1.0999999999999999E-2</v>
      </c>
      <c r="D64">
        <v>1.395</v>
      </c>
      <c r="E64">
        <v>6.9930000000000003</v>
      </c>
      <c r="F64">
        <v>26.461050328227572</v>
      </c>
    </row>
    <row r="65" spans="1:6" x14ac:dyDescent="0.25">
      <c r="A65" t="s">
        <v>14</v>
      </c>
      <c r="B65">
        <v>8.1833333333333336</v>
      </c>
      <c r="C65">
        <v>1.0999999999999999E-2</v>
      </c>
      <c r="D65">
        <v>1.403</v>
      </c>
      <c r="E65">
        <v>7.1440000000000001</v>
      </c>
      <c r="F65">
        <v>27.187308533916845</v>
      </c>
    </row>
    <row r="66" spans="1:6" x14ac:dyDescent="0.25">
      <c r="A66" t="s">
        <v>14</v>
      </c>
      <c r="B66">
        <v>8.1999999999999993</v>
      </c>
      <c r="C66">
        <v>1.4999999999999999E-2</v>
      </c>
      <c r="D66">
        <v>1.4750000000000001</v>
      </c>
      <c r="E66">
        <v>7.2839999999999998</v>
      </c>
      <c r="F66">
        <v>27.085776805251637</v>
      </c>
    </row>
    <row r="67" spans="1:6" x14ac:dyDescent="0.25">
      <c r="A67" t="s">
        <v>14</v>
      </c>
      <c r="B67">
        <v>8.2166666666666668</v>
      </c>
      <c r="C67">
        <v>0.01</v>
      </c>
      <c r="D67">
        <v>1.5049999999999999</v>
      </c>
      <c r="E67">
        <v>7.468</v>
      </c>
      <c r="F67">
        <v>28.373960612691466</v>
      </c>
    </row>
    <row r="68" spans="1:6" x14ac:dyDescent="0.25">
      <c r="A68" t="s">
        <v>14</v>
      </c>
      <c r="B68">
        <v>8.2333333333333325</v>
      </c>
      <c r="C68">
        <v>1.4999999999999999E-2</v>
      </c>
      <c r="D68">
        <v>1.5669999999999999</v>
      </c>
      <c r="E68">
        <v>7.7060000000000004</v>
      </c>
      <c r="F68">
        <v>29.189934354485775</v>
      </c>
    </row>
    <row r="69" spans="1:6" x14ac:dyDescent="0.25">
      <c r="A69" t="s">
        <v>14</v>
      </c>
      <c r="B69">
        <v>8.25</v>
      </c>
      <c r="C69">
        <v>1.7999999999999999E-2</v>
      </c>
      <c r="D69">
        <v>1.611</v>
      </c>
      <c r="E69">
        <v>7.8710000000000004</v>
      </c>
      <c r="F69">
        <v>30.011378555798682</v>
      </c>
    </row>
    <row r="70" spans="1:6" x14ac:dyDescent="0.25">
      <c r="A70" t="s">
        <v>14</v>
      </c>
      <c r="B70">
        <v>8.2666666666666675</v>
      </c>
      <c r="C70">
        <v>1.4999999999999999E-2</v>
      </c>
      <c r="D70">
        <v>1.6439999999999999</v>
      </c>
      <c r="E70">
        <v>8.0289999999999999</v>
      </c>
      <c r="F70">
        <v>30.668927789934354</v>
      </c>
    </row>
    <row r="71" spans="1:6" x14ac:dyDescent="0.25">
      <c r="A71" t="s">
        <v>14</v>
      </c>
      <c r="B71">
        <v>8.2833333333333332</v>
      </c>
      <c r="C71">
        <v>1.4E-2</v>
      </c>
      <c r="D71">
        <v>1.7050000000000001</v>
      </c>
      <c r="E71">
        <v>8.2569999999999997</v>
      </c>
      <c r="F71">
        <v>31.45667396061269</v>
      </c>
    </row>
    <row r="72" spans="1:6" x14ac:dyDescent="0.25">
      <c r="A72" t="s">
        <v>14</v>
      </c>
      <c r="B72">
        <v>8.3000000000000007</v>
      </c>
      <c r="C72">
        <v>2.4E-2</v>
      </c>
      <c r="D72">
        <v>1.746</v>
      </c>
      <c r="E72">
        <v>8.4329999999999998</v>
      </c>
      <c r="F72">
        <v>32.815536105032827</v>
      </c>
    </row>
    <row r="73" spans="1:6" x14ac:dyDescent="0.25">
      <c r="A73" t="s">
        <v>14</v>
      </c>
      <c r="B73">
        <v>8.3166666666666664</v>
      </c>
      <c r="C73">
        <v>2.1000000000000001E-2</v>
      </c>
      <c r="D73">
        <v>1.7889999999999999</v>
      </c>
      <c r="E73">
        <v>8.6649999999999991</v>
      </c>
      <c r="F73">
        <v>33.950547045951858</v>
      </c>
    </row>
    <row r="74" spans="1:6" x14ac:dyDescent="0.25">
      <c r="A74" t="s">
        <v>14</v>
      </c>
      <c r="B74">
        <v>8.3333333333333339</v>
      </c>
      <c r="C74">
        <v>1.7000000000000001E-2</v>
      </c>
      <c r="D74">
        <v>1.8580000000000001</v>
      </c>
      <c r="E74">
        <v>8.9090000000000007</v>
      </c>
      <c r="F74">
        <v>36.226477024070022</v>
      </c>
    </row>
    <row r="75" spans="1:6" x14ac:dyDescent="0.25">
      <c r="A75" t="s">
        <v>14</v>
      </c>
      <c r="B75">
        <v>8.35</v>
      </c>
      <c r="C75">
        <v>1.7999999999999999E-2</v>
      </c>
      <c r="D75">
        <v>1.883</v>
      </c>
      <c r="E75">
        <v>8.8699999999999992</v>
      </c>
      <c r="F75">
        <v>34.966739606126914</v>
      </c>
    </row>
    <row r="76" spans="1:6" x14ac:dyDescent="0.25">
      <c r="A76" t="s">
        <v>14</v>
      </c>
      <c r="B76">
        <v>8.3666666666666671</v>
      </c>
      <c r="C76">
        <v>1.6E-2</v>
      </c>
      <c r="D76">
        <v>1.899</v>
      </c>
      <c r="E76">
        <v>8.9760000000000009</v>
      </c>
      <c r="F76">
        <v>35.139606126914657</v>
      </c>
    </row>
    <row r="77" spans="1:6" x14ac:dyDescent="0.25">
      <c r="A77" t="s">
        <v>14</v>
      </c>
      <c r="B77">
        <v>8.3833333333333329</v>
      </c>
      <c r="C77">
        <v>0.02</v>
      </c>
      <c r="D77">
        <v>1.954</v>
      </c>
      <c r="E77">
        <v>9.0749999999999993</v>
      </c>
      <c r="F77">
        <v>35.528884026258204</v>
      </c>
    </row>
    <row r="78" spans="1:6" x14ac:dyDescent="0.25">
      <c r="A78" t="s">
        <v>14</v>
      </c>
      <c r="B78">
        <v>8.4</v>
      </c>
      <c r="C78">
        <v>1.7000000000000001E-2</v>
      </c>
      <c r="D78">
        <v>2.004</v>
      </c>
      <c r="E78">
        <v>9.1039999999999992</v>
      </c>
      <c r="F78">
        <v>34.899562363238516</v>
      </c>
    </row>
    <row r="79" spans="1:6" x14ac:dyDescent="0.25">
      <c r="A79" t="s">
        <v>14</v>
      </c>
      <c r="B79">
        <v>8.4166666666666661</v>
      </c>
      <c r="C79">
        <v>0.02</v>
      </c>
      <c r="D79">
        <v>2.048</v>
      </c>
      <c r="E79">
        <v>9.4329999999999998</v>
      </c>
      <c r="F79">
        <v>37.433698030634574</v>
      </c>
    </row>
    <row r="80" spans="1:6" x14ac:dyDescent="0.25">
      <c r="A80" t="s">
        <v>14</v>
      </c>
      <c r="B80">
        <v>8.4333333333333336</v>
      </c>
      <c r="C80">
        <v>2.3E-2</v>
      </c>
      <c r="D80">
        <v>2.125</v>
      </c>
      <c r="E80">
        <v>9.4749999999999996</v>
      </c>
      <c r="F80">
        <v>36.234354485776805</v>
      </c>
    </row>
    <row r="81" spans="1:6" x14ac:dyDescent="0.25">
      <c r="A81" t="s">
        <v>14</v>
      </c>
      <c r="B81">
        <v>8.4499999999999993</v>
      </c>
      <c r="C81">
        <v>2.1999999999999999E-2</v>
      </c>
      <c r="D81">
        <v>2.1659999999999999</v>
      </c>
      <c r="E81">
        <v>9.66</v>
      </c>
      <c r="F81">
        <v>36.856236323851199</v>
      </c>
    </row>
    <row r="82" spans="1:6" x14ac:dyDescent="0.25">
      <c r="A82" t="s">
        <v>14</v>
      </c>
      <c r="B82">
        <v>8.4666666666666668</v>
      </c>
      <c r="C82">
        <v>2.4E-2</v>
      </c>
      <c r="D82">
        <v>2.2229999999999999</v>
      </c>
      <c r="E82">
        <v>9.6319999999999997</v>
      </c>
      <c r="F82">
        <v>35.767833698030636</v>
      </c>
    </row>
    <row r="83" spans="1:6" x14ac:dyDescent="0.25">
      <c r="A83" t="s">
        <v>14</v>
      </c>
      <c r="B83">
        <v>8.4833333333333325</v>
      </c>
      <c r="C83">
        <v>2.1000000000000001E-2</v>
      </c>
      <c r="D83">
        <v>2.2709999999999999</v>
      </c>
      <c r="E83">
        <v>9.8780000000000001</v>
      </c>
      <c r="F83">
        <v>37.315973741794309</v>
      </c>
    </row>
    <row r="84" spans="1:6" x14ac:dyDescent="0.25">
      <c r="A84" t="s">
        <v>14</v>
      </c>
      <c r="B84">
        <v>8.5</v>
      </c>
      <c r="C84">
        <v>2.5999999999999999E-2</v>
      </c>
      <c r="D84">
        <v>2.327</v>
      </c>
      <c r="E84">
        <v>10.061</v>
      </c>
      <c r="F84">
        <v>38.938074398249448</v>
      </c>
    </row>
    <row r="85" spans="1:6" x14ac:dyDescent="0.25">
      <c r="A85" t="s">
        <v>14</v>
      </c>
      <c r="B85">
        <v>8.5166666666666675</v>
      </c>
      <c r="C85">
        <v>2.7E-2</v>
      </c>
      <c r="D85">
        <v>2.3559999999999999</v>
      </c>
      <c r="E85">
        <v>9.94</v>
      </c>
      <c r="F85">
        <v>35.831509846827132</v>
      </c>
    </row>
    <row r="86" spans="1:6" x14ac:dyDescent="0.25">
      <c r="A86" t="s">
        <v>14</v>
      </c>
      <c r="B86">
        <v>8.5333333333333332</v>
      </c>
      <c r="C86">
        <v>2.9000000000000001E-2</v>
      </c>
      <c r="D86">
        <v>2.431</v>
      </c>
      <c r="E86">
        <v>10.073</v>
      </c>
      <c r="F86">
        <v>36.736542669584239</v>
      </c>
    </row>
    <row r="87" spans="1:6" x14ac:dyDescent="0.25">
      <c r="A87" t="s">
        <v>14</v>
      </c>
      <c r="B87">
        <v>8.5500000000000007</v>
      </c>
      <c r="C87">
        <v>2.5000000000000001E-2</v>
      </c>
      <c r="D87">
        <v>2.4969999999999999</v>
      </c>
      <c r="E87">
        <v>10.449</v>
      </c>
      <c r="F87">
        <v>41.420350109409185</v>
      </c>
    </row>
    <row r="88" spans="1:6" x14ac:dyDescent="0.25">
      <c r="A88" t="s">
        <v>14</v>
      </c>
      <c r="B88">
        <v>8.5666666666666664</v>
      </c>
      <c r="C88">
        <v>2.9000000000000001E-2</v>
      </c>
      <c r="D88">
        <v>2.5289999999999999</v>
      </c>
      <c r="E88">
        <v>10.3</v>
      </c>
      <c r="F88">
        <v>37.44420131291028</v>
      </c>
    </row>
    <row r="89" spans="1:6" x14ac:dyDescent="0.25">
      <c r="A89" t="s">
        <v>14</v>
      </c>
      <c r="B89">
        <v>8.5833333333333339</v>
      </c>
      <c r="C89">
        <v>3.2000000000000001E-2</v>
      </c>
      <c r="D89">
        <v>2.593</v>
      </c>
      <c r="E89">
        <v>10.557</v>
      </c>
      <c r="F89">
        <v>37.571772428884024</v>
      </c>
    </row>
    <row r="90" spans="1:6" x14ac:dyDescent="0.25">
      <c r="A90" t="s">
        <v>14</v>
      </c>
      <c r="B90">
        <v>8.6</v>
      </c>
      <c r="C90">
        <v>3.3000000000000002E-2</v>
      </c>
      <c r="D90">
        <v>2.6709999999999998</v>
      </c>
      <c r="E90">
        <v>11.09</v>
      </c>
      <c r="F90">
        <v>48.242231947483589</v>
      </c>
    </row>
    <row r="91" spans="1:6" x14ac:dyDescent="0.25">
      <c r="A91" t="s">
        <v>14</v>
      </c>
      <c r="B91">
        <v>8.6166666666666671</v>
      </c>
      <c r="C91">
        <v>3.5000000000000003E-2</v>
      </c>
      <c r="D91">
        <v>2.7519999999999998</v>
      </c>
      <c r="E91">
        <v>11.249000000000001</v>
      </c>
      <c r="F91">
        <v>48.821006564551418</v>
      </c>
    </row>
    <row r="92" spans="1:6" x14ac:dyDescent="0.25">
      <c r="A92" t="s">
        <v>14</v>
      </c>
      <c r="B92">
        <v>8.6333333333333329</v>
      </c>
      <c r="C92">
        <v>3.3000000000000002E-2</v>
      </c>
      <c r="D92">
        <v>2.766</v>
      </c>
      <c r="E92">
        <v>10.885999999999999</v>
      </c>
      <c r="F92">
        <v>38.377680525164109</v>
      </c>
    </row>
    <row r="93" spans="1:6" x14ac:dyDescent="0.25">
      <c r="A93" t="s">
        <v>14</v>
      </c>
      <c r="B93">
        <v>8.65</v>
      </c>
      <c r="C93">
        <v>3.7999999999999999E-2</v>
      </c>
      <c r="D93">
        <v>2.8519999999999999</v>
      </c>
      <c r="E93">
        <v>11.548</v>
      </c>
      <c r="F93">
        <v>49.443763676148791</v>
      </c>
    </row>
    <row r="94" spans="1:6" x14ac:dyDescent="0.25">
      <c r="A94" t="s">
        <v>14</v>
      </c>
      <c r="B94">
        <v>8.6666666666666661</v>
      </c>
      <c r="C94">
        <v>0.04</v>
      </c>
      <c r="D94">
        <v>2.9249999999999998</v>
      </c>
      <c r="E94">
        <v>11.718999999999999</v>
      </c>
      <c r="F94">
        <v>50.606126914660834</v>
      </c>
    </row>
    <row r="95" spans="1:6" x14ac:dyDescent="0.25">
      <c r="A95" t="s">
        <v>14</v>
      </c>
      <c r="B95">
        <v>8.6833333333333336</v>
      </c>
      <c r="C95">
        <v>3.9E-2</v>
      </c>
      <c r="D95">
        <v>2.9649999999999999</v>
      </c>
      <c r="E95">
        <v>11.961</v>
      </c>
      <c r="F95">
        <v>53.083807439824938</v>
      </c>
    </row>
    <row r="96" spans="1:6" x14ac:dyDescent="0.25">
      <c r="A96" t="s">
        <v>14</v>
      </c>
      <c r="B96">
        <v>8.6999999999999993</v>
      </c>
      <c r="C96">
        <v>0.04</v>
      </c>
      <c r="D96">
        <v>3.0219999999999998</v>
      </c>
      <c r="E96">
        <v>12.032999999999999</v>
      </c>
      <c r="F96">
        <v>49.540043763676145</v>
      </c>
    </row>
    <row r="97" spans="1:6" x14ac:dyDescent="0.25">
      <c r="A97" t="s">
        <v>14</v>
      </c>
      <c r="B97">
        <v>8.7166666666666668</v>
      </c>
      <c r="C97">
        <v>4.3999999999999997E-2</v>
      </c>
      <c r="D97">
        <v>3.0209999999999999</v>
      </c>
      <c r="E97">
        <v>11.581</v>
      </c>
      <c r="F97">
        <v>39.678555798687086</v>
      </c>
    </row>
    <row r="98" spans="1:6" x14ac:dyDescent="0.25">
      <c r="A98" t="s">
        <v>14</v>
      </c>
      <c r="B98">
        <v>8.7333333333333325</v>
      </c>
      <c r="C98">
        <v>4.5999999999999999E-2</v>
      </c>
      <c r="D98">
        <v>3.1379999999999999</v>
      </c>
      <c r="E98">
        <v>12.103999999999999</v>
      </c>
      <c r="F98">
        <v>43.300656455142224</v>
      </c>
    </row>
    <row r="99" spans="1:6" x14ac:dyDescent="0.25">
      <c r="A99" t="s">
        <v>14</v>
      </c>
      <c r="B99">
        <v>8.75</v>
      </c>
      <c r="C99">
        <v>4.9000000000000002E-2</v>
      </c>
      <c r="D99">
        <v>3.1619999999999999</v>
      </c>
      <c r="E99">
        <v>12.077999999999999</v>
      </c>
      <c r="F99">
        <v>42.221663019693651</v>
      </c>
    </row>
    <row r="100" spans="1:6" x14ac:dyDescent="0.25">
      <c r="A100" t="s">
        <v>14</v>
      </c>
      <c r="B100">
        <v>8.7666666666666675</v>
      </c>
      <c r="C100">
        <v>4.8000000000000001E-2</v>
      </c>
      <c r="D100">
        <v>3.1930000000000001</v>
      </c>
      <c r="E100">
        <v>12.157999999999999</v>
      </c>
      <c r="F100">
        <v>43.241575492341354</v>
      </c>
    </row>
    <row r="101" spans="1:6" x14ac:dyDescent="0.25">
      <c r="A101" t="s">
        <v>14</v>
      </c>
      <c r="B101">
        <v>8.7833333333333332</v>
      </c>
      <c r="C101">
        <v>4.5999999999999999E-2</v>
      </c>
      <c r="D101">
        <v>3.3610000000000002</v>
      </c>
      <c r="E101">
        <v>13.324</v>
      </c>
      <c r="F101">
        <v>58.199999999999996</v>
      </c>
    </row>
    <row r="102" spans="1:6" x14ac:dyDescent="0.25">
      <c r="A102" t="s">
        <v>14</v>
      </c>
      <c r="B102">
        <v>8.8000000000000007</v>
      </c>
      <c r="C102">
        <v>5.3999999999999999E-2</v>
      </c>
      <c r="D102">
        <v>3.395</v>
      </c>
      <c r="E102">
        <v>13.419</v>
      </c>
      <c r="F102">
        <v>60.396498905908089</v>
      </c>
    </row>
    <row r="103" spans="1:6" x14ac:dyDescent="0.25">
      <c r="A103" t="s">
        <v>14</v>
      </c>
      <c r="B103">
        <v>8.8166666666666664</v>
      </c>
      <c r="C103">
        <v>5.5E-2</v>
      </c>
      <c r="D103">
        <v>3.452</v>
      </c>
      <c r="E103">
        <v>13.803000000000001</v>
      </c>
      <c r="F103">
        <v>64.254704595185999</v>
      </c>
    </row>
    <row r="104" spans="1:6" x14ac:dyDescent="0.25">
      <c r="A104" t="s">
        <v>14</v>
      </c>
      <c r="B104">
        <v>8.8333333333333339</v>
      </c>
      <c r="C104">
        <v>5.3999999999999999E-2</v>
      </c>
      <c r="D104">
        <v>3.5619999999999998</v>
      </c>
      <c r="E104">
        <v>14.186999999999999</v>
      </c>
      <c r="F104">
        <v>68.821663019693645</v>
      </c>
    </row>
    <row r="105" spans="1:6" x14ac:dyDescent="0.25">
      <c r="A105" t="s">
        <v>14</v>
      </c>
      <c r="B105">
        <v>8.85</v>
      </c>
      <c r="C105">
        <v>5.8000000000000003E-2</v>
      </c>
      <c r="D105">
        <v>3.6230000000000002</v>
      </c>
      <c r="E105">
        <v>14.541</v>
      </c>
      <c r="F105">
        <v>71.354923413566738</v>
      </c>
    </row>
    <row r="106" spans="1:6" x14ac:dyDescent="0.25">
      <c r="A106" t="s">
        <v>14</v>
      </c>
      <c r="B106">
        <v>8.8666666666666671</v>
      </c>
      <c r="C106">
        <v>5.8000000000000003E-2</v>
      </c>
      <c r="D106">
        <v>3.7389999999999999</v>
      </c>
      <c r="E106">
        <v>15.005000000000001</v>
      </c>
      <c r="F106">
        <v>76.038730853391684</v>
      </c>
    </row>
    <row r="107" spans="1:6" x14ac:dyDescent="0.25">
      <c r="A107" t="s">
        <v>14</v>
      </c>
      <c r="B107">
        <v>8.8833333333333329</v>
      </c>
      <c r="C107">
        <v>6.3E-2</v>
      </c>
      <c r="D107">
        <v>3.7519999999999998</v>
      </c>
      <c r="E107">
        <v>14.675000000000001</v>
      </c>
      <c r="F107">
        <v>67.404376367614873</v>
      </c>
    </row>
    <row r="108" spans="1:6" x14ac:dyDescent="0.25">
      <c r="A108" t="s">
        <v>14</v>
      </c>
      <c r="B108">
        <v>8.9</v>
      </c>
      <c r="C108">
        <v>5.8999999999999997E-2</v>
      </c>
      <c r="D108">
        <v>3.9009999999999998</v>
      </c>
      <c r="E108">
        <v>15.808999999999999</v>
      </c>
      <c r="F108">
        <v>81.477242888402614</v>
      </c>
    </row>
    <row r="109" spans="1:6" x14ac:dyDescent="0.25">
      <c r="A109" t="s">
        <v>14</v>
      </c>
      <c r="B109">
        <v>8.9166666666666661</v>
      </c>
      <c r="C109">
        <v>6.8000000000000005E-2</v>
      </c>
      <c r="D109">
        <v>3.984</v>
      </c>
      <c r="E109">
        <v>15.923999999999999</v>
      </c>
      <c r="F109">
        <v>78.498687089715531</v>
      </c>
    </row>
    <row r="110" spans="1:6" x14ac:dyDescent="0.25">
      <c r="A110" t="s">
        <v>14</v>
      </c>
      <c r="B110">
        <v>8.9333333333333336</v>
      </c>
      <c r="C110">
        <v>7.1999999999999995E-2</v>
      </c>
      <c r="D110">
        <v>4.1150000000000002</v>
      </c>
      <c r="E110">
        <v>16.603000000000002</v>
      </c>
      <c r="F110">
        <v>86.153610503282266</v>
      </c>
    </row>
    <row r="111" spans="1:6" x14ac:dyDescent="0.25">
      <c r="A111" t="s">
        <v>14</v>
      </c>
      <c r="B111">
        <v>8.9499999999999993</v>
      </c>
      <c r="C111">
        <v>6.8000000000000005E-2</v>
      </c>
      <c r="D111">
        <v>4.2050000000000001</v>
      </c>
      <c r="E111">
        <v>17.289000000000001</v>
      </c>
      <c r="F111">
        <v>93.26017505470459</v>
      </c>
    </row>
    <row r="112" spans="1:6" x14ac:dyDescent="0.25">
      <c r="A112" t="s">
        <v>14</v>
      </c>
      <c r="B112">
        <v>8.9666666666666668</v>
      </c>
      <c r="C112">
        <v>7.9000000000000001E-2</v>
      </c>
      <c r="D112">
        <v>4.3220000000000001</v>
      </c>
      <c r="E112">
        <v>17.760999999999999</v>
      </c>
      <c r="F112">
        <v>97.837636761487957</v>
      </c>
    </row>
    <row r="113" spans="1:6" x14ac:dyDescent="0.25">
      <c r="A113" t="s">
        <v>14</v>
      </c>
      <c r="B113">
        <v>8.9833333333333325</v>
      </c>
      <c r="C113">
        <v>8.1000000000000003E-2</v>
      </c>
      <c r="D113">
        <v>4.407</v>
      </c>
      <c r="E113">
        <v>17.643999999999998</v>
      </c>
      <c r="F113">
        <v>87.811597374179428</v>
      </c>
    </row>
    <row r="114" spans="1:6" x14ac:dyDescent="0.25">
      <c r="A114" t="s">
        <v>14</v>
      </c>
      <c r="B114">
        <v>9</v>
      </c>
      <c r="C114">
        <v>7.8E-2</v>
      </c>
      <c r="D114">
        <v>4.367</v>
      </c>
      <c r="E114">
        <v>16.925999999999998</v>
      </c>
      <c r="F114">
        <v>74.92056892778993</v>
      </c>
    </row>
    <row r="115" spans="1:6" x14ac:dyDescent="0.25">
      <c r="A115" t="s">
        <v>14</v>
      </c>
      <c r="B115">
        <v>9.0166666666666675</v>
      </c>
      <c r="C115">
        <v>8.5000000000000006E-2</v>
      </c>
      <c r="D115">
        <v>4.5229999999999997</v>
      </c>
      <c r="E115">
        <v>17.719000000000001</v>
      </c>
      <c r="F115">
        <v>81.849015317286643</v>
      </c>
    </row>
    <row r="116" spans="1:6" x14ac:dyDescent="0.25">
      <c r="A116" t="s">
        <v>14</v>
      </c>
      <c r="B116">
        <v>9.0333333333333332</v>
      </c>
      <c r="C116">
        <v>8.6999999999999994E-2</v>
      </c>
      <c r="D116">
        <v>4.7110000000000003</v>
      </c>
      <c r="E116">
        <v>19.308</v>
      </c>
      <c r="F116">
        <v>103.56849015317286</v>
      </c>
    </row>
    <row r="117" spans="1:6" x14ac:dyDescent="0.25">
      <c r="A117" t="s">
        <v>14</v>
      </c>
      <c r="B117">
        <v>9.0500000000000007</v>
      </c>
      <c r="C117">
        <v>9.4E-2</v>
      </c>
      <c r="D117">
        <v>4.9039999999999999</v>
      </c>
      <c r="E117">
        <v>20.765000000000001</v>
      </c>
      <c r="F117">
        <v>123.13632385120349</v>
      </c>
    </row>
    <row r="118" spans="1:6" x14ac:dyDescent="0.25">
      <c r="A118" t="s">
        <v>14</v>
      </c>
      <c r="B118">
        <v>9.0666666666666664</v>
      </c>
      <c r="C118">
        <v>9.7000000000000003E-2</v>
      </c>
      <c r="D118">
        <v>4.7709999999999999</v>
      </c>
      <c r="E118">
        <v>18.57</v>
      </c>
      <c r="F118">
        <v>87.702844638949671</v>
      </c>
    </row>
    <row r="119" spans="1:6" x14ac:dyDescent="0.25">
      <c r="A119" t="s">
        <v>14</v>
      </c>
      <c r="B119">
        <v>9.0833333333333339</v>
      </c>
      <c r="C119">
        <v>9.1999999999999998E-2</v>
      </c>
      <c r="D119">
        <v>4.7770000000000001</v>
      </c>
      <c r="E119">
        <v>18.149999999999999</v>
      </c>
      <c r="F119">
        <v>79.572210065645507</v>
      </c>
    </row>
    <row r="120" spans="1:6" x14ac:dyDescent="0.25">
      <c r="A120" t="s">
        <v>14</v>
      </c>
      <c r="B120">
        <v>9.1</v>
      </c>
      <c r="C120">
        <v>9.7000000000000003E-2</v>
      </c>
      <c r="D120">
        <v>5.12</v>
      </c>
      <c r="E120">
        <v>21.143000000000001</v>
      </c>
      <c r="F120">
        <v>119.06717724288838</v>
      </c>
    </row>
    <row r="121" spans="1:6" x14ac:dyDescent="0.25">
      <c r="A121" t="s">
        <v>14</v>
      </c>
      <c r="B121">
        <v>9.1166666666666671</v>
      </c>
      <c r="C121">
        <v>0.10299999999999999</v>
      </c>
      <c r="D121">
        <v>5.0780000000000003</v>
      </c>
      <c r="E121">
        <v>20.901</v>
      </c>
      <c r="F121">
        <v>117.72253829321662</v>
      </c>
    </row>
    <row r="122" spans="1:6" x14ac:dyDescent="0.25">
      <c r="A122" t="s">
        <v>14</v>
      </c>
      <c r="B122">
        <v>9.1333333333333329</v>
      </c>
      <c r="C122">
        <v>0.10299999999999999</v>
      </c>
      <c r="D122">
        <v>5.03</v>
      </c>
      <c r="E122">
        <v>19.524999999999999</v>
      </c>
      <c r="F122">
        <v>94.918380743982482</v>
      </c>
    </row>
    <row r="123" spans="1:6" x14ac:dyDescent="0.25">
      <c r="A123" t="s">
        <v>14</v>
      </c>
      <c r="B123">
        <v>9.15</v>
      </c>
      <c r="C123">
        <v>0.10299999999999999</v>
      </c>
      <c r="D123">
        <v>5.2450000000000001</v>
      </c>
      <c r="E123">
        <v>21.937000000000001</v>
      </c>
      <c r="F123">
        <v>131.65864332603937</v>
      </c>
    </row>
    <row r="124" spans="1:6" x14ac:dyDescent="0.25">
      <c r="A124" t="s">
        <v>14</v>
      </c>
      <c r="B124">
        <v>9.1666666666666661</v>
      </c>
      <c r="C124">
        <v>0.112</v>
      </c>
      <c r="D124">
        <v>5.2759999999999998</v>
      </c>
      <c r="E124">
        <v>22.082999999999998</v>
      </c>
      <c r="F124">
        <v>135.0194748358862</v>
      </c>
    </row>
    <row r="125" spans="1:6" x14ac:dyDescent="0.25">
      <c r="A125" t="s">
        <v>14</v>
      </c>
      <c r="B125">
        <v>9.1833333333333336</v>
      </c>
      <c r="C125">
        <v>0.11600000000000001</v>
      </c>
      <c r="D125">
        <v>5.2450000000000001</v>
      </c>
      <c r="E125">
        <v>21.745999999999999</v>
      </c>
      <c r="F125">
        <v>132.15536105032822</v>
      </c>
    </row>
    <row r="126" spans="1:6" x14ac:dyDescent="0.25">
      <c r="A126" t="s">
        <v>14</v>
      </c>
      <c r="B126">
        <v>9.1999999999999993</v>
      </c>
      <c r="C126">
        <v>0.114</v>
      </c>
      <c r="D126">
        <v>5.2930000000000001</v>
      </c>
      <c r="E126">
        <v>21.718</v>
      </c>
      <c r="F126">
        <v>134.33369803063457</v>
      </c>
    </row>
    <row r="127" spans="1:6" x14ac:dyDescent="0.25">
      <c r="A127" t="s">
        <v>14</v>
      </c>
      <c r="B127">
        <v>9.2166666666666668</v>
      </c>
      <c r="C127">
        <v>0.12</v>
      </c>
      <c r="D127">
        <v>5.3259999999999996</v>
      </c>
      <c r="E127">
        <v>21.841000000000001</v>
      </c>
      <c r="F127">
        <v>136.62910284463894</v>
      </c>
    </row>
    <row r="128" spans="1:6" x14ac:dyDescent="0.25">
      <c r="A128" t="s">
        <v>14</v>
      </c>
      <c r="B128">
        <v>9.2333333333333325</v>
      </c>
      <c r="C128">
        <v>0.123</v>
      </c>
      <c r="D128">
        <v>5.2539999999999996</v>
      </c>
      <c r="E128">
        <v>20.596</v>
      </c>
      <c r="F128">
        <v>123.62188183807439</v>
      </c>
    </row>
    <row r="129" spans="1:6" x14ac:dyDescent="0.25">
      <c r="A129" t="s">
        <v>14</v>
      </c>
      <c r="B129">
        <v>9.25</v>
      </c>
      <c r="C129">
        <v>0.13300000000000001</v>
      </c>
      <c r="D129">
        <v>5.3339999999999996</v>
      </c>
      <c r="E129">
        <v>21.280999999999999</v>
      </c>
      <c r="F129">
        <v>132.04814004376368</v>
      </c>
    </row>
    <row r="130" spans="1:6" x14ac:dyDescent="0.25">
      <c r="A130" t="s">
        <v>14</v>
      </c>
      <c r="B130">
        <v>9.2666666666666675</v>
      </c>
      <c r="C130">
        <v>0.127</v>
      </c>
      <c r="D130">
        <v>5.4089999999999998</v>
      </c>
      <c r="E130">
        <v>21.146000000000001</v>
      </c>
      <c r="F130">
        <v>131.20984682713348</v>
      </c>
    </row>
    <row r="131" spans="1:6" x14ac:dyDescent="0.25">
      <c r="A131" t="s">
        <v>14</v>
      </c>
      <c r="B131">
        <v>9.2833333333333332</v>
      </c>
      <c r="C131">
        <v>0.13700000000000001</v>
      </c>
      <c r="D131">
        <v>5.4009999999999998</v>
      </c>
      <c r="E131">
        <v>20.294</v>
      </c>
      <c r="F131">
        <v>119.85207877461707</v>
      </c>
    </row>
    <row r="132" spans="1:6" x14ac:dyDescent="0.25">
      <c r="A132" t="s">
        <v>14</v>
      </c>
      <c r="B132">
        <v>9.3000000000000007</v>
      </c>
      <c r="C132">
        <v>0.13500000000000001</v>
      </c>
      <c r="D132">
        <v>5.4219999999999997</v>
      </c>
      <c r="E132">
        <v>19.902000000000001</v>
      </c>
      <c r="F132">
        <v>111.97724288840261</v>
      </c>
    </row>
    <row r="133" spans="1:6" x14ac:dyDescent="0.25">
      <c r="A133" t="s">
        <v>14</v>
      </c>
      <c r="B133">
        <v>9.3166666666666664</v>
      </c>
      <c r="C133">
        <v>0.14599999999999999</v>
      </c>
      <c r="D133">
        <v>5.5519999999999996</v>
      </c>
      <c r="E133">
        <v>20.585000000000001</v>
      </c>
      <c r="F133">
        <v>118.85317286652078</v>
      </c>
    </row>
    <row r="134" spans="1:6" x14ac:dyDescent="0.25">
      <c r="A134" t="s">
        <v>14</v>
      </c>
      <c r="B134">
        <v>9.3333333333333339</v>
      </c>
      <c r="C134">
        <v>0.15</v>
      </c>
      <c r="D134">
        <v>5.7009999999999996</v>
      </c>
      <c r="E134">
        <v>21.683</v>
      </c>
      <c r="F134">
        <v>133.92866520787746</v>
      </c>
    </row>
    <row r="135" spans="1:6" x14ac:dyDescent="0.25">
      <c r="A135" t="s">
        <v>14</v>
      </c>
      <c r="B135">
        <v>9.35</v>
      </c>
      <c r="C135">
        <v>0.151</v>
      </c>
      <c r="D135">
        <v>5.6390000000000002</v>
      </c>
      <c r="E135">
        <v>20.507999999999999</v>
      </c>
      <c r="F135">
        <v>119.40153172866519</v>
      </c>
    </row>
    <row r="136" spans="1:6" x14ac:dyDescent="0.25">
      <c r="A136" t="s">
        <v>14</v>
      </c>
      <c r="B136">
        <v>9.3666666666666671</v>
      </c>
      <c r="C136">
        <v>0.16300000000000001</v>
      </c>
      <c r="D136">
        <v>5.9219999999999997</v>
      </c>
      <c r="E136">
        <v>21.945</v>
      </c>
      <c r="F136">
        <v>135.18862144420132</v>
      </c>
    </row>
    <row r="137" spans="1:6" x14ac:dyDescent="0.25">
      <c r="A137" t="s">
        <v>14</v>
      </c>
      <c r="B137">
        <v>9.3833333333333329</v>
      </c>
      <c r="C137">
        <v>0.16200000000000001</v>
      </c>
      <c r="D137">
        <v>5.9249999999999998</v>
      </c>
      <c r="E137">
        <v>21.532</v>
      </c>
      <c r="F137">
        <v>128.76214442013128</v>
      </c>
    </row>
    <row r="138" spans="1:6" x14ac:dyDescent="0.25">
      <c r="A138" t="s">
        <v>14</v>
      </c>
      <c r="B138">
        <v>9.4</v>
      </c>
      <c r="C138">
        <v>0.16400000000000001</v>
      </c>
      <c r="D138">
        <v>5.7709999999999999</v>
      </c>
      <c r="E138">
        <v>19.138000000000002</v>
      </c>
      <c r="F138">
        <v>92.677899343544851</v>
      </c>
    </row>
    <row r="139" spans="1:6" x14ac:dyDescent="0.25">
      <c r="A139" t="s">
        <v>14</v>
      </c>
      <c r="B139">
        <v>9.4166666666666661</v>
      </c>
      <c r="C139">
        <v>0.17699999999999999</v>
      </c>
      <c r="D139">
        <v>6.1120000000000001</v>
      </c>
      <c r="E139">
        <v>21.928000000000001</v>
      </c>
      <c r="F139">
        <v>130.47199124726475</v>
      </c>
    </row>
    <row r="140" spans="1:6" x14ac:dyDescent="0.25">
      <c r="A140" t="s">
        <v>14</v>
      </c>
      <c r="B140">
        <v>9.4333333333333336</v>
      </c>
      <c r="C140">
        <v>0.17100000000000001</v>
      </c>
      <c r="D140">
        <v>5.7889999999999997</v>
      </c>
      <c r="E140">
        <v>17.388999999999999</v>
      </c>
      <c r="F140">
        <v>60.695842450765859</v>
      </c>
    </row>
    <row r="141" spans="1:6" x14ac:dyDescent="0.25">
      <c r="A141" t="s">
        <v>14</v>
      </c>
      <c r="B141">
        <v>9.4499999999999993</v>
      </c>
      <c r="C141">
        <v>0.17</v>
      </c>
      <c r="D141">
        <v>5.7240000000000002</v>
      </c>
      <c r="E141">
        <v>16.663</v>
      </c>
      <c r="F141">
        <v>50.987089715536101</v>
      </c>
    </row>
    <row r="142" spans="1:6" x14ac:dyDescent="0.25">
      <c r="A142" t="s">
        <v>14</v>
      </c>
      <c r="B142">
        <v>9.4666666666666668</v>
      </c>
      <c r="C142">
        <v>0.18</v>
      </c>
      <c r="D142">
        <v>5.9089999999999998</v>
      </c>
      <c r="E142">
        <v>17.327000000000002</v>
      </c>
      <c r="F142">
        <v>54.271115973741793</v>
      </c>
    </row>
    <row r="143" spans="1:6" x14ac:dyDescent="0.25">
      <c r="A143" t="s">
        <v>14</v>
      </c>
      <c r="B143">
        <v>9.4833333333333325</v>
      </c>
      <c r="C143">
        <v>0.185</v>
      </c>
      <c r="D143">
        <v>5.98</v>
      </c>
      <c r="E143">
        <v>17.395</v>
      </c>
      <c r="F143">
        <v>52.897155361050324</v>
      </c>
    </row>
    <row r="144" spans="1:6" x14ac:dyDescent="0.25">
      <c r="A144" t="s">
        <v>14</v>
      </c>
      <c r="B144">
        <v>9.5</v>
      </c>
      <c r="C144">
        <v>0.187</v>
      </c>
      <c r="D144">
        <v>6.0819999999999999</v>
      </c>
      <c r="E144">
        <v>17.632000000000001</v>
      </c>
      <c r="F144">
        <v>53.602844638949669</v>
      </c>
    </row>
    <row r="145" spans="1:6" x14ac:dyDescent="0.25">
      <c r="A145" t="s">
        <v>14</v>
      </c>
      <c r="B145">
        <v>9.5166666666666675</v>
      </c>
      <c r="C145">
        <v>0.20300000000000001</v>
      </c>
      <c r="D145">
        <v>6.1369999999999996</v>
      </c>
      <c r="E145">
        <v>17.78</v>
      </c>
      <c r="F145">
        <v>54.097155361050319</v>
      </c>
    </row>
    <row r="146" spans="1:6" x14ac:dyDescent="0.25">
      <c r="A146" t="s">
        <v>14</v>
      </c>
      <c r="B146">
        <v>9.5333333333333332</v>
      </c>
      <c r="C146">
        <v>0.20799999999999999</v>
      </c>
      <c r="D146">
        <v>6.3849999999999998</v>
      </c>
      <c r="E146">
        <v>18.861999999999998</v>
      </c>
      <c r="F146">
        <v>60.317724288840253</v>
      </c>
    </row>
    <row r="147" spans="1:6" x14ac:dyDescent="0.25">
      <c r="A147" t="s">
        <v>14</v>
      </c>
      <c r="B147">
        <v>9.5500000000000007</v>
      </c>
      <c r="C147">
        <v>0.23300000000000001</v>
      </c>
      <c r="D147">
        <v>7.2089999999999996</v>
      </c>
      <c r="E147">
        <v>25.811</v>
      </c>
      <c r="F147">
        <v>148.66542669584243</v>
      </c>
    </row>
    <row r="148" spans="1:6" x14ac:dyDescent="0.25">
      <c r="A148" t="s">
        <v>14</v>
      </c>
      <c r="B148">
        <v>9.5666666666666664</v>
      </c>
      <c r="C148">
        <v>0.24</v>
      </c>
      <c r="D148">
        <v>7.4420000000000002</v>
      </c>
      <c r="E148">
        <v>26.981999999999999</v>
      </c>
      <c r="F148">
        <v>158.53107221006562</v>
      </c>
    </row>
    <row r="149" spans="1:6" x14ac:dyDescent="0.25">
      <c r="A149" t="s">
        <v>14</v>
      </c>
      <c r="B149">
        <v>9.5833333333333339</v>
      </c>
      <c r="C149">
        <v>0.249</v>
      </c>
      <c r="D149">
        <v>7.5179999999999998</v>
      </c>
      <c r="E149">
        <v>27.268999999999998</v>
      </c>
      <c r="F149">
        <v>158.18118161925602</v>
      </c>
    </row>
    <row r="150" spans="1:6" x14ac:dyDescent="0.25">
      <c r="A150" t="s">
        <v>14</v>
      </c>
      <c r="B150">
        <v>9.6</v>
      </c>
      <c r="C150">
        <v>0.26400000000000001</v>
      </c>
      <c r="D150">
        <v>7.7530000000000001</v>
      </c>
      <c r="E150">
        <v>28.26</v>
      </c>
      <c r="F150">
        <v>166.49999999999997</v>
      </c>
    </row>
    <row r="151" spans="1:6" x14ac:dyDescent="0.25">
      <c r="A151" t="s">
        <v>14</v>
      </c>
      <c r="B151">
        <v>9.6166666666666671</v>
      </c>
      <c r="C151">
        <v>0.27500000000000002</v>
      </c>
      <c r="D151">
        <v>8.0530000000000008</v>
      </c>
      <c r="E151">
        <v>29.803999999999998</v>
      </c>
      <c r="F151">
        <v>179.67789934354485</v>
      </c>
    </row>
    <row r="152" spans="1:6" x14ac:dyDescent="0.25">
      <c r="A152" t="s">
        <v>14</v>
      </c>
      <c r="B152">
        <v>9.6333333333333329</v>
      </c>
      <c r="C152">
        <v>0.27</v>
      </c>
      <c r="D152">
        <v>7.915</v>
      </c>
      <c r="E152">
        <v>28.574999999999999</v>
      </c>
      <c r="F152">
        <v>166.76652078774617</v>
      </c>
    </row>
    <row r="153" spans="1:6" x14ac:dyDescent="0.25">
      <c r="A153" t="s">
        <v>14</v>
      </c>
      <c r="B153">
        <v>9.65</v>
      </c>
      <c r="C153">
        <v>0.27700000000000002</v>
      </c>
      <c r="D153">
        <v>7.8479999999999999</v>
      </c>
      <c r="E153">
        <v>27.521999999999998</v>
      </c>
      <c r="F153">
        <v>154.68030634573304</v>
      </c>
    </row>
    <row r="154" spans="1:6" x14ac:dyDescent="0.25">
      <c r="A154" t="s">
        <v>14</v>
      </c>
      <c r="B154">
        <v>9.6666666666666661</v>
      </c>
      <c r="C154">
        <v>0.28899999999999998</v>
      </c>
      <c r="D154">
        <v>8.0660000000000007</v>
      </c>
      <c r="E154">
        <v>28.587</v>
      </c>
      <c r="F154">
        <v>162.80831509846826</v>
      </c>
    </row>
    <row r="155" spans="1:6" x14ac:dyDescent="0.25">
      <c r="A155" t="s">
        <v>14</v>
      </c>
      <c r="B155">
        <v>9.6833333333333336</v>
      </c>
      <c r="C155">
        <v>0.29599999999999999</v>
      </c>
      <c r="D155">
        <v>8.19</v>
      </c>
      <c r="E155">
        <v>29.06</v>
      </c>
      <c r="F155">
        <v>166.78796498905908</v>
      </c>
    </row>
    <row r="156" spans="1:6" x14ac:dyDescent="0.25">
      <c r="A156" t="s">
        <v>14</v>
      </c>
      <c r="B156">
        <v>9.6999999999999993</v>
      </c>
      <c r="C156">
        <v>0.309</v>
      </c>
      <c r="D156">
        <v>8.3130000000000006</v>
      </c>
      <c r="E156">
        <v>29.46</v>
      </c>
      <c r="F156">
        <v>169.3796498905908</v>
      </c>
    </row>
    <row r="157" spans="1:6" x14ac:dyDescent="0.25">
      <c r="A157" t="s">
        <v>14</v>
      </c>
      <c r="B157">
        <v>9.7166666666666668</v>
      </c>
      <c r="C157">
        <v>0.312</v>
      </c>
      <c r="D157">
        <v>8.2970000000000006</v>
      </c>
      <c r="E157">
        <v>29.099</v>
      </c>
      <c r="F157">
        <v>164.54573304157549</v>
      </c>
    </row>
    <row r="158" spans="1:6" x14ac:dyDescent="0.25">
      <c r="A158" t="s">
        <v>14</v>
      </c>
      <c r="B158">
        <v>9.7333333333333325</v>
      </c>
      <c r="C158">
        <v>0.30199999999999999</v>
      </c>
      <c r="D158">
        <v>8.0540000000000003</v>
      </c>
      <c r="E158">
        <v>27.035</v>
      </c>
      <c r="F158">
        <v>144.85776805251641</v>
      </c>
    </row>
    <row r="159" spans="1:6" x14ac:dyDescent="0.25">
      <c r="A159" t="s">
        <v>14</v>
      </c>
      <c r="B159">
        <v>9.75</v>
      </c>
      <c r="C159">
        <v>0.33700000000000002</v>
      </c>
      <c r="D159">
        <v>8.8409999999999993</v>
      </c>
      <c r="E159">
        <v>31.507999999999999</v>
      </c>
      <c r="F159">
        <v>184.59693654266957</v>
      </c>
    </row>
    <row r="160" spans="1:6" x14ac:dyDescent="0.25">
      <c r="A160" t="s">
        <v>14</v>
      </c>
      <c r="B160">
        <v>9.7666666666666675</v>
      </c>
      <c r="C160">
        <v>0.35299999999999998</v>
      </c>
      <c r="D160">
        <v>9.1310000000000002</v>
      </c>
      <c r="E160">
        <v>32.988</v>
      </c>
      <c r="F160">
        <v>196.94507658643326</v>
      </c>
    </row>
    <row r="161" spans="1:6" x14ac:dyDescent="0.25">
      <c r="A161" t="s">
        <v>14</v>
      </c>
      <c r="B161">
        <v>9.7833333333333332</v>
      </c>
      <c r="C161">
        <v>0.34699999999999998</v>
      </c>
      <c r="D161">
        <v>8.9309999999999992</v>
      </c>
      <c r="E161">
        <v>31.486000000000001</v>
      </c>
      <c r="F161">
        <v>182.97439824945295</v>
      </c>
    </row>
    <row r="162" spans="1:6" x14ac:dyDescent="0.25">
      <c r="A162" t="s">
        <v>14</v>
      </c>
      <c r="B162">
        <v>9.8000000000000007</v>
      </c>
      <c r="C162">
        <v>0.35</v>
      </c>
      <c r="D162">
        <v>8.9209999999999994</v>
      </c>
      <c r="E162">
        <v>30.94</v>
      </c>
      <c r="F162">
        <v>177.05142231947482</v>
      </c>
    </row>
    <row r="163" spans="1:6" x14ac:dyDescent="0.25">
      <c r="A163" t="s">
        <v>14</v>
      </c>
      <c r="B163">
        <v>9.8166666666666664</v>
      </c>
      <c r="C163">
        <v>0.34899999999999998</v>
      </c>
      <c r="D163">
        <v>8.5269999999999992</v>
      </c>
      <c r="E163">
        <v>28.210999999999999</v>
      </c>
      <c r="F163">
        <v>151.00393873085338</v>
      </c>
    </row>
    <row r="164" spans="1:6" x14ac:dyDescent="0.25">
      <c r="A164" t="s">
        <v>14</v>
      </c>
      <c r="B164">
        <v>9.8333333333333339</v>
      </c>
      <c r="C164">
        <v>0.38200000000000001</v>
      </c>
      <c r="D164">
        <v>9.2949999999999999</v>
      </c>
      <c r="E164">
        <v>32.494</v>
      </c>
      <c r="F164">
        <v>189.65579868708969</v>
      </c>
    </row>
    <row r="165" spans="1:6" x14ac:dyDescent="0.25">
      <c r="A165" t="s">
        <v>14</v>
      </c>
      <c r="B165">
        <v>9.85</v>
      </c>
      <c r="C165">
        <v>0.35799999999999998</v>
      </c>
      <c r="D165">
        <v>8.6880000000000006</v>
      </c>
      <c r="E165">
        <v>28.385999999999999</v>
      </c>
      <c r="F165">
        <v>152.10722100656454</v>
      </c>
    </row>
    <row r="166" spans="1:6" x14ac:dyDescent="0.25">
      <c r="A166" t="s">
        <v>14</v>
      </c>
      <c r="B166">
        <v>9.8666666666666671</v>
      </c>
      <c r="C166">
        <v>0.39800000000000002</v>
      </c>
      <c r="D166">
        <v>9.5329999999999995</v>
      </c>
      <c r="E166">
        <v>33.012999999999998</v>
      </c>
      <c r="F166">
        <v>191.18140043763674</v>
      </c>
    </row>
    <row r="167" spans="1:6" x14ac:dyDescent="0.25">
      <c r="A167" t="s">
        <v>14</v>
      </c>
      <c r="B167">
        <v>9.8833333333333329</v>
      </c>
      <c r="C167">
        <v>0.40400000000000003</v>
      </c>
      <c r="D167">
        <v>9.49</v>
      </c>
      <c r="E167">
        <v>32.378</v>
      </c>
      <c r="F167">
        <v>184.97133479212252</v>
      </c>
    </row>
    <row r="168" spans="1:6" x14ac:dyDescent="0.25">
      <c r="A168" t="s">
        <v>14</v>
      </c>
      <c r="B168">
        <v>9.9</v>
      </c>
      <c r="C168">
        <v>0.372</v>
      </c>
      <c r="D168">
        <v>8.7520000000000007</v>
      </c>
      <c r="E168">
        <v>28.023</v>
      </c>
      <c r="F168">
        <v>146.15492341356673</v>
      </c>
    </row>
    <row r="169" spans="1:6" x14ac:dyDescent="0.25">
      <c r="A169" t="s">
        <v>14</v>
      </c>
      <c r="B169">
        <v>9.9166666666666661</v>
      </c>
      <c r="C169">
        <v>0.41199999999999998</v>
      </c>
      <c r="D169">
        <v>9.593</v>
      </c>
      <c r="E169">
        <v>32.307000000000002</v>
      </c>
      <c r="F169">
        <v>182.34332603938728</v>
      </c>
    </row>
    <row r="170" spans="1:6" x14ac:dyDescent="0.25">
      <c r="A170" t="s">
        <v>14</v>
      </c>
      <c r="B170">
        <v>9.9333333333333336</v>
      </c>
      <c r="C170">
        <v>0.41299999999999998</v>
      </c>
      <c r="D170">
        <v>9.5190000000000001</v>
      </c>
      <c r="E170">
        <v>31.521000000000001</v>
      </c>
      <c r="F170">
        <v>174.28621444201312</v>
      </c>
    </row>
    <row r="171" spans="1:6" x14ac:dyDescent="0.25">
      <c r="A171" t="s">
        <v>14</v>
      </c>
      <c r="B171">
        <v>9.9499999999999993</v>
      </c>
      <c r="C171">
        <v>0.42099999999999999</v>
      </c>
      <c r="D171">
        <v>9.4109999999999996</v>
      </c>
      <c r="E171">
        <v>30.765999999999998</v>
      </c>
      <c r="F171">
        <v>167.48796498905907</v>
      </c>
    </row>
    <row r="172" spans="1:6" x14ac:dyDescent="0.25">
      <c r="A172" t="s">
        <v>14</v>
      </c>
      <c r="B172">
        <v>9.9666666666666668</v>
      </c>
      <c r="C172">
        <v>0.43</v>
      </c>
      <c r="D172">
        <v>9.5069999999999997</v>
      </c>
      <c r="E172">
        <v>30.966000000000001</v>
      </c>
      <c r="F172">
        <v>168.22319474835885</v>
      </c>
    </row>
    <row r="173" spans="1:6" x14ac:dyDescent="0.25">
      <c r="A173" t="s">
        <v>14</v>
      </c>
      <c r="B173">
        <v>9.9833333333333325</v>
      </c>
      <c r="C173">
        <v>0.45</v>
      </c>
      <c r="D173">
        <v>9.8369999999999997</v>
      </c>
      <c r="E173">
        <v>32.484999999999999</v>
      </c>
      <c r="F173">
        <v>180.04748358862145</v>
      </c>
    </row>
    <row r="174" spans="1:6" x14ac:dyDescent="0.25">
      <c r="A174" t="s">
        <v>14</v>
      </c>
      <c r="B174">
        <v>10</v>
      </c>
      <c r="C174">
        <v>0.47299999999999998</v>
      </c>
      <c r="D174">
        <v>10.151</v>
      </c>
      <c r="E174">
        <v>33.991</v>
      </c>
      <c r="F174">
        <v>191.83172866520786</v>
      </c>
    </row>
    <row r="175" spans="1:6" x14ac:dyDescent="0.25">
      <c r="A175" t="s">
        <v>14</v>
      </c>
      <c r="B175">
        <v>10.016666666666667</v>
      </c>
      <c r="C175">
        <v>0.46500000000000002</v>
      </c>
      <c r="D175">
        <v>9.9079999999999995</v>
      </c>
      <c r="E175">
        <v>32.332000000000001</v>
      </c>
      <c r="F175">
        <v>176.70437636761486</v>
      </c>
    </row>
    <row r="176" spans="1:6" x14ac:dyDescent="0.25">
      <c r="A176" t="s">
        <v>14</v>
      </c>
      <c r="B176">
        <v>10.033333333333333</v>
      </c>
      <c r="C176">
        <v>0.497</v>
      </c>
      <c r="D176">
        <v>10.599</v>
      </c>
      <c r="E176">
        <v>35.783999999999999</v>
      </c>
      <c r="F176">
        <v>206.28555798687088</v>
      </c>
    </row>
    <row r="177" spans="1:6" x14ac:dyDescent="0.25">
      <c r="A177" t="s">
        <v>14</v>
      </c>
      <c r="B177">
        <v>10.050000000000001</v>
      </c>
      <c r="C177">
        <v>0.46800000000000003</v>
      </c>
      <c r="D177">
        <v>9.75</v>
      </c>
      <c r="E177">
        <v>30.838999999999999</v>
      </c>
      <c r="F177">
        <v>163.39846827133479</v>
      </c>
    </row>
    <row r="178" spans="1:6" x14ac:dyDescent="0.25">
      <c r="A178" t="s">
        <v>14</v>
      </c>
      <c r="B178">
        <v>10.066666666666666</v>
      </c>
      <c r="C178">
        <v>0.48199999999999998</v>
      </c>
      <c r="D178">
        <v>9.9440000000000008</v>
      </c>
      <c r="E178">
        <v>31.507000000000001</v>
      </c>
      <c r="F178">
        <v>168.07330415754922</v>
      </c>
    </row>
    <row r="179" spans="1:6" x14ac:dyDescent="0.25">
      <c r="A179" t="s">
        <v>14</v>
      </c>
      <c r="B179">
        <v>10.083333333333334</v>
      </c>
      <c r="C179">
        <v>0.50800000000000001</v>
      </c>
      <c r="D179">
        <v>10.417999999999999</v>
      </c>
      <c r="E179">
        <v>33.76</v>
      </c>
      <c r="F179">
        <v>185.46739606126914</v>
      </c>
    </row>
    <row r="180" spans="1:6" x14ac:dyDescent="0.25">
      <c r="A180" t="s">
        <v>14</v>
      </c>
      <c r="B180">
        <v>10.1</v>
      </c>
      <c r="C180">
        <v>0.54800000000000004</v>
      </c>
      <c r="D180">
        <v>11.093999999999999</v>
      </c>
      <c r="E180">
        <v>37.298000000000002</v>
      </c>
      <c r="F180">
        <v>214.76148796498904</v>
      </c>
    </row>
    <row r="181" spans="1:6" x14ac:dyDescent="0.25">
      <c r="A181" t="s">
        <v>14</v>
      </c>
      <c r="B181">
        <v>10.116666666666667</v>
      </c>
      <c r="C181">
        <v>0.57999999999999996</v>
      </c>
      <c r="D181">
        <v>11.811</v>
      </c>
      <c r="E181">
        <v>40.676000000000002</v>
      </c>
      <c r="F181">
        <v>240.44310722100656</v>
      </c>
    </row>
    <row r="182" spans="1:6" x14ac:dyDescent="0.25">
      <c r="A182" t="s">
        <v>14</v>
      </c>
      <c r="B182">
        <v>10.133333333333333</v>
      </c>
      <c r="C182">
        <v>0.58399999999999996</v>
      </c>
      <c r="D182">
        <v>11.557</v>
      </c>
      <c r="E182">
        <v>39.063000000000002</v>
      </c>
      <c r="F182">
        <v>225.3715536105033</v>
      </c>
    </row>
    <row r="183" spans="1:6" x14ac:dyDescent="0.25">
      <c r="A183" t="s">
        <v>14</v>
      </c>
      <c r="B183">
        <v>10.15</v>
      </c>
      <c r="C183">
        <v>0.57099999999999995</v>
      </c>
      <c r="D183">
        <v>11.231999999999999</v>
      </c>
      <c r="E183">
        <v>36.942</v>
      </c>
      <c r="F183">
        <v>207.81772428884025</v>
      </c>
    </row>
    <row r="184" spans="1:6" x14ac:dyDescent="0.25">
      <c r="A184" t="s">
        <v>14</v>
      </c>
      <c r="B184">
        <v>10.166666666666666</v>
      </c>
      <c r="C184">
        <v>0.59699999999999998</v>
      </c>
      <c r="D184">
        <v>11.707000000000001</v>
      </c>
      <c r="E184">
        <v>39.048999999999999</v>
      </c>
      <c r="F184">
        <v>223.88183807439825</v>
      </c>
    </row>
    <row r="185" spans="1:6" x14ac:dyDescent="0.25">
      <c r="A185" t="s">
        <v>14</v>
      </c>
      <c r="B185">
        <v>10.183333333333334</v>
      </c>
      <c r="C185">
        <v>0.57199999999999995</v>
      </c>
      <c r="D185">
        <v>10.885</v>
      </c>
      <c r="E185">
        <v>34.621000000000002</v>
      </c>
      <c r="F185">
        <v>187.10919037199125</v>
      </c>
    </row>
    <row r="186" spans="1:6" x14ac:dyDescent="0.25">
      <c r="A186" t="s">
        <v>14</v>
      </c>
      <c r="B186">
        <v>10.199999999999999</v>
      </c>
      <c r="C186">
        <v>0.60599999999999998</v>
      </c>
      <c r="D186">
        <v>11.542</v>
      </c>
      <c r="E186">
        <v>37.652000000000001</v>
      </c>
      <c r="F186">
        <v>210.09190371991247</v>
      </c>
    </row>
    <row r="187" spans="1:6" x14ac:dyDescent="0.25">
      <c r="A187" t="s">
        <v>14</v>
      </c>
      <c r="B187">
        <v>10.216666666666667</v>
      </c>
      <c r="C187">
        <v>0.64400000000000002</v>
      </c>
      <c r="D187">
        <v>12.191000000000001</v>
      </c>
      <c r="E187">
        <v>40.796999999999997</v>
      </c>
      <c r="F187">
        <v>238.58665207877459</v>
      </c>
    </row>
    <row r="188" spans="1:6" x14ac:dyDescent="0.25">
      <c r="A188" t="s">
        <v>14</v>
      </c>
      <c r="B188">
        <v>10.233333333333333</v>
      </c>
      <c r="C188">
        <v>0.66600000000000004</v>
      </c>
      <c r="D188">
        <v>12.535</v>
      </c>
      <c r="E188">
        <v>42.582999999999998</v>
      </c>
      <c r="F188">
        <v>254.94442013129103</v>
      </c>
    </row>
    <row r="189" spans="1:6" x14ac:dyDescent="0.25">
      <c r="A189" t="s">
        <v>14</v>
      </c>
      <c r="B189">
        <v>10.25</v>
      </c>
      <c r="C189">
        <v>0.66500000000000004</v>
      </c>
      <c r="D189">
        <v>12.303000000000001</v>
      </c>
      <c r="E189">
        <v>40.707999999999998</v>
      </c>
      <c r="F189">
        <v>240.29299781181615</v>
      </c>
    </row>
    <row r="190" spans="1:6" x14ac:dyDescent="0.25">
      <c r="A190" t="s">
        <v>14</v>
      </c>
      <c r="B190">
        <v>10.266666666666667</v>
      </c>
      <c r="C190">
        <v>0.68100000000000005</v>
      </c>
      <c r="D190">
        <v>12.48</v>
      </c>
      <c r="E190">
        <v>41.442</v>
      </c>
      <c r="F190">
        <v>246.81400437636762</v>
      </c>
    </row>
    <row r="191" spans="1:6" x14ac:dyDescent="0.25">
      <c r="A191" t="s">
        <v>14</v>
      </c>
      <c r="B191">
        <v>10.283333333333333</v>
      </c>
      <c r="C191">
        <v>0.70399999999999996</v>
      </c>
      <c r="D191">
        <v>12.834</v>
      </c>
      <c r="E191">
        <v>43.058</v>
      </c>
      <c r="F191">
        <v>258.21094091903717</v>
      </c>
    </row>
    <row r="192" spans="1:6" x14ac:dyDescent="0.25">
      <c r="A192" t="s">
        <v>14</v>
      </c>
      <c r="B192">
        <v>10.3</v>
      </c>
      <c r="C192">
        <v>0.71</v>
      </c>
      <c r="D192">
        <v>12.811999999999999</v>
      </c>
      <c r="E192">
        <v>42.591999999999999</v>
      </c>
      <c r="F192">
        <v>250.58884026258204</v>
      </c>
    </row>
    <row r="193" spans="1:6" x14ac:dyDescent="0.25">
      <c r="A193" t="s">
        <v>14</v>
      </c>
      <c r="B193">
        <v>10.316666666666666</v>
      </c>
      <c r="C193">
        <v>0.69499999999999995</v>
      </c>
      <c r="D193">
        <v>12.417</v>
      </c>
      <c r="E193">
        <v>39.991</v>
      </c>
      <c r="F193">
        <v>223.6334792122538</v>
      </c>
    </row>
    <row r="194" spans="1:6" x14ac:dyDescent="0.25">
      <c r="A194" t="s">
        <v>14</v>
      </c>
      <c r="B194">
        <v>10.333333333333334</v>
      </c>
      <c r="C194">
        <v>0.73</v>
      </c>
      <c r="D194">
        <v>12.802</v>
      </c>
      <c r="E194">
        <v>41.597000000000001</v>
      </c>
      <c r="F194">
        <v>235.11159737417941</v>
      </c>
    </row>
    <row r="195" spans="1:6" x14ac:dyDescent="0.25">
      <c r="A195" t="s">
        <v>14</v>
      </c>
      <c r="B195">
        <v>10.35</v>
      </c>
      <c r="C195">
        <v>0.745</v>
      </c>
      <c r="D195">
        <v>12.946</v>
      </c>
      <c r="E195">
        <v>42.121000000000002</v>
      </c>
      <c r="F195">
        <v>238.55908096280083</v>
      </c>
    </row>
    <row r="196" spans="1:6" x14ac:dyDescent="0.25">
      <c r="A196" t="s">
        <v>14</v>
      </c>
      <c r="B196">
        <v>10.366666666666667</v>
      </c>
      <c r="C196">
        <v>0.754</v>
      </c>
      <c r="D196">
        <v>13.000999999999999</v>
      </c>
      <c r="E196">
        <v>42.091000000000001</v>
      </c>
      <c r="F196">
        <v>238.4916849015317</v>
      </c>
    </row>
    <row r="197" spans="1:6" x14ac:dyDescent="0.25">
      <c r="A197" t="s">
        <v>14</v>
      </c>
      <c r="B197">
        <v>10.383333333333333</v>
      </c>
      <c r="C197">
        <v>0.77600000000000002</v>
      </c>
      <c r="D197">
        <v>13.352</v>
      </c>
      <c r="E197">
        <v>43.515000000000001</v>
      </c>
      <c r="F197">
        <v>248.96608315098467</v>
      </c>
    </row>
    <row r="198" spans="1:6" x14ac:dyDescent="0.25">
      <c r="A198" t="s">
        <v>14</v>
      </c>
      <c r="B198">
        <v>10.4</v>
      </c>
      <c r="C198">
        <v>0.78100000000000003</v>
      </c>
      <c r="D198">
        <v>13.192</v>
      </c>
      <c r="E198">
        <v>42.414999999999999</v>
      </c>
      <c r="F198">
        <v>239.80043763676144</v>
      </c>
    </row>
    <row r="199" spans="1:6" x14ac:dyDescent="0.25">
      <c r="A199" t="s">
        <v>14</v>
      </c>
      <c r="B199">
        <v>10.416666666666666</v>
      </c>
      <c r="C199">
        <v>0.79400000000000004</v>
      </c>
      <c r="D199">
        <v>13.430999999999999</v>
      </c>
      <c r="E199">
        <v>43.210999999999999</v>
      </c>
      <c r="F199">
        <v>245.80262582056892</v>
      </c>
    </row>
    <row r="200" spans="1:6" x14ac:dyDescent="0.25">
      <c r="A200" t="s">
        <v>14</v>
      </c>
      <c r="B200">
        <v>10.433333333333334</v>
      </c>
      <c r="C200">
        <v>0.81399999999999995</v>
      </c>
      <c r="D200">
        <v>13.558</v>
      </c>
      <c r="E200">
        <v>43.661999999999999</v>
      </c>
      <c r="F200">
        <v>248.39671772428883</v>
      </c>
    </row>
    <row r="201" spans="1:6" x14ac:dyDescent="0.25">
      <c r="A201" t="s">
        <v>14</v>
      </c>
      <c r="B201">
        <v>10.45</v>
      </c>
      <c r="C201">
        <v>0.82199999999999995</v>
      </c>
      <c r="D201">
        <v>13.496</v>
      </c>
      <c r="E201">
        <v>43.134999999999998</v>
      </c>
      <c r="F201">
        <v>243.65164113785556</v>
      </c>
    </row>
    <row r="202" spans="1:6" x14ac:dyDescent="0.25">
      <c r="A202" t="s">
        <v>14</v>
      </c>
      <c r="B202">
        <v>10.466666666666667</v>
      </c>
      <c r="C202">
        <v>0.81599999999999995</v>
      </c>
      <c r="D202">
        <v>13.311</v>
      </c>
      <c r="E202">
        <v>41.731999999999999</v>
      </c>
      <c r="F202">
        <v>235.44704595185993</v>
      </c>
    </row>
    <row r="203" spans="1:6" x14ac:dyDescent="0.25">
      <c r="A203" t="s">
        <v>14</v>
      </c>
      <c r="B203">
        <v>10.483333333333333</v>
      </c>
      <c r="C203">
        <v>0.84299999999999997</v>
      </c>
      <c r="D203">
        <v>13.66</v>
      </c>
      <c r="E203">
        <v>43.255000000000003</v>
      </c>
      <c r="F203">
        <v>243.77089715536101</v>
      </c>
    </row>
    <row r="204" spans="1:6" x14ac:dyDescent="0.25">
      <c r="A204" t="s">
        <v>14</v>
      </c>
      <c r="B204">
        <v>10.5</v>
      </c>
      <c r="C204">
        <v>0.84899999999999998</v>
      </c>
      <c r="D204">
        <v>13.666</v>
      </c>
      <c r="E204">
        <v>43.148000000000003</v>
      </c>
      <c r="F204">
        <v>242.44485776805249</v>
      </c>
    </row>
    <row r="205" spans="1:6" x14ac:dyDescent="0.25">
      <c r="A205" t="s">
        <v>14</v>
      </c>
      <c r="B205">
        <v>10.516666666666667</v>
      </c>
      <c r="C205">
        <v>0.86299999999999999</v>
      </c>
      <c r="D205">
        <v>13.797000000000001</v>
      </c>
      <c r="E205">
        <v>43.472000000000001</v>
      </c>
      <c r="F205">
        <v>244.49168490153173</v>
      </c>
    </row>
    <row r="206" spans="1:6" x14ac:dyDescent="0.25">
      <c r="A206" t="s">
        <v>14</v>
      </c>
      <c r="B206">
        <v>10.533333333333333</v>
      </c>
      <c r="C206">
        <v>0.92400000000000004</v>
      </c>
      <c r="D206">
        <v>14.548</v>
      </c>
      <c r="E206">
        <v>46.789000000000001</v>
      </c>
      <c r="F206">
        <v>268.87614879649885</v>
      </c>
    </row>
    <row r="207" spans="1:6" x14ac:dyDescent="0.25">
      <c r="A207" t="s">
        <v>14</v>
      </c>
      <c r="B207">
        <v>10.55</v>
      </c>
      <c r="C207">
        <v>0.90700000000000003</v>
      </c>
      <c r="D207">
        <v>14.183</v>
      </c>
      <c r="E207">
        <v>44.779000000000003</v>
      </c>
      <c r="F207">
        <v>253.25514223194747</v>
      </c>
    </row>
    <row r="208" spans="1:6" x14ac:dyDescent="0.25">
      <c r="A208" t="s">
        <v>14</v>
      </c>
      <c r="B208">
        <v>10.566666666666666</v>
      </c>
      <c r="C208">
        <v>0.90100000000000002</v>
      </c>
      <c r="D208">
        <v>13.996</v>
      </c>
      <c r="E208">
        <v>43.71</v>
      </c>
      <c r="F208">
        <v>245.60787746170681</v>
      </c>
    </row>
    <row r="209" spans="1:6" x14ac:dyDescent="0.25">
      <c r="A209" t="s">
        <v>14</v>
      </c>
      <c r="B209">
        <v>10.583333333333334</v>
      </c>
      <c r="C209">
        <v>0.93300000000000005</v>
      </c>
      <c r="D209">
        <v>14.303000000000001</v>
      </c>
      <c r="E209">
        <v>44.853999999999999</v>
      </c>
      <c r="F209">
        <v>252.19431072210065</v>
      </c>
    </row>
    <row r="210" spans="1:6" x14ac:dyDescent="0.25">
      <c r="A210" t="s">
        <v>14</v>
      </c>
      <c r="B210">
        <v>10.6</v>
      </c>
      <c r="C210">
        <v>0.92600000000000005</v>
      </c>
      <c r="D210">
        <v>14.164</v>
      </c>
      <c r="E210">
        <v>43.869</v>
      </c>
      <c r="F210">
        <v>244.67986870897153</v>
      </c>
    </row>
    <row r="211" spans="1:6" x14ac:dyDescent="0.25">
      <c r="A211" t="s">
        <v>14</v>
      </c>
      <c r="B211">
        <v>10.616666666666667</v>
      </c>
      <c r="C211">
        <v>0.99399999999999999</v>
      </c>
      <c r="D211">
        <v>15.151</v>
      </c>
      <c r="E211">
        <v>48.258000000000003</v>
      </c>
      <c r="F211">
        <v>277.93347921225381</v>
      </c>
    </row>
    <row r="212" spans="1:6" x14ac:dyDescent="0.25">
      <c r="A212" t="s">
        <v>14</v>
      </c>
      <c r="B212">
        <v>10.633333333333333</v>
      </c>
      <c r="C212">
        <v>1.0269999999999999</v>
      </c>
      <c r="D212">
        <v>15.590999999999999</v>
      </c>
      <c r="E212">
        <v>50.289000000000001</v>
      </c>
      <c r="F212">
        <v>296.12385120350109</v>
      </c>
    </row>
    <row r="213" spans="1:6" x14ac:dyDescent="0.25">
      <c r="A213" t="s">
        <v>14</v>
      </c>
      <c r="B213">
        <v>10.65</v>
      </c>
      <c r="C213">
        <v>1.0249999999999999</v>
      </c>
      <c r="D213">
        <v>15.398999999999999</v>
      </c>
      <c r="E213">
        <v>49.328000000000003</v>
      </c>
      <c r="F213">
        <v>292.82231947483587</v>
      </c>
    </row>
    <row r="214" spans="1:6" x14ac:dyDescent="0.25">
      <c r="A214" t="s">
        <v>14</v>
      </c>
      <c r="B214">
        <v>10.666666666666666</v>
      </c>
      <c r="C214">
        <v>1.044</v>
      </c>
      <c r="D214">
        <v>15.705</v>
      </c>
      <c r="E214">
        <v>50.723999999999997</v>
      </c>
      <c r="F214">
        <v>299.12407002188183</v>
      </c>
    </row>
    <row r="215" spans="1:6" x14ac:dyDescent="0.25">
      <c r="A215" t="s">
        <v>14</v>
      </c>
      <c r="B215">
        <v>10.683333333333334</v>
      </c>
      <c r="C215">
        <v>1.012</v>
      </c>
      <c r="D215">
        <v>14.861000000000001</v>
      </c>
      <c r="E215">
        <v>46.031999999999996</v>
      </c>
      <c r="F215">
        <v>261.68971553610504</v>
      </c>
    </row>
    <row r="216" spans="1:6" x14ac:dyDescent="0.25">
      <c r="A216" t="s">
        <v>14</v>
      </c>
      <c r="B216">
        <v>10.7</v>
      </c>
      <c r="C216">
        <v>1.1180000000000001</v>
      </c>
      <c r="D216">
        <v>16.541</v>
      </c>
      <c r="E216">
        <v>54.335999999999999</v>
      </c>
      <c r="F216">
        <v>327.85295404814002</v>
      </c>
    </row>
    <row r="217" spans="1:6" x14ac:dyDescent="0.25">
      <c r="A217" t="s">
        <v>14</v>
      </c>
      <c r="B217">
        <v>10.716666666666667</v>
      </c>
      <c r="C217">
        <v>1.0900000000000001</v>
      </c>
      <c r="D217">
        <v>15.917999999999999</v>
      </c>
      <c r="E217">
        <v>50.808</v>
      </c>
      <c r="F217">
        <v>303.93085339168488</v>
      </c>
    </row>
    <row r="218" spans="1:6" x14ac:dyDescent="0.25">
      <c r="A218" t="s">
        <v>14</v>
      </c>
      <c r="B218">
        <v>10.733333333333333</v>
      </c>
      <c r="C218">
        <v>1.08</v>
      </c>
      <c r="D218">
        <v>15.569000000000001</v>
      </c>
      <c r="E218">
        <v>48.838999999999999</v>
      </c>
      <c r="F218">
        <v>287.22494529540478</v>
      </c>
    </row>
    <row r="219" spans="1:6" x14ac:dyDescent="0.25">
      <c r="A219" t="s">
        <v>14</v>
      </c>
      <c r="B219">
        <v>10.75</v>
      </c>
      <c r="C219">
        <v>1.042</v>
      </c>
      <c r="D219">
        <v>14.811999999999999</v>
      </c>
      <c r="E219">
        <v>44.540999999999997</v>
      </c>
      <c r="F219">
        <v>243.14573304157545</v>
      </c>
    </row>
    <row r="220" spans="1:6" x14ac:dyDescent="0.25">
      <c r="A220" t="s">
        <v>14</v>
      </c>
      <c r="B220">
        <v>10.766666666666667</v>
      </c>
      <c r="C220">
        <v>1.0980000000000001</v>
      </c>
      <c r="D220">
        <v>15.585000000000001</v>
      </c>
      <c r="E220">
        <v>48.298999999999999</v>
      </c>
      <c r="F220">
        <v>279.69649890590807</v>
      </c>
    </row>
    <row r="221" spans="1:6" x14ac:dyDescent="0.25">
      <c r="A221" t="s">
        <v>14</v>
      </c>
      <c r="B221">
        <v>10.783333333333333</v>
      </c>
      <c r="C221">
        <v>1.1180000000000001</v>
      </c>
      <c r="D221">
        <v>15.808999999999999</v>
      </c>
      <c r="E221">
        <v>49.015000000000001</v>
      </c>
      <c r="F221">
        <v>282.93479212253828</v>
      </c>
    </row>
    <row r="222" spans="1:6" x14ac:dyDescent="0.25">
      <c r="A222" t="s">
        <v>14</v>
      </c>
      <c r="B222">
        <v>10.8</v>
      </c>
      <c r="C222">
        <v>1.1679999999999999</v>
      </c>
      <c r="D222">
        <v>16.373999999999999</v>
      </c>
      <c r="E222">
        <v>51.551000000000002</v>
      </c>
      <c r="F222">
        <v>303.35164113785555</v>
      </c>
    </row>
    <row r="223" spans="1:6" x14ac:dyDescent="0.25">
      <c r="A223" t="s">
        <v>14</v>
      </c>
      <c r="B223">
        <v>10.816666666666666</v>
      </c>
      <c r="C223">
        <v>1.161</v>
      </c>
      <c r="D223">
        <v>16.172000000000001</v>
      </c>
      <c r="E223">
        <v>50.168999999999997</v>
      </c>
      <c r="F223">
        <v>291.41597374179429</v>
      </c>
    </row>
    <row r="224" spans="1:6" x14ac:dyDescent="0.25">
      <c r="A224" t="s">
        <v>14</v>
      </c>
      <c r="B224">
        <v>10.833333333333334</v>
      </c>
      <c r="C224">
        <v>1.2050000000000001</v>
      </c>
      <c r="D224">
        <v>16.643000000000001</v>
      </c>
      <c r="E224">
        <v>52.201999999999998</v>
      </c>
      <c r="F224">
        <v>304.31663019693656</v>
      </c>
    </row>
    <row r="225" spans="1:6" x14ac:dyDescent="0.25">
      <c r="A225" t="s">
        <v>14</v>
      </c>
      <c r="B225">
        <v>10.85</v>
      </c>
      <c r="C225">
        <v>1.206</v>
      </c>
      <c r="D225">
        <v>16.536999999999999</v>
      </c>
      <c r="E225">
        <v>51.238</v>
      </c>
      <c r="F225">
        <v>296.09934354485773</v>
      </c>
    </row>
    <row r="226" spans="1:6" x14ac:dyDescent="0.25">
      <c r="A226" t="s">
        <v>14</v>
      </c>
      <c r="B226">
        <v>10.866666666666667</v>
      </c>
      <c r="C226">
        <v>1.262</v>
      </c>
      <c r="D226">
        <v>17.32</v>
      </c>
      <c r="E226">
        <v>54.692</v>
      </c>
      <c r="F226">
        <v>320.74573304157548</v>
      </c>
    </row>
    <row r="227" spans="1:6" x14ac:dyDescent="0.25">
      <c r="A227" t="s">
        <v>14</v>
      </c>
      <c r="B227">
        <v>10.883333333333333</v>
      </c>
      <c r="C227">
        <v>1.2689999999999999</v>
      </c>
      <c r="D227">
        <v>17.241</v>
      </c>
      <c r="E227">
        <v>54.045000000000002</v>
      </c>
      <c r="F227">
        <v>316.2512035010941</v>
      </c>
    </row>
    <row r="228" spans="1:6" x14ac:dyDescent="0.25">
      <c r="A228" t="s">
        <v>14</v>
      </c>
      <c r="B228">
        <v>10.9</v>
      </c>
      <c r="C228">
        <v>1.298</v>
      </c>
      <c r="D228">
        <v>17.462</v>
      </c>
      <c r="E228">
        <v>54.930999999999997</v>
      </c>
      <c r="F228">
        <v>320.78402625820564</v>
      </c>
    </row>
    <row r="229" spans="1:6" x14ac:dyDescent="0.25">
      <c r="A229" t="s">
        <v>14</v>
      </c>
      <c r="B229">
        <v>10.916666666666666</v>
      </c>
      <c r="C229">
        <v>1.26</v>
      </c>
      <c r="D229">
        <v>16.728999999999999</v>
      </c>
      <c r="E229">
        <v>50.893999999999998</v>
      </c>
      <c r="F229">
        <v>291.66477024070019</v>
      </c>
    </row>
    <row r="230" spans="1:6" x14ac:dyDescent="0.25">
      <c r="A230" t="s">
        <v>14</v>
      </c>
      <c r="B230">
        <v>10.933333333333334</v>
      </c>
      <c r="C230">
        <v>1.325</v>
      </c>
      <c r="D230">
        <v>17.547999999999998</v>
      </c>
      <c r="E230">
        <v>54.570999999999998</v>
      </c>
      <c r="F230">
        <v>318.31619256017501</v>
      </c>
    </row>
    <row r="231" spans="1:6" x14ac:dyDescent="0.25">
      <c r="A231" t="s">
        <v>14</v>
      </c>
      <c r="B231">
        <v>10.95</v>
      </c>
      <c r="C231">
        <v>1.3340000000000001</v>
      </c>
      <c r="D231">
        <v>17.366</v>
      </c>
      <c r="E231">
        <v>53.381</v>
      </c>
      <c r="F231">
        <v>308.36542669584242</v>
      </c>
    </row>
    <row r="232" spans="1:6" x14ac:dyDescent="0.25">
      <c r="A232" t="s">
        <v>14</v>
      </c>
      <c r="B232">
        <v>10.966666666666667</v>
      </c>
      <c r="C232">
        <v>1.3979999999999999</v>
      </c>
      <c r="D232">
        <v>18.218</v>
      </c>
      <c r="E232">
        <v>57.155000000000001</v>
      </c>
      <c r="F232">
        <v>334.55995623632384</v>
      </c>
    </row>
    <row r="233" spans="1:6" x14ac:dyDescent="0.25">
      <c r="A233" t="s">
        <v>14</v>
      </c>
      <c r="B233">
        <v>10.983333333333333</v>
      </c>
      <c r="C233">
        <v>1.357</v>
      </c>
      <c r="D233">
        <v>17.466999999999999</v>
      </c>
      <c r="E233">
        <v>53.268999999999998</v>
      </c>
      <c r="F233">
        <v>305.6579868708971</v>
      </c>
    </row>
    <row r="234" spans="1:6" x14ac:dyDescent="0.25">
      <c r="A234" t="s">
        <v>14</v>
      </c>
      <c r="B234">
        <v>11</v>
      </c>
      <c r="C234">
        <v>1.367</v>
      </c>
      <c r="D234">
        <v>17.411000000000001</v>
      </c>
      <c r="E234">
        <v>52.734999999999999</v>
      </c>
      <c r="F234">
        <v>301.5945295404814</v>
      </c>
    </row>
    <row r="235" spans="1:6" x14ac:dyDescent="0.25">
      <c r="A235" t="s">
        <v>14</v>
      </c>
      <c r="B235">
        <v>11.016666666666667</v>
      </c>
      <c r="C235">
        <v>1.391</v>
      </c>
      <c r="D235">
        <v>17.608000000000001</v>
      </c>
      <c r="E235">
        <v>53.308</v>
      </c>
      <c r="F235">
        <v>304.13129102844641</v>
      </c>
    </row>
    <row r="236" spans="1:6" x14ac:dyDescent="0.25">
      <c r="A236" t="s">
        <v>14</v>
      </c>
      <c r="B236">
        <v>11.033333333333333</v>
      </c>
      <c r="C236">
        <v>1.4379999999999999</v>
      </c>
      <c r="D236">
        <v>18.068999999999999</v>
      </c>
      <c r="E236">
        <v>55.094000000000001</v>
      </c>
      <c r="F236">
        <v>316.95623632385116</v>
      </c>
    </row>
    <row r="237" spans="1:6" x14ac:dyDescent="0.25">
      <c r="A237" t="s">
        <v>14</v>
      </c>
      <c r="B237">
        <v>11.05</v>
      </c>
      <c r="C237">
        <v>1.431</v>
      </c>
      <c r="D237">
        <v>17.815000000000001</v>
      </c>
      <c r="E237">
        <v>53.726999999999997</v>
      </c>
      <c r="F237">
        <v>306.38840262582056</v>
      </c>
    </row>
    <row r="238" spans="1:6" x14ac:dyDescent="0.25">
      <c r="A238" t="s">
        <v>14</v>
      </c>
      <c r="B238">
        <v>11.066666666666666</v>
      </c>
      <c r="C238">
        <v>1.4870000000000001</v>
      </c>
      <c r="D238">
        <v>18.427</v>
      </c>
      <c r="E238">
        <v>56.276000000000003</v>
      </c>
      <c r="F238">
        <v>323.49649890590808</v>
      </c>
    </row>
    <row r="239" spans="1:6" x14ac:dyDescent="0.25">
      <c r="A239" t="s">
        <v>14</v>
      </c>
      <c r="B239">
        <v>11.083333333333334</v>
      </c>
      <c r="C239">
        <v>1.4770000000000001</v>
      </c>
      <c r="D239">
        <v>18.251000000000001</v>
      </c>
      <c r="E239">
        <v>55.021000000000001</v>
      </c>
      <c r="F239">
        <v>314.73610503282276</v>
      </c>
    </row>
    <row r="240" spans="1:6" x14ac:dyDescent="0.25">
      <c r="A240" t="s">
        <v>14</v>
      </c>
      <c r="B240">
        <v>11.1</v>
      </c>
      <c r="C240">
        <v>1.4670000000000001</v>
      </c>
      <c r="D240">
        <v>17.834</v>
      </c>
      <c r="E240">
        <v>53.036999999999999</v>
      </c>
      <c r="F240">
        <v>299.95776805251637</v>
      </c>
    </row>
    <row r="241" spans="1:6" x14ac:dyDescent="0.25">
      <c r="A241" t="s">
        <v>14</v>
      </c>
      <c r="B241">
        <v>11.116666666666667</v>
      </c>
      <c r="C241">
        <v>1.526</v>
      </c>
      <c r="D241">
        <v>18.478000000000002</v>
      </c>
      <c r="E241">
        <v>55.537999999999997</v>
      </c>
      <c r="F241">
        <v>316.91728665207876</v>
      </c>
    </row>
    <row r="242" spans="1:6" x14ac:dyDescent="0.25">
      <c r="A242" t="s">
        <v>14</v>
      </c>
      <c r="B242">
        <v>11.133333333333333</v>
      </c>
      <c r="C242">
        <v>1.5760000000000001</v>
      </c>
      <c r="D242">
        <v>19.102</v>
      </c>
      <c r="E242">
        <v>58.234999999999999</v>
      </c>
      <c r="F242">
        <v>334.75142231947484</v>
      </c>
    </row>
    <row r="243" spans="1:6" x14ac:dyDescent="0.25">
      <c r="A243" t="s">
        <v>14</v>
      </c>
      <c r="B243">
        <v>11.15</v>
      </c>
      <c r="C243">
        <v>1.538</v>
      </c>
      <c r="D243">
        <v>18.451000000000001</v>
      </c>
      <c r="E243">
        <v>55.027000000000001</v>
      </c>
      <c r="F243">
        <v>311.55929978118161</v>
      </c>
    </row>
    <row r="244" spans="1:6" x14ac:dyDescent="0.25">
      <c r="A244" t="s">
        <v>14</v>
      </c>
      <c r="B244">
        <v>11.166666666666666</v>
      </c>
      <c r="C244">
        <v>1.61</v>
      </c>
      <c r="D244">
        <v>19.196999999999999</v>
      </c>
      <c r="E244">
        <v>58.098999999999997</v>
      </c>
      <c r="F244">
        <v>332.39868708971551</v>
      </c>
    </row>
    <row r="245" spans="1:6" x14ac:dyDescent="0.25">
      <c r="A245" t="s">
        <v>14</v>
      </c>
      <c r="B245">
        <v>11.183333333333334</v>
      </c>
      <c r="C245">
        <v>1.6240000000000001</v>
      </c>
      <c r="D245">
        <v>19.274999999999999</v>
      </c>
      <c r="E245">
        <v>58.140999999999998</v>
      </c>
      <c r="F245">
        <v>332.67789934354482</v>
      </c>
    </row>
    <row r="246" spans="1:6" x14ac:dyDescent="0.25">
      <c r="A246" t="s">
        <v>14</v>
      </c>
      <c r="B246">
        <v>11.2</v>
      </c>
      <c r="C246">
        <v>1.639</v>
      </c>
      <c r="D246">
        <v>19.251000000000001</v>
      </c>
      <c r="E246">
        <v>57.731000000000002</v>
      </c>
      <c r="F246">
        <v>328.87242888402619</v>
      </c>
    </row>
    <row r="247" spans="1:6" x14ac:dyDescent="0.25">
      <c r="A247" t="s">
        <v>14</v>
      </c>
      <c r="B247">
        <v>11.216666666666667</v>
      </c>
      <c r="C247">
        <v>1.649</v>
      </c>
      <c r="D247">
        <v>19.334</v>
      </c>
      <c r="E247">
        <v>57.898000000000003</v>
      </c>
      <c r="F247">
        <v>329.63938730853391</v>
      </c>
    </row>
    <row r="248" spans="1:6" x14ac:dyDescent="0.25">
      <c r="A248" t="s">
        <v>14</v>
      </c>
      <c r="B248">
        <v>11.233333333333333</v>
      </c>
      <c r="C248">
        <v>1.6759999999999999</v>
      </c>
      <c r="D248">
        <v>19.478000000000002</v>
      </c>
      <c r="E248">
        <v>58.302999999999997</v>
      </c>
      <c r="F248">
        <v>332.58577680525161</v>
      </c>
    </row>
    <row r="249" spans="1:6" x14ac:dyDescent="0.25">
      <c r="A249" t="s">
        <v>14</v>
      </c>
      <c r="B249">
        <v>11.25</v>
      </c>
      <c r="C249">
        <v>1.67</v>
      </c>
      <c r="D249">
        <v>19.315999999999999</v>
      </c>
      <c r="E249">
        <v>57.284999999999997</v>
      </c>
      <c r="F249">
        <v>324.78205689277894</v>
      </c>
    </row>
    <row r="250" spans="1:6" x14ac:dyDescent="0.25">
      <c r="A250" t="s">
        <v>14</v>
      </c>
      <c r="B250">
        <v>11.266666666666667</v>
      </c>
      <c r="C250">
        <v>1.708</v>
      </c>
      <c r="D250">
        <v>19.652000000000001</v>
      </c>
      <c r="E250">
        <v>58.555</v>
      </c>
      <c r="F250">
        <v>333.08205689277895</v>
      </c>
    </row>
    <row r="251" spans="1:6" x14ac:dyDescent="0.25">
      <c r="A251" t="s">
        <v>14</v>
      </c>
      <c r="B251">
        <v>11.283333333333333</v>
      </c>
      <c r="C251">
        <v>1.6819999999999999</v>
      </c>
      <c r="D251">
        <v>19.172999999999998</v>
      </c>
      <c r="E251">
        <v>56.158000000000001</v>
      </c>
      <c r="F251">
        <v>316.19168490153174</v>
      </c>
    </row>
    <row r="252" spans="1:6" x14ac:dyDescent="0.25">
      <c r="A252" t="s">
        <v>14</v>
      </c>
      <c r="B252">
        <v>11.3</v>
      </c>
      <c r="C252">
        <v>1.7450000000000001</v>
      </c>
      <c r="D252">
        <v>19.786999999999999</v>
      </c>
      <c r="E252">
        <v>58.612000000000002</v>
      </c>
      <c r="F252">
        <v>331.5017505470459</v>
      </c>
    </row>
    <row r="253" spans="1:6" x14ac:dyDescent="0.25">
      <c r="A253" t="s">
        <v>14</v>
      </c>
      <c r="B253">
        <v>11.316666666666666</v>
      </c>
      <c r="C253">
        <v>1.7789999999999999</v>
      </c>
      <c r="D253">
        <v>19.974</v>
      </c>
      <c r="E253">
        <v>59.164999999999999</v>
      </c>
      <c r="F253">
        <v>334.26433260393873</v>
      </c>
    </row>
    <row r="254" spans="1:6" x14ac:dyDescent="0.25">
      <c r="A254" t="s">
        <v>14</v>
      </c>
      <c r="B254">
        <v>11.333333333333334</v>
      </c>
      <c r="C254">
        <v>1.8120000000000001</v>
      </c>
      <c r="D254">
        <v>20.321999999999999</v>
      </c>
      <c r="E254">
        <v>60.414999999999999</v>
      </c>
      <c r="F254">
        <v>342.38949671772428</v>
      </c>
    </row>
    <row r="255" spans="1:6" x14ac:dyDescent="0.25">
      <c r="A255" t="s">
        <v>14</v>
      </c>
      <c r="B255">
        <v>11.35</v>
      </c>
      <c r="C255">
        <v>1.7949999999999999</v>
      </c>
      <c r="D255">
        <v>20.059999999999999</v>
      </c>
      <c r="E255">
        <v>59.112000000000002</v>
      </c>
      <c r="F255">
        <v>333.59628008752736</v>
      </c>
    </row>
    <row r="256" spans="1:6" x14ac:dyDescent="0.25">
      <c r="A256" t="s">
        <v>14</v>
      </c>
      <c r="B256">
        <v>11.366666666666667</v>
      </c>
      <c r="C256">
        <v>1.841</v>
      </c>
      <c r="D256">
        <v>20.465</v>
      </c>
      <c r="E256">
        <v>60.566000000000003</v>
      </c>
      <c r="F256">
        <v>342.89431072210067</v>
      </c>
    </row>
    <row r="257" spans="1:6" x14ac:dyDescent="0.25">
      <c r="A257" t="s">
        <v>14</v>
      </c>
      <c r="B257">
        <v>11.383333333333333</v>
      </c>
      <c r="C257">
        <v>1.8109999999999999</v>
      </c>
      <c r="D257">
        <v>20.015999999999998</v>
      </c>
      <c r="E257">
        <v>58.337000000000003</v>
      </c>
      <c r="F257">
        <v>327.52122538293213</v>
      </c>
    </row>
    <row r="258" spans="1:6" x14ac:dyDescent="0.25">
      <c r="A258" t="s">
        <v>14</v>
      </c>
      <c r="B258">
        <v>11.4</v>
      </c>
      <c r="C258">
        <v>1.825</v>
      </c>
      <c r="D258">
        <v>20.064</v>
      </c>
      <c r="E258">
        <v>58.408000000000001</v>
      </c>
      <c r="F258">
        <v>327.68140043763674</v>
      </c>
    </row>
    <row r="259" spans="1:6" x14ac:dyDescent="0.25">
      <c r="A259" t="s">
        <v>14</v>
      </c>
      <c r="B259">
        <v>11.416666666666666</v>
      </c>
      <c r="C259">
        <v>1.847</v>
      </c>
      <c r="D259">
        <v>20.125</v>
      </c>
      <c r="E259">
        <v>58.448999999999998</v>
      </c>
      <c r="F259">
        <v>327.4199124726477</v>
      </c>
    </row>
    <row r="260" spans="1:6" x14ac:dyDescent="0.25">
      <c r="A260" t="s">
        <v>14</v>
      </c>
      <c r="B260">
        <v>11.433333333333334</v>
      </c>
      <c r="C260">
        <v>1.89</v>
      </c>
      <c r="D260">
        <v>20.536000000000001</v>
      </c>
      <c r="E260">
        <v>59.856000000000002</v>
      </c>
      <c r="F260">
        <v>336.65339168490152</v>
      </c>
    </row>
    <row r="261" spans="1:6" x14ac:dyDescent="0.25">
      <c r="A261" t="s">
        <v>14</v>
      </c>
      <c r="B261">
        <v>11.45</v>
      </c>
      <c r="C261">
        <v>1.9390000000000001</v>
      </c>
      <c r="D261">
        <v>20.954000000000001</v>
      </c>
      <c r="E261">
        <v>61.423000000000002</v>
      </c>
      <c r="F261">
        <v>345.67002188183807</v>
      </c>
    </row>
    <row r="262" spans="1:6" x14ac:dyDescent="0.25">
      <c r="A262" t="s">
        <v>14</v>
      </c>
      <c r="B262">
        <v>11.466666666666667</v>
      </c>
      <c r="C262">
        <v>1.94</v>
      </c>
      <c r="D262">
        <v>20.852</v>
      </c>
      <c r="E262">
        <v>60.863999999999997</v>
      </c>
      <c r="F262">
        <v>341.65973741794306</v>
      </c>
    </row>
    <row r="263" spans="1:6" x14ac:dyDescent="0.25">
      <c r="A263" t="s">
        <v>14</v>
      </c>
      <c r="B263">
        <v>11.483333333333333</v>
      </c>
      <c r="C263">
        <v>1.974</v>
      </c>
      <c r="D263">
        <v>21.166</v>
      </c>
      <c r="E263">
        <v>61.957000000000001</v>
      </c>
      <c r="F263">
        <v>348.32385120350108</v>
      </c>
    </row>
    <row r="264" spans="1:6" x14ac:dyDescent="0.25">
      <c r="A264" t="s">
        <v>14</v>
      </c>
      <c r="B264">
        <v>11.5</v>
      </c>
      <c r="C264">
        <v>1.96</v>
      </c>
      <c r="D264">
        <v>20.838999999999999</v>
      </c>
      <c r="E264">
        <v>60.378</v>
      </c>
      <c r="F264">
        <v>338.18336980306344</v>
      </c>
    </row>
    <row r="265" spans="1:6" x14ac:dyDescent="0.25">
      <c r="A265" t="s">
        <v>14</v>
      </c>
      <c r="B265">
        <v>11.516666666666667</v>
      </c>
      <c r="C265">
        <v>1.9950000000000001</v>
      </c>
      <c r="D265">
        <v>21.071000000000002</v>
      </c>
      <c r="E265">
        <v>61.064</v>
      </c>
      <c r="F265">
        <v>341.23807439824947</v>
      </c>
    </row>
    <row r="266" spans="1:6" x14ac:dyDescent="0.25">
      <c r="A266" t="s">
        <v>14</v>
      </c>
      <c r="B266">
        <v>11.533333333333333</v>
      </c>
      <c r="C266">
        <v>2.0579999999999998</v>
      </c>
      <c r="D266">
        <v>21.744</v>
      </c>
      <c r="E266">
        <v>63.703000000000003</v>
      </c>
      <c r="F266">
        <v>358.51750547045947</v>
      </c>
    </row>
    <row r="267" spans="1:6" x14ac:dyDescent="0.25">
      <c r="A267" t="s">
        <v>14</v>
      </c>
      <c r="B267">
        <v>11.55</v>
      </c>
      <c r="C267">
        <v>2.0510000000000002</v>
      </c>
      <c r="D267">
        <v>21.481999999999999</v>
      </c>
      <c r="E267">
        <v>62.392000000000003</v>
      </c>
      <c r="F267">
        <v>349.14704595185998</v>
      </c>
    </row>
    <row r="268" spans="1:6" x14ac:dyDescent="0.25">
      <c r="A268" t="s">
        <v>14</v>
      </c>
      <c r="B268">
        <v>11.566666666666666</v>
      </c>
      <c r="C268">
        <v>2.0859999999999999</v>
      </c>
      <c r="D268">
        <v>21.792000000000002</v>
      </c>
      <c r="E268">
        <v>63.46</v>
      </c>
      <c r="F268">
        <v>355.86717724288843</v>
      </c>
    </row>
    <row r="269" spans="1:6" x14ac:dyDescent="0.25">
      <c r="A269" t="s">
        <v>14</v>
      </c>
      <c r="B269">
        <v>11.583333333333334</v>
      </c>
      <c r="C269">
        <v>2.0550000000000002</v>
      </c>
      <c r="D269">
        <v>21.210999999999999</v>
      </c>
      <c r="E269">
        <v>60.704000000000001</v>
      </c>
      <c r="F269">
        <v>336.92122538293216</v>
      </c>
    </row>
    <row r="270" spans="1:6" x14ac:dyDescent="0.25">
      <c r="A270" t="s">
        <v>14</v>
      </c>
      <c r="B270">
        <v>11.6</v>
      </c>
      <c r="C270">
        <v>2.0470000000000002</v>
      </c>
      <c r="D270">
        <v>21.07</v>
      </c>
      <c r="E270">
        <v>59.831000000000003</v>
      </c>
      <c r="F270">
        <v>327.41225382932163</v>
      </c>
    </row>
    <row r="271" spans="1:6" x14ac:dyDescent="0.25">
      <c r="A271" t="s">
        <v>14</v>
      </c>
      <c r="B271">
        <v>11.616666666666667</v>
      </c>
      <c r="C271">
        <v>2.1480000000000001</v>
      </c>
      <c r="D271">
        <v>22.091999999999999</v>
      </c>
      <c r="E271">
        <v>64.033000000000001</v>
      </c>
      <c r="F271">
        <v>358.81641137855576</v>
      </c>
    </row>
    <row r="272" spans="1:6" x14ac:dyDescent="0.25">
      <c r="A272" t="s">
        <v>14</v>
      </c>
      <c r="B272">
        <v>11.633333333333333</v>
      </c>
      <c r="C272">
        <v>2.133</v>
      </c>
      <c r="D272">
        <v>21.698</v>
      </c>
      <c r="E272">
        <v>62.1</v>
      </c>
      <c r="F272">
        <v>345.54704595185996</v>
      </c>
    </row>
    <row r="273" spans="1:6" x14ac:dyDescent="0.25">
      <c r="A273" t="s">
        <v>14</v>
      </c>
      <c r="B273">
        <v>11.65</v>
      </c>
      <c r="C273">
        <v>2.1930000000000001</v>
      </c>
      <c r="D273">
        <v>22.209</v>
      </c>
      <c r="E273">
        <v>63.936999999999998</v>
      </c>
      <c r="F273">
        <v>357.18796498905903</v>
      </c>
    </row>
    <row r="274" spans="1:6" x14ac:dyDescent="0.25">
      <c r="A274" t="s">
        <v>14</v>
      </c>
      <c r="B274">
        <v>11.666666666666666</v>
      </c>
      <c r="C274">
        <v>2.2050000000000001</v>
      </c>
      <c r="D274">
        <v>22.175000000000001</v>
      </c>
      <c r="E274">
        <v>63.554000000000002</v>
      </c>
      <c r="F274">
        <v>353.76980306345735</v>
      </c>
    </row>
    <row r="275" spans="1:6" x14ac:dyDescent="0.25">
      <c r="A275" t="s">
        <v>14</v>
      </c>
      <c r="B275">
        <v>11.683333333333334</v>
      </c>
      <c r="C275">
        <v>2.218</v>
      </c>
      <c r="D275">
        <v>22.219000000000001</v>
      </c>
      <c r="E275">
        <v>63.582000000000001</v>
      </c>
      <c r="F275">
        <v>354.1586433260394</v>
      </c>
    </row>
    <row r="276" spans="1:6" x14ac:dyDescent="0.25">
      <c r="A276" t="s">
        <v>14</v>
      </c>
      <c r="B276">
        <v>11.7</v>
      </c>
      <c r="C276">
        <v>2.234</v>
      </c>
      <c r="D276">
        <v>22.218</v>
      </c>
      <c r="E276">
        <v>63.366</v>
      </c>
      <c r="F276">
        <v>352.07527352297592</v>
      </c>
    </row>
    <row r="277" spans="1:6" x14ac:dyDescent="0.25">
      <c r="A277" t="s">
        <v>14</v>
      </c>
      <c r="B277">
        <v>11.716666666666667</v>
      </c>
      <c r="C277">
        <v>2.2320000000000002</v>
      </c>
      <c r="D277">
        <v>22.111000000000001</v>
      </c>
      <c r="E277">
        <v>62.661000000000001</v>
      </c>
      <c r="F277">
        <v>346.91619256017503</v>
      </c>
    </row>
    <row r="278" spans="1:6" x14ac:dyDescent="0.25">
      <c r="A278" t="s">
        <v>14</v>
      </c>
      <c r="B278">
        <v>11.733333333333333</v>
      </c>
      <c r="C278">
        <v>2.2650000000000001</v>
      </c>
      <c r="D278">
        <v>22.337</v>
      </c>
      <c r="E278">
        <v>63.366999999999997</v>
      </c>
      <c r="F278">
        <v>350.85076586433257</v>
      </c>
    </row>
    <row r="279" spans="1:6" x14ac:dyDescent="0.25">
      <c r="A279" t="s">
        <v>14</v>
      </c>
      <c r="B279">
        <v>11.75</v>
      </c>
      <c r="C279">
        <v>2.3119999999999998</v>
      </c>
      <c r="D279">
        <v>22.614000000000001</v>
      </c>
      <c r="E279">
        <v>64.313999999999993</v>
      </c>
      <c r="F279">
        <v>356.79474835886208</v>
      </c>
    </row>
    <row r="280" spans="1:6" x14ac:dyDescent="0.25">
      <c r="A280" t="s">
        <v>14</v>
      </c>
      <c r="B280">
        <v>11.766666666666667</v>
      </c>
      <c r="C280">
        <v>2.3330000000000002</v>
      </c>
      <c r="D280">
        <v>22.696999999999999</v>
      </c>
      <c r="E280">
        <v>64.346999999999994</v>
      </c>
      <c r="F280">
        <v>355.54923413566735</v>
      </c>
    </row>
    <row r="281" spans="1:6" x14ac:dyDescent="0.25">
      <c r="A281" t="s">
        <v>14</v>
      </c>
      <c r="B281">
        <v>11.783333333333333</v>
      </c>
      <c r="C281">
        <v>2.347</v>
      </c>
      <c r="D281">
        <v>22.73</v>
      </c>
      <c r="E281">
        <v>64.477999999999994</v>
      </c>
      <c r="F281">
        <v>357.24135667396058</v>
      </c>
    </row>
    <row r="282" spans="1:6" x14ac:dyDescent="0.25">
      <c r="A282" t="s">
        <v>14</v>
      </c>
      <c r="B282">
        <v>11.8</v>
      </c>
      <c r="C282">
        <v>2.4049999999999998</v>
      </c>
      <c r="D282">
        <v>23.116</v>
      </c>
      <c r="E282">
        <v>65.646000000000001</v>
      </c>
      <c r="F282">
        <v>364.10547045951859</v>
      </c>
    </row>
    <row r="283" spans="1:6" x14ac:dyDescent="0.25">
      <c r="A283" t="s">
        <v>14</v>
      </c>
      <c r="B283">
        <v>11.816666666666666</v>
      </c>
      <c r="C283">
        <v>2.403</v>
      </c>
      <c r="D283">
        <v>23.004000000000001</v>
      </c>
      <c r="E283">
        <v>65.099999999999994</v>
      </c>
      <c r="F283">
        <v>361.53347921225384</v>
      </c>
    </row>
    <row r="284" spans="1:6" x14ac:dyDescent="0.25">
      <c r="A284" t="s">
        <v>14</v>
      </c>
      <c r="B284">
        <v>11.833333333333334</v>
      </c>
      <c r="C284">
        <v>2.4620000000000002</v>
      </c>
      <c r="D284">
        <v>23.513000000000002</v>
      </c>
      <c r="E284">
        <v>66.878</v>
      </c>
      <c r="F284">
        <v>372.42450765864328</v>
      </c>
    </row>
    <row r="285" spans="1:6" x14ac:dyDescent="0.25">
      <c r="A285" t="s">
        <v>14</v>
      </c>
      <c r="B285">
        <v>11.85</v>
      </c>
      <c r="C285">
        <v>2.4750000000000001</v>
      </c>
      <c r="D285">
        <v>23.456</v>
      </c>
      <c r="E285">
        <v>66.462999999999994</v>
      </c>
      <c r="F285">
        <v>367.853829321663</v>
      </c>
    </row>
    <row r="286" spans="1:6" x14ac:dyDescent="0.25">
      <c r="A286" t="s">
        <v>14</v>
      </c>
      <c r="B286">
        <v>11.866666666666667</v>
      </c>
      <c r="C286">
        <v>2.4510000000000001</v>
      </c>
      <c r="D286">
        <v>23.091999999999999</v>
      </c>
      <c r="E286">
        <v>64.778999999999996</v>
      </c>
      <c r="F286">
        <v>357.33129102844634</v>
      </c>
    </row>
    <row r="287" spans="1:6" x14ac:dyDescent="0.25">
      <c r="A287" t="s">
        <v>14</v>
      </c>
      <c r="B287">
        <v>11.883333333333333</v>
      </c>
      <c r="C287">
        <v>2.5</v>
      </c>
      <c r="D287">
        <v>23.442</v>
      </c>
      <c r="E287">
        <v>65.97</v>
      </c>
      <c r="F287">
        <v>364.13216630196933</v>
      </c>
    </row>
    <row r="288" spans="1:6" x14ac:dyDescent="0.25">
      <c r="A288" t="s">
        <v>14</v>
      </c>
      <c r="B288">
        <v>11.9</v>
      </c>
      <c r="C288">
        <v>2.5249999999999999</v>
      </c>
      <c r="D288">
        <v>23.568999999999999</v>
      </c>
      <c r="E288">
        <v>66.308000000000007</v>
      </c>
      <c r="F288">
        <v>366.91619256017503</v>
      </c>
    </row>
    <row r="289" spans="1:6" x14ac:dyDescent="0.25">
      <c r="A289" t="s">
        <v>14</v>
      </c>
      <c r="B289">
        <v>11.916666666666666</v>
      </c>
      <c r="C289">
        <v>2.5470000000000002</v>
      </c>
      <c r="D289">
        <v>23.738</v>
      </c>
      <c r="E289">
        <v>66.656999999999996</v>
      </c>
      <c r="F289">
        <v>368.83457330415752</v>
      </c>
    </row>
    <row r="290" spans="1:6" x14ac:dyDescent="0.25">
      <c r="A290" t="s">
        <v>14</v>
      </c>
      <c r="B290">
        <v>11.933333333333334</v>
      </c>
      <c r="C290">
        <v>2.5510000000000002</v>
      </c>
      <c r="D290">
        <v>23.602</v>
      </c>
      <c r="E290">
        <v>66.156999999999996</v>
      </c>
      <c r="F290">
        <v>365.53238512035006</v>
      </c>
    </row>
    <row r="291" spans="1:6" x14ac:dyDescent="0.25">
      <c r="A291" t="s">
        <v>14</v>
      </c>
      <c r="B291">
        <v>11.95</v>
      </c>
      <c r="C291">
        <v>2.5659999999999998</v>
      </c>
      <c r="D291">
        <v>23.686</v>
      </c>
      <c r="E291">
        <v>66.224999999999994</v>
      </c>
      <c r="F291">
        <v>365.29190371991245</v>
      </c>
    </row>
    <row r="292" spans="1:6" x14ac:dyDescent="0.25">
      <c r="A292" t="s">
        <v>14</v>
      </c>
      <c r="B292">
        <v>11.966666666666667</v>
      </c>
      <c r="C292">
        <v>2.6019999999999999</v>
      </c>
      <c r="D292">
        <v>23.882999999999999</v>
      </c>
      <c r="E292">
        <v>66.881</v>
      </c>
      <c r="F292">
        <v>369.76695842450766</v>
      </c>
    </row>
    <row r="293" spans="1:6" x14ac:dyDescent="0.25">
      <c r="A293" t="s">
        <v>14</v>
      </c>
      <c r="B293">
        <v>11.983333333333333</v>
      </c>
      <c r="C293">
        <v>2.6</v>
      </c>
      <c r="D293">
        <v>23.766999999999999</v>
      </c>
      <c r="E293">
        <v>66.113</v>
      </c>
      <c r="F293">
        <v>363.63894967177237</v>
      </c>
    </row>
    <row r="294" spans="1:6" x14ac:dyDescent="0.25">
      <c r="A294" t="s">
        <v>14</v>
      </c>
      <c r="B294">
        <v>12</v>
      </c>
      <c r="C294">
        <v>2.7120000000000002</v>
      </c>
      <c r="D294">
        <v>24.707999999999998</v>
      </c>
      <c r="E294">
        <v>69.566000000000003</v>
      </c>
      <c r="F294">
        <v>390.63916849015317</v>
      </c>
    </row>
    <row r="295" spans="1:6" x14ac:dyDescent="0.25">
      <c r="A295" t="s">
        <v>14</v>
      </c>
      <c r="B295">
        <v>12.016666666666666</v>
      </c>
      <c r="C295">
        <v>2.742</v>
      </c>
      <c r="D295">
        <v>24.879000000000001</v>
      </c>
      <c r="E295">
        <v>70.063000000000002</v>
      </c>
      <c r="F295">
        <v>392.6253829321663</v>
      </c>
    </row>
    <row r="296" spans="1:6" x14ac:dyDescent="0.25">
      <c r="A296" t="s">
        <v>14</v>
      </c>
      <c r="B296">
        <v>12.033333333333333</v>
      </c>
      <c r="C296">
        <v>2.7229999999999999</v>
      </c>
      <c r="D296">
        <v>24.64</v>
      </c>
      <c r="E296">
        <v>68.959000000000003</v>
      </c>
      <c r="F296">
        <v>385.28161925601751</v>
      </c>
    </row>
    <row r="297" spans="1:6" x14ac:dyDescent="0.25">
      <c r="A297" t="s">
        <v>14</v>
      </c>
      <c r="B297">
        <v>12.05</v>
      </c>
      <c r="C297">
        <v>2.7869999999999999</v>
      </c>
      <c r="D297">
        <v>25.117000000000001</v>
      </c>
      <c r="E297">
        <v>70.593000000000004</v>
      </c>
      <c r="F297">
        <v>395.16280087527349</v>
      </c>
    </row>
    <row r="298" spans="1:6" x14ac:dyDescent="0.25">
      <c r="A298" t="s">
        <v>14</v>
      </c>
      <c r="B298">
        <v>12.066666666666666</v>
      </c>
      <c r="C298">
        <v>2.7669999999999999</v>
      </c>
      <c r="D298">
        <v>24.821000000000002</v>
      </c>
      <c r="E298">
        <v>69.286000000000001</v>
      </c>
      <c r="F298">
        <v>387.22144420131292</v>
      </c>
    </row>
    <row r="299" spans="1:6" x14ac:dyDescent="0.25">
      <c r="A299" t="s">
        <v>14</v>
      </c>
      <c r="B299">
        <v>12.083333333333332</v>
      </c>
      <c r="C299">
        <v>2.798</v>
      </c>
      <c r="D299">
        <v>25.007000000000001</v>
      </c>
      <c r="E299">
        <v>69.844999999999999</v>
      </c>
      <c r="F299">
        <v>389.60525164113784</v>
      </c>
    </row>
    <row r="300" spans="1:6" x14ac:dyDescent="0.25">
      <c r="A300" t="s">
        <v>14</v>
      </c>
      <c r="B300">
        <v>12.1</v>
      </c>
      <c r="C300">
        <v>2.8109999999999999</v>
      </c>
      <c r="D300">
        <v>24.962</v>
      </c>
      <c r="E300">
        <v>69.531000000000006</v>
      </c>
      <c r="F300">
        <v>387.97374179431068</v>
      </c>
    </row>
    <row r="301" spans="1:6" x14ac:dyDescent="0.25">
      <c r="A301" t="s">
        <v>14</v>
      </c>
      <c r="B301">
        <v>12.116666666666667</v>
      </c>
      <c r="C301">
        <v>2.8490000000000002</v>
      </c>
      <c r="D301">
        <v>25.283999999999999</v>
      </c>
      <c r="E301">
        <v>70.436000000000007</v>
      </c>
      <c r="F301">
        <v>393.38074398249449</v>
      </c>
    </row>
    <row r="302" spans="1:6" x14ac:dyDescent="0.25">
      <c r="A302" t="s">
        <v>14</v>
      </c>
      <c r="B302">
        <v>12.133333333333333</v>
      </c>
      <c r="C302">
        <v>2.8769999999999998</v>
      </c>
      <c r="D302">
        <v>25.382000000000001</v>
      </c>
      <c r="E302">
        <v>70.622</v>
      </c>
      <c r="F302">
        <v>393.74091903719909</v>
      </c>
    </row>
    <row r="303" spans="1:6" x14ac:dyDescent="0.25">
      <c r="A303" t="s">
        <v>14</v>
      </c>
      <c r="B303">
        <v>12.149999999999999</v>
      </c>
      <c r="C303">
        <v>2.9049999999999998</v>
      </c>
      <c r="D303">
        <v>25.539000000000001</v>
      </c>
      <c r="E303">
        <v>71.037000000000006</v>
      </c>
      <c r="F303">
        <v>396.13851203501093</v>
      </c>
    </row>
    <row r="304" spans="1:6" x14ac:dyDescent="0.25">
      <c r="A304" t="s">
        <v>14</v>
      </c>
      <c r="B304">
        <v>12.166666666666666</v>
      </c>
      <c r="C304">
        <v>2.9159999999999999</v>
      </c>
      <c r="D304">
        <v>25.584</v>
      </c>
      <c r="E304">
        <v>71.185000000000002</v>
      </c>
      <c r="F304">
        <v>397.48884026258202</v>
      </c>
    </row>
    <row r="305" spans="1:6" x14ac:dyDescent="0.25">
      <c r="A305" t="s">
        <v>14</v>
      </c>
      <c r="B305">
        <v>12.183333333333334</v>
      </c>
      <c r="C305">
        <v>2.9020000000000001</v>
      </c>
      <c r="D305">
        <v>25.361999999999998</v>
      </c>
      <c r="E305">
        <v>70.17</v>
      </c>
      <c r="F305">
        <v>390.35448577680523</v>
      </c>
    </row>
    <row r="306" spans="1:6" x14ac:dyDescent="0.25">
      <c r="A306" t="s">
        <v>14</v>
      </c>
      <c r="B306">
        <v>12.2</v>
      </c>
      <c r="C306">
        <v>2.984</v>
      </c>
      <c r="D306">
        <v>25.934000000000001</v>
      </c>
      <c r="E306">
        <v>72.174000000000007</v>
      </c>
      <c r="F306">
        <v>402.47833698030632</v>
      </c>
    </row>
    <row r="307" spans="1:6" x14ac:dyDescent="0.25">
      <c r="A307" t="s">
        <v>14</v>
      </c>
      <c r="B307">
        <v>12.216666666666665</v>
      </c>
      <c r="C307">
        <v>2.9630000000000001</v>
      </c>
      <c r="D307">
        <v>25.689</v>
      </c>
      <c r="E307">
        <v>71.105999999999995</v>
      </c>
      <c r="F307">
        <v>396.05404814004373</v>
      </c>
    </row>
    <row r="308" spans="1:6" x14ac:dyDescent="0.25">
      <c r="A308" t="s">
        <v>14</v>
      </c>
      <c r="B308">
        <v>12.233333333333333</v>
      </c>
      <c r="C308">
        <v>2.9729999999999999</v>
      </c>
      <c r="D308">
        <v>25.645</v>
      </c>
      <c r="E308">
        <v>70.846000000000004</v>
      </c>
      <c r="F308">
        <v>394.46039387308531</v>
      </c>
    </row>
    <row r="309" spans="1:6" x14ac:dyDescent="0.25">
      <c r="A309" t="s">
        <v>14</v>
      </c>
      <c r="B309">
        <v>12.25</v>
      </c>
      <c r="C309">
        <v>3.008</v>
      </c>
      <c r="D309">
        <v>25.858000000000001</v>
      </c>
      <c r="E309">
        <v>71.332999999999998</v>
      </c>
      <c r="F309">
        <v>396.55557986870895</v>
      </c>
    </row>
    <row r="310" spans="1:6" x14ac:dyDescent="0.25">
      <c r="A310" t="s">
        <v>14</v>
      </c>
      <c r="B310">
        <v>12.266666666666669</v>
      </c>
      <c r="C310">
        <v>3.0459999999999998</v>
      </c>
      <c r="D310">
        <v>26.087</v>
      </c>
      <c r="E310">
        <v>72.114000000000004</v>
      </c>
      <c r="F310">
        <v>401.49846827133473</v>
      </c>
    </row>
    <row r="311" spans="1:6" x14ac:dyDescent="0.25">
      <c r="A311" t="s">
        <v>14</v>
      </c>
      <c r="B311">
        <v>12.283333333333331</v>
      </c>
      <c r="C311">
        <v>3.0289999999999999</v>
      </c>
      <c r="D311">
        <v>25.86</v>
      </c>
      <c r="E311">
        <v>71.069999999999993</v>
      </c>
      <c r="F311">
        <v>394.8065645514223</v>
      </c>
    </row>
    <row r="312" spans="1:6" x14ac:dyDescent="0.25">
      <c r="A312" t="s">
        <v>14</v>
      </c>
      <c r="B312">
        <v>12.3</v>
      </c>
      <c r="C312">
        <v>3.0870000000000002</v>
      </c>
      <c r="D312">
        <v>26.303999999999998</v>
      </c>
      <c r="E312">
        <v>72.543999999999997</v>
      </c>
      <c r="F312">
        <v>403.37330415754917</v>
      </c>
    </row>
    <row r="313" spans="1:6" x14ac:dyDescent="0.25">
      <c r="A313" t="s">
        <v>14</v>
      </c>
      <c r="B313">
        <v>12.316666666666666</v>
      </c>
      <c r="C313">
        <v>3.121</v>
      </c>
      <c r="D313">
        <v>26.448</v>
      </c>
      <c r="E313">
        <v>73.001000000000005</v>
      </c>
      <c r="F313">
        <v>405.99409190371989</v>
      </c>
    </row>
    <row r="314" spans="1:6" x14ac:dyDescent="0.25">
      <c r="A314" t="s">
        <v>14</v>
      </c>
      <c r="B314">
        <v>12.333333333333336</v>
      </c>
      <c r="C314">
        <v>3.0630000000000002</v>
      </c>
      <c r="D314">
        <v>25.867999999999999</v>
      </c>
      <c r="E314">
        <v>70.632999999999996</v>
      </c>
      <c r="F314">
        <v>391.90765864332604</v>
      </c>
    </row>
    <row r="315" spans="1:6" x14ac:dyDescent="0.25">
      <c r="A315" t="s">
        <v>14</v>
      </c>
      <c r="B315">
        <v>12.349999999999998</v>
      </c>
      <c r="C315">
        <v>3.121</v>
      </c>
      <c r="D315">
        <v>26.236999999999998</v>
      </c>
      <c r="E315">
        <v>71.835999999999999</v>
      </c>
      <c r="F315">
        <v>398.68905908096281</v>
      </c>
    </row>
    <row r="316" spans="1:6" x14ac:dyDescent="0.25">
      <c r="A316" t="s">
        <v>14</v>
      </c>
      <c r="B316">
        <v>12.366666666666667</v>
      </c>
      <c r="C316">
        <v>3.1269999999999998</v>
      </c>
      <c r="D316">
        <v>26.181000000000001</v>
      </c>
      <c r="E316">
        <v>71.524000000000001</v>
      </c>
      <c r="F316">
        <v>396.50415754923409</v>
      </c>
    </row>
    <row r="317" spans="1:6" x14ac:dyDescent="0.25">
      <c r="A317" t="s">
        <v>14</v>
      </c>
      <c r="B317">
        <v>12.383333333333333</v>
      </c>
      <c r="C317">
        <v>3.194</v>
      </c>
      <c r="D317">
        <v>26.693000000000001</v>
      </c>
      <c r="E317">
        <v>73.316999999999993</v>
      </c>
      <c r="F317">
        <v>407.23610503282271</v>
      </c>
    </row>
    <row r="318" spans="1:6" x14ac:dyDescent="0.25">
      <c r="A318" t="s">
        <v>14</v>
      </c>
      <c r="B318">
        <v>12.400000000000002</v>
      </c>
      <c r="C318">
        <v>3.2290000000000001</v>
      </c>
      <c r="D318">
        <v>26.951000000000001</v>
      </c>
      <c r="E318">
        <v>74.084000000000003</v>
      </c>
      <c r="F318">
        <v>411.25908096280085</v>
      </c>
    </row>
    <row r="319" spans="1:6" x14ac:dyDescent="0.25">
      <c r="A319" t="s">
        <v>14</v>
      </c>
      <c r="B319">
        <v>12.416666666666664</v>
      </c>
      <c r="C319">
        <v>3.19</v>
      </c>
      <c r="D319">
        <v>26.515000000000001</v>
      </c>
      <c r="E319">
        <v>72.275000000000006</v>
      </c>
      <c r="F319">
        <v>400.55754923413565</v>
      </c>
    </row>
    <row r="320" spans="1:6" x14ac:dyDescent="0.25">
      <c r="A320" t="s">
        <v>14</v>
      </c>
      <c r="B320">
        <v>12.433333333333334</v>
      </c>
      <c r="C320">
        <v>3.24</v>
      </c>
      <c r="D320">
        <v>26.792000000000002</v>
      </c>
      <c r="E320">
        <v>73.289000000000001</v>
      </c>
      <c r="F320">
        <v>406.66892778993434</v>
      </c>
    </row>
    <row r="321" spans="1:6" x14ac:dyDescent="0.25">
      <c r="A321" t="s">
        <v>14</v>
      </c>
      <c r="B321">
        <v>12.45</v>
      </c>
      <c r="C321">
        <v>3.25</v>
      </c>
      <c r="D321">
        <v>26.777999999999999</v>
      </c>
      <c r="E321">
        <v>72.968999999999994</v>
      </c>
      <c r="F321">
        <v>404.13522975929976</v>
      </c>
    </row>
    <row r="322" spans="1:6" x14ac:dyDescent="0.25">
      <c r="A322" t="s">
        <v>14</v>
      </c>
      <c r="B322">
        <v>12.466666666666669</v>
      </c>
      <c r="C322">
        <v>3.302</v>
      </c>
      <c r="D322">
        <v>27.204000000000001</v>
      </c>
      <c r="E322">
        <v>74.47</v>
      </c>
      <c r="F322">
        <v>413.39671772428881</v>
      </c>
    </row>
    <row r="323" spans="1:6" x14ac:dyDescent="0.25">
      <c r="A323" t="s">
        <v>14</v>
      </c>
      <c r="B323">
        <v>12.483333333333331</v>
      </c>
      <c r="C323">
        <v>3.2309999999999999</v>
      </c>
      <c r="D323">
        <v>26.420999999999999</v>
      </c>
      <c r="E323">
        <v>71.430999999999997</v>
      </c>
      <c r="F323">
        <v>394.06017505470459</v>
      </c>
    </row>
    <row r="324" spans="1:6" x14ac:dyDescent="0.25">
      <c r="A324" t="s">
        <v>14</v>
      </c>
      <c r="B324">
        <v>12.5</v>
      </c>
      <c r="C324">
        <v>3.278</v>
      </c>
      <c r="D324">
        <v>26.736999999999998</v>
      </c>
      <c r="E324">
        <v>72.441999999999993</v>
      </c>
      <c r="F324">
        <v>400.50568927789931</v>
      </c>
    </row>
    <row r="325" spans="1:6" x14ac:dyDescent="0.25">
      <c r="A325" t="s">
        <v>14</v>
      </c>
      <c r="B325">
        <v>12.516666666666667</v>
      </c>
      <c r="C325">
        <v>3.36</v>
      </c>
      <c r="D325">
        <v>27.396999999999998</v>
      </c>
      <c r="E325">
        <v>74.634</v>
      </c>
      <c r="F325">
        <v>413.57352297592996</v>
      </c>
    </row>
    <row r="326" spans="1:6" x14ac:dyDescent="0.25">
      <c r="A326" t="s">
        <v>14</v>
      </c>
      <c r="B326">
        <v>12.533333333333335</v>
      </c>
      <c r="C326">
        <v>3.379</v>
      </c>
      <c r="D326">
        <v>27.404</v>
      </c>
      <c r="E326">
        <v>74.539000000000001</v>
      </c>
      <c r="F326">
        <v>412.30722100656453</v>
      </c>
    </row>
    <row r="327" spans="1:6" x14ac:dyDescent="0.25">
      <c r="A327" t="s">
        <v>14</v>
      </c>
      <c r="B327">
        <v>12.55</v>
      </c>
      <c r="C327">
        <v>3.3660000000000001</v>
      </c>
      <c r="D327">
        <v>27.172000000000001</v>
      </c>
      <c r="E327">
        <v>73.542000000000002</v>
      </c>
      <c r="F327">
        <v>405.67592997811818</v>
      </c>
    </row>
    <row r="328" spans="1:6" x14ac:dyDescent="0.25">
      <c r="A328" t="s">
        <v>14</v>
      </c>
      <c r="B328">
        <v>12.566666666666666</v>
      </c>
      <c r="C328">
        <v>3.4260000000000002</v>
      </c>
      <c r="D328">
        <v>27.623999999999999</v>
      </c>
      <c r="E328">
        <v>75.051000000000002</v>
      </c>
      <c r="F328">
        <v>414.87768052516407</v>
      </c>
    </row>
    <row r="329" spans="1:6" x14ac:dyDescent="0.25">
      <c r="A329" t="s">
        <v>14</v>
      </c>
      <c r="B329">
        <v>12.583333333333334</v>
      </c>
      <c r="C329">
        <v>3.411</v>
      </c>
      <c r="D329">
        <v>27.382000000000001</v>
      </c>
      <c r="E329">
        <v>73.963999999999999</v>
      </c>
      <c r="F329">
        <v>408.11859956236322</v>
      </c>
    </row>
    <row r="330" spans="1:6" x14ac:dyDescent="0.25">
      <c r="A330" t="s">
        <v>14</v>
      </c>
      <c r="B330">
        <v>12.600000000000001</v>
      </c>
      <c r="C330">
        <v>3.4089999999999998</v>
      </c>
      <c r="D330">
        <v>27.266999999999999</v>
      </c>
      <c r="E330">
        <v>73.484999999999999</v>
      </c>
      <c r="F330">
        <v>405.23763676148792</v>
      </c>
    </row>
    <row r="331" spans="1:6" x14ac:dyDescent="0.25">
      <c r="A331" t="s">
        <v>14</v>
      </c>
      <c r="B331">
        <v>12.616666666666667</v>
      </c>
      <c r="C331">
        <v>3.4329999999999998</v>
      </c>
      <c r="D331">
        <v>27.411000000000001</v>
      </c>
      <c r="E331">
        <v>73.858999999999995</v>
      </c>
      <c r="F331">
        <v>407.14113785557981</v>
      </c>
    </row>
    <row r="332" spans="1:6" x14ac:dyDescent="0.25">
      <c r="A332" t="s">
        <v>14</v>
      </c>
      <c r="B332">
        <v>12.633333333333333</v>
      </c>
      <c r="C332">
        <v>3.5110000000000001</v>
      </c>
      <c r="D332">
        <v>27.956</v>
      </c>
      <c r="E332">
        <v>75.751999999999995</v>
      </c>
      <c r="F332">
        <v>418.79102844638948</v>
      </c>
    </row>
    <row r="333" spans="1:6" x14ac:dyDescent="0.25">
      <c r="A333" t="s">
        <v>14</v>
      </c>
      <c r="B333">
        <v>12.65</v>
      </c>
      <c r="C333">
        <v>3.464</v>
      </c>
      <c r="D333">
        <v>27.452999999999999</v>
      </c>
      <c r="E333">
        <v>73.843000000000004</v>
      </c>
      <c r="F333">
        <v>407.10831509846821</v>
      </c>
    </row>
    <row r="334" spans="1:6" x14ac:dyDescent="0.25">
      <c r="A334" t="s">
        <v>14</v>
      </c>
      <c r="B334">
        <v>12.666666666666668</v>
      </c>
      <c r="C334">
        <v>3.5070000000000001</v>
      </c>
      <c r="D334">
        <v>27.73</v>
      </c>
      <c r="E334">
        <v>74.659000000000006</v>
      </c>
      <c r="F334">
        <v>411.71269146608313</v>
      </c>
    </row>
    <row r="335" spans="1:6" x14ac:dyDescent="0.25">
      <c r="A335" t="s">
        <v>14</v>
      </c>
      <c r="B335">
        <v>12.683333333333334</v>
      </c>
      <c r="C335">
        <v>3.5609999999999999</v>
      </c>
      <c r="D335">
        <v>28.035</v>
      </c>
      <c r="E335">
        <v>75.531999999999996</v>
      </c>
      <c r="F335">
        <v>417.53019693654267</v>
      </c>
    </row>
    <row r="336" spans="1:6" x14ac:dyDescent="0.25">
      <c r="A336" t="s">
        <v>14</v>
      </c>
      <c r="B336">
        <v>12.7</v>
      </c>
      <c r="C336">
        <v>3.5529999999999999</v>
      </c>
      <c r="D336">
        <v>27.908000000000001</v>
      </c>
      <c r="E336">
        <v>74.989999999999995</v>
      </c>
      <c r="F336">
        <v>413.41728665207876</v>
      </c>
    </row>
    <row r="337" spans="1:6" x14ac:dyDescent="0.25">
      <c r="A337" t="s">
        <v>14</v>
      </c>
      <c r="B337">
        <v>12.716666666666667</v>
      </c>
      <c r="C337">
        <v>3.55</v>
      </c>
      <c r="D337">
        <v>27.777999999999999</v>
      </c>
      <c r="E337">
        <v>74.400000000000006</v>
      </c>
      <c r="F337">
        <v>409.74770240700218</v>
      </c>
    </row>
    <row r="338" spans="1:6" x14ac:dyDescent="0.25">
      <c r="A338" t="s">
        <v>14</v>
      </c>
      <c r="B338">
        <v>12.733333333333334</v>
      </c>
      <c r="C338">
        <v>3.637</v>
      </c>
      <c r="D338">
        <v>28.382000000000001</v>
      </c>
      <c r="E338">
        <v>76.444000000000003</v>
      </c>
      <c r="F338">
        <v>421.74704595185995</v>
      </c>
    </row>
    <row r="339" spans="1:6" x14ac:dyDescent="0.25">
      <c r="A339" t="s">
        <v>14</v>
      </c>
      <c r="B339">
        <v>12.75</v>
      </c>
      <c r="C339">
        <v>3.6819999999999999</v>
      </c>
      <c r="D339">
        <v>28.64</v>
      </c>
      <c r="E339">
        <v>77.179000000000002</v>
      </c>
      <c r="F339">
        <v>425.83194748358858</v>
      </c>
    </row>
    <row r="340" spans="1:6" x14ac:dyDescent="0.25">
      <c r="A340" t="s">
        <v>14</v>
      </c>
      <c r="B340">
        <v>12.766666666666666</v>
      </c>
      <c r="C340">
        <v>3.706</v>
      </c>
      <c r="D340">
        <v>28.74</v>
      </c>
      <c r="E340">
        <v>77.356999999999999</v>
      </c>
      <c r="F340">
        <v>426.30875273522975</v>
      </c>
    </row>
    <row r="341" spans="1:6" x14ac:dyDescent="0.25">
      <c r="A341" t="s">
        <v>14</v>
      </c>
      <c r="B341">
        <v>12.783333333333333</v>
      </c>
      <c r="C341">
        <v>3.6859999999999999</v>
      </c>
      <c r="D341">
        <v>28.484999999999999</v>
      </c>
      <c r="E341">
        <v>76.265000000000001</v>
      </c>
      <c r="F341">
        <v>421.65601750547046</v>
      </c>
    </row>
    <row r="342" spans="1:6" x14ac:dyDescent="0.25">
      <c r="A342" t="s">
        <v>14</v>
      </c>
      <c r="B342">
        <v>12.8</v>
      </c>
      <c r="C342">
        <v>3.7370000000000001</v>
      </c>
      <c r="D342">
        <v>28.81</v>
      </c>
      <c r="E342">
        <v>77.168999999999997</v>
      </c>
      <c r="F342">
        <v>424.97680525164111</v>
      </c>
    </row>
    <row r="343" spans="1:6" x14ac:dyDescent="0.25">
      <c r="A343" t="s">
        <v>14</v>
      </c>
      <c r="B343">
        <v>12.816666666666666</v>
      </c>
      <c r="C343">
        <v>3.7280000000000002</v>
      </c>
      <c r="D343">
        <v>28.584</v>
      </c>
      <c r="E343">
        <v>76.323999999999998</v>
      </c>
      <c r="F343">
        <v>419.87417943107221</v>
      </c>
    </row>
    <row r="344" spans="1:6" x14ac:dyDescent="0.25">
      <c r="A344" t="s">
        <v>14</v>
      </c>
      <c r="B344">
        <v>12.833333333333332</v>
      </c>
      <c r="C344">
        <v>3.7370000000000001</v>
      </c>
      <c r="D344">
        <v>28.571999999999999</v>
      </c>
      <c r="E344">
        <v>76.039000000000001</v>
      </c>
      <c r="F344">
        <v>417.86105032822752</v>
      </c>
    </row>
    <row r="345" spans="1:6" x14ac:dyDescent="0.25">
      <c r="A345" t="s">
        <v>14</v>
      </c>
      <c r="B345">
        <v>12.85</v>
      </c>
      <c r="C345">
        <v>3.7909999999999999</v>
      </c>
      <c r="D345">
        <v>28.931000000000001</v>
      </c>
      <c r="E345">
        <v>77.260999999999996</v>
      </c>
      <c r="F345">
        <v>423.86061269146603</v>
      </c>
    </row>
    <row r="346" spans="1:6" x14ac:dyDescent="0.25">
      <c r="A346" t="s">
        <v>14</v>
      </c>
      <c r="B346">
        <v>12.866666666666667</v>
      </c>
      <c r="C346">
        <v>3.7490000000000001</v>
      </c>
      <c r="D346">
        <v>28.545999999999999</v>
      </c>
      <c r="E346">
        <v>75.697999999999993</v>
      </c>
      <c r="F346">
        <v>410.90284463894966</v>
      </c>
    </row>
    <row r="347" spans="1:6" x14ac:dyDescent="0.25">
      <c r="A347" t="s">
        <v>14</v>
      </c>
      <c r="B347">
        <v>12.883333333333333</v>
      </c>
      <c r="C347">
        <v>3.7949999999999999</v>
      </c>
      <c r="D347">
        <v>28.721</v>
      </c>
      <c r="E347">
        <v>76.253</v>
      </c>
      <c r="F347">
        <v>413.33719912472645</v>
      </c>
    </row>
    <row r="348" spans="1:6" x14ac:dyDescent="0.25">
      <c r="A348" t="s">
        <v>14</v>
      </c>
      <c r="B348">
        <v>12.899999999999999</v>
      </c>
      <c r="C348">
        <v>3.8159999999999998</v>
      </c>
      <c r="D348">
        <v>28.843</v>
      </c>
      <c r="E348">
        <v>76.555000000000007</v>
      </c>
      <c r="F348">
        <v>416.77724288840261</v>
      </c>
    </row>
    <row r="349" spans="1:6" x14ac:dyDescent="0.25">
      <c r="A349" t="s">
        <v>14</v>
      </c>
      <c r="B349">
        <v>12.916666666666666</v>
      </c>
      <c r="C349">
        <v>3.8490000000000002</v>
      </c>
      <c r="D349">
        <v>29.094000000000001</v>
      </c>
      <c r="E349">
        <v>77.471999999999994</v>
      </c>
      <c r="F349">
        <v>423.52013129102846</v>
      </c>
    </row>
    <row r="350" spans="1:6" x14ac:dyDescent="0.25">
      <c r="A350" t="s">
        <v>14</v>
      </c>
      <c r="B350">
        <v>12.933333333333334</v>
      </c>
      <c r="C350">
        <v>3.8079999999999998</v>
      </c>
      <c r="D350">
        <v>28.695</v>
      </c>
      <c r="E350">
        <v>75.891000000000005</v>
      </c>
      <c r="F350">
        <v>410.90393873085333</v>
      </c>
    </row>
    <row r="351" spans="1:6" x14ac:dyDescent="0.25">
      <c r="A351" t="s">
        <v>14</v>
      </c>
      <c r="B351">
        <v>12.95</v>
      </c>
      <c r="C351">
        <v>3.8439999999999999</v>
      </c>
      <c r="D351">
        <v>28.905000000000001</v>
      </c>
      <c r="E351">
        <v>76.534000000000006</v>
      </c>
      <c r="F351">
        <v>416.02494529540479</v>
      </c>
    </row>
    <row r="352" spans="1:6" x14ac:dyDescent="0.25">
      <c r="A352" t="s">
        <v>14</v>
      </c>
      <c r="B352">
        <v>12.966666666666665</v>
      </c>
      <c r="C352">
        <v>3.9249999999999998</v>
      </c>
      <c r="D352">
        <v>29.404</v>
      </c>
      <c r="E352">
        <v>78.165999999999997</v>
      </c>
      <c r="F352">
        <v>426.63194748358859</v>
      </c>
    </row>
    <row r="353" spans="1:6" x14ac:dyDescent="0.25">
      <c r="A353" t="s">
        <v>14</v>
      </c>
      <c r="B353">
        <v>12.983333333333333</v>
      </c>
      <c r="C353">
        <v>3.88</v>
      </c>
      <c r="D353">
        <v>28.948</v>
      </c>
      <c r="E353">
        <v>76.445999999999998</v>
      </c>
      <c r="F353">
        <v>414.7260393873085</v>
      </c>
    </row>
    <row r="354" spans="1:6" x14ac:dyDescent="0.25">
      <c r="A354" t="s">
        <v>14</v>
      </c>
      <c r="B354">
        <v>13</v>
      </c>
      <c r="C354">
        <v>3.899</v>
      </c>
      <c r="D354">
        <v>29.097999999999999</v>
      </c>
      <c r="E354">
        <v>76.870999999999995</v>
      </c>
      <c r="F354">
        <v>417.00940919037197</v>
      </c>
    </row>
    <row r="355" spans="1:6" x14ac:dyDescent="0.25">
      <c r="A355" t="s">
        <v>14</v>
      </c>
      <c r="B355">
        <v>13.016666666666669</v>
      </c>
      <c r="C355">
        <v>3.915</v>
      </c>
      <c r="D355">
        <v>29.148</v>
      </c>
      <c r="E355">
        <v>76.974000000000004</v>
      </c>
      <c r="F355">
        <v>417.73391684901532</v>
      </c>
    </row>
    <row r="356" spans="1:6" x14ac:dyDescent="0.25">
      <c r="A356" t="s">
        <v>14</v>
      </c>
      <c r="B356">
        <v>13.033333333333331</v>
      </c>
      <c r="C356">
        <v>3.919</v>
      </c>
      <c r="D356">
        <v>29.082000000000001</v>
      </c>
      <c r="E356">
        <v>76.62</v>
      </c>
      <c r="F356">
        <v>415.07242888402624</v>
      </c>
    </row>
    <row r="357" spans="1:6" x14ac:dyDescent="0.25">
      <c r="A357" t="s">
        <v>14</v>
      </c>
      <c r="B357">
        <v>13.05</v>
      </c>
      <c r="C357">
        <v>3.97</v>
      </c>
      <c r="D357">
        <v>29.402999999999999</v>
      </c>
      <c r="E357">
        <v>77.641999999999996</v>
      </c>
      <c r="F357">
        <v>421.95798687089712</v>
      </c>
    </row>
    <row r="358" spans="1:6" x14ac:dyDescent="0.25">
      <c r="A358" t="s">
        <v>14</v>
      </c>
      <c r="B358">
        <v>13.066666666666666</v>
      </c>
      <c r="C358">
        <v>3.9990000000000001</v>
      </c>
      <c r="D358">
        <v>29.472999999999999</v>
      </c>
      <c r="E358">
        <v>77.846000000000004</v>
      </c>
      <c r="F358">
        <v>423.09102844638949</v>
      </c>
    </row>
    <row r="359" spans="1:6" x14ac:dyDescent="0.25">
      <c r="A359" t="s">
        <v>14</v>
      </c>
      <c r="B359">
        <v>13.083333333333336</v>
      </c>
      <c r="C359">
        <v>4.0019999999999998</v>
      </c>
      <c r="D359">
        <v>29.491</v>
      </c>
      <c r="E359">
        <v>77.725999999999999</v>
      </c>
      <c r="F359">
        <v>421.86367614879646</v>
      </c>
    </row>
    <row r="360" spans="1:6" x14ac:dyDescent="0.25">
      <c r="A360" t="s">
        <v>14</v>
      </c>
      <c r="B360">
        <v>13.099999999999998</v>
      </c>
      <c r="C360">
        <v>3.988</v>
      </c>
      <c r="D360">
        <v>29.356000000000002</v>
      </c>
      <c r="E360">
        <v>77.216999999999999</v>
      </c>
      <c r="F360">
        <v>417.28752735229756</v>
      </c>
    </row>
    <row r="361" spans="1:6" x14ac:dyDescent="0.25">
      <c r="A361" t="s">
        <v>14</v>
      </c>
      <c r="B361">
        <v>13.116666666666667</v>
      </c>
      <c r="C361">
        <v>4.0250000000000004</v>
      </c>
      <c r="D361">
        <v>29.512</v>
      </c>
      <c r="E361">
        <v>77.665000000000006</v>
      </c>
      <c r="F361">
        <v>421.40306345733035</v>
      </c>
    </row>
    <row r="362" spans="1:6" x14ac:dyDescent="0.25">
      <c r="A362" t="s">
        <v>14</v>
      </c>
      <c r="B362">
        <v>13.133333333333333</v>
      </c>
      <c r="C362">
        <v>4.032</v>
      </c>
      <c r="D362">
        <v>29.5</v>
      </c>
      <c r="E362">
        <v>77.567999999999998</v>
      </c>
      <c r="F362">
        <v>420.23216630196936</v>
      </c>
    </row>
    <row r="363" spans="1:6" x14ac:dyDescent="0.25">
      <c r="A363" t="s">
        <v>14</v>
      </c>
      <c r="B363">
        <v>13.150000000000002</v>
      </c>
      <c r="C363">
        <v>4.0670000000000002</v>
      </c>
      <c r="D363">
        <v>29.669</v>
      </c>
      <c r="E363">
        <v>77.906000000000006</v>
      </c>
      <c r="F363">
        <v>422.69474835886211</v>
      </c>
    </row>
    <row r="364" spans="1:6" x14ac:dyDescent="0.25">
      <c r="A364" t="s">
        <v>14</v>
      </c>
      <c r="B364">
        <v>13.166666666666664</v>
      </c>
      <c r="C364">
        <v>4.0940000000000003</v>
      </c>
      <c r="D364">
        <v>29.859000000000002</v>
      </c>
      <c r="E364">
        <v>78.585999999999999</v>
      </c>
      <c r="F364">
        <v>426.56805251641134</v>
      </c>
    </row>
    <row r="365" spans="1:6" x14ac:dyDescent="0.25">
      <c r="A365" t="s">
        <v>14</v>
      </c>
      <c r="B365">
        <v>13.183333333333334</v>
      </c>
      <c r="C365">
        <v>4.0979999999999999</v>
      </c>
      <c r="D365">
        <v>29.818999999999999</v>
      </c>
      <c r="E365">
        <v>78.415999999999997</v>
      </c>
      <c r="F365">
        <v>425.97964989059079</v>
      </c>
    </row>
    <row r="366" spans="1:6" x14ac:dyDescent="0.25">
      <c r="A366" t="s">
        <v>14</v>
      </c>
      <c r="B366">
        <v>13.2</v>
      </c>
      <c r="C366">
        <v>4.0880000000000001</v>
      </c>
      <c r="D366">
        <v>29.645</v>
      </c>
      <c r="E366">
        <v>77.725999999999999</v>
      </c>
      <c r="F366">
        <v>421.91312910284461</v>
      </c>
    </row>
    <row r="367" spans="1:6" x14ac:dyDescent="0.25">
      <c r="A367" t="s">
        <v>14</v>
      </c>
      <c r="B367">
        <v>13.216666666666669</v>
      </c>
      <c r="C367">
        <v>4.1609999999999996</v>
      </c>
      <c r="D367">
        <v>30.135000000000002</v>
      </c>
      <c r="E367">
        <v>79.38</v>
      </c>
      <c r="F367">
        <v>433.94814004376366</v>
      </c>
    </row>
    <row r="368" spans="1:6" x14ac:dyDescent="0.25">
      <c r="A368" t="s">
        <v>14</v>
      </c>
      <c r="B368">
        <v>13.233333333333331</v>
      </c>
      <c r="C368">
        <v>4.1619999999999999</v>
      </c>
      <c r="D368">
        <v>30.103000000000002</v>
      </c>
      <c r="E368">
        <v>79.194999999999993</v>
      </c>
      <c r="F368">
        <v>433.06105032822751</v>
      </c>
    </row>
    <row r="369" spans="1:6" x14ac:dyDescent="0.25">
      <c r="A369" t="s">
        <v>14</v>
      </c>
      <c r="B369">
        <v>13.25</v>
      </c>
      <c r="C369">
        <v>4.218</v>
      </c>
      <c r="D369">
        <v>30.501999999999999</v>
      </c>
      <c r="E369">
        <v>80.542000000000002</v>
      </c>
      <c r="F369">
        <v>440.27264770240697</v>
      </c>
    </row>
    <row r="370" spans="1:6" x14ac:dyDescent="0.25">
      <c r="A370" t="s">
        <v>14</v>
      </c>
      <c r="B370">
        <v>13.266666666666667</v>
      </c>
      <c r="C370">
        <v>4.1749999999999998</v>
      </c>
      <c r="D370">
        <v>30.106000000000002</v>
      </c>
      <c r="E370">
        <v>78.956000000000003</v>
      </c>
      <c r="F370">
        <v>431.01203501094085</v>
      </c>
    </row>
    <row r="371" spans="1:6" x14ac:dyDescent="0.25">
      <c r="A371" t="s">
        <v>14</v>
      </c>
      <c r="B371">
        <v>13.283333333333335</v>
      </c>
      <c r="C371">
        <v>4.2380000000000004</v>
      </c>
      <c r="D371">
        <v>30.509</v>
      </c>
      <c r="E371">
        <v>80.382999999999996</v>
      </c>
      <c r="F371">
        <v>440.68468271334791</v>
      </c>
    </row>
    <row r="372" spans="1:6" x14ac:dyDescent="0.25">
      <c r="A372" t="s">
        <v>14</v>
      </c>
      <c r="B372">
        <v>13.3</v>
      </c>
      <c r="C372">
        <v>4.2690000000000001</v>
      </c>
      <c r="D372">
        <v>30.719000000000001</v>
      </c>
      <c r="E372">
        <v>81.203999999999994</v>
      </c>
      <c r="F372">
        <v>443.65339168490152</v>
      </c>
    </row>
    <row r="373" spans="1:6" x14ac:dyDescent="0.25">
      <c r="A373" t="s">
        <v>14</v>
      </c>
      <c r="B373">
        <v>13.316666666666666</v>
      </c>
      <c r="C373">
        <v>4.26</v>
      </c>
      <c r="D373">
        <v>30.553000000000001</v>
      </c>
      <c r="E373">
        <v>80.472999999999999</v>
      </c>
      <c r="F373">
        <v>439.05908096280086</v>
      </c>
    </row>
    <row r="374" spans="1:6" x14ac:dyDescent="0.25">
      <c r="A374" t="s">
        <v>14</v>
      </c>
      <c r="B374">
        <v>13.333333333333334</v>
      </c>
      <c r="C374">
        <v>4.218</v>
      </c>
      <c r="D374">
        <v>30.173999999999999</v>
      </c>
      <c r="E374">
        <v>79.051000000000002</v>
      </c>
      <c r="F374">
        <v>430.9752735229759</v>
      </c>
    </row>
    <row r="375" spans="1:6" x14ac:dyDescent="0.25">
      <c r="A375" t="s">
        <v>14</v>
      </c>
      <c r="B375">
        <v>13.350000000000001</v>
      </c>
      <c r="C375">
        <v>3.4</v>
      </c>
      <c r="D375">
        <v>24.23</v>
      </c>
      <c r="E375">
        <v>56.712000000000003</v>
      </c>
      <c r="F375">
        <v>267.25054704595186</v>
      </c>
    </row>
    <row r="376" spans="1:6" x14ac:dyDescent="0.25">
      <c r="A376" t="s">
        <v>14</v>
      </c>
      <c r="B376">
        <v>13.366666666666667</v>
      </c>
      <c r="C376">
        <v>4.2779999999999996</v>
      </c>
      <c r="D376">
        <v>30.478000000000002</v>
      </c>
      <c r="E376">
        <v>79.721000000000004</v>
      </c>
      <c r="F376">
        <v>434.59234135667396</v>
      </c>
    </row>
    <row r="377" spans="1:6" x14ac:dyDescent="0.25">
      <c r="A377" t="s">
        <v>14</v>
      </c>
      <c r="B377">
        <v>13.383333333333333</v>
      </c>
      <c r="C377">
        <v>4.2770000000000001</v>
      </c>
      <c r="D377">
        <v>30.379000000000001</v>
      </c>
      <c r="E377">
        <v>79.204999999999998</v>
      </c>
      <c r="F377">
        <v>430.58052516411374</v>
      </c>
    </row>
    <row r="378" spans="1:6" x14ac:dyDescent="0.25">
      <c r="A378" t="s">
        <v>14</v>
      </c>
      <c r="B378">
        <v>13.4</v>
      </c>
      <c r="C378">
        <v>4.3090000000000002</v>
      </c>
      <c r="D378">
        <v>30.548999999999999</v>
      </c>
      <c r="E378">
        <v>79.811000000000007</v>
      </c>
      <c r="F378">
        <v>434.22669584245074</v>
      </c>
    </row>
    <row r="379" spans="1:6" x14ac:dyDescent="0.25">
      <c r="A379" t="s">
        <v>14</v>
      </c>
      <c r="B379">
        <v>13.416666666666668</v>
      </c>
      <c r="C379">
        <v>4.3259999999999996</v>
      </c>
      <c r="D379">
        <v>30.616</v>
      </c>
      <c r="E379">
        <v>79.966999999999999</v>
      </c>
      <c r="F379">
        <v>434.95317286652079</v>
      </c>
    </row>
    <row r="380" spans="1:6" x14ac:dyDescent="0.25">
      <c r="A380" t="s">
        <v>14</v>
      </c>
      <c r="B380">
        <v>13.433333333333334</v>
      </c>
      <c r="C380">
        <v>4.3419999999999996</v>
      </c>
      <c r="D380">
        <v>30.614000000000001</v>
      </c>
      <c r="E380">
        <v>79.849000000000004</v>
      </c>
      <c r="F380">
        <v>434.16892778993434</v>
      </c>
    </row>
    <row r="381" spans="1:6" x14ac:dyDescent="0.25">
      <c r="A381" t="s">
        <v>14</v>
      </c>
      <c r="B381">
        <v>13.45</v>
      </c>
      <c r="C381">
        <v>4.3170000000000002</v>
      </c>
      <c r="D381">
        <v>30.376000000000001</v>
      </c>
      <c r="E381">
        <v>78.953000000000003</v>
      </c>
      <c r="F381">
        <v>429.60371991247263</v>
      </c>
    </row>
    <row r="382" spans="1:6" x14ac:dyDescent="0.25">
      <c r="A382" t="s">
        <v>14</v>
      </c>
      <c r="B382">
        <v>13.466666666666667</v>
      </c>
      <c r="C382">
        <v>4.3689999999999998</v>
      </c>
      <c r="D382">
        <v>30.675000000000001</v>
      </c>
      <c r="E382">
        <v>79.825000000000003</v>
      </c>
      <c r="F382">
        <v>434.47899343544856</v>
      </c>
    </row>
    <row r="383" spans="1:6" x14ac:dyDescent="0.25">
      <c r="A383" t="s">
        <v>14</v>
      </c>
      <c r="B383">
        <v>13.483333333333334</v>
      </c>
      <c r="C383">
        <v>4.3899999999999997</v>
      </c>
      <c r="D383">
        <v>30.747</v>
      </c>
      <c r="E383">
        <v>80.05</v>
      </c>
      <c r="F383">
        <v>435.48971553610505</v>
      </c>
    </row>
    <row r="384" spans="1:6" x14ac:dyDescent="0.25">
      <c r="A384" t="s">
        <v>14</v>
      </c>
      <c r="B384">
        <v>13.5</v>
      </c>
      <c r="C384">
        <v>4.3949999999999996</v>
      </c>
      <c r="D384">
        <v>30.786999999999999</v>
      </c>
      <c r="E384">
        <v>80.058000000000007</v>
      </c>
      <c r="F384">
        <v>434.51816192560176</v>
      </c>
    </row>
    <row r="385" spans="1:6" x14ac:dyDescent="0.25">
      <c r="A385" t="s">
        <v>14</v>
      </c>
      <c r="B385">
        <v>13.516666666666666</v>
      </c>
      <c r="C385">
        <v>4.4029999999999996</v>
      </c>
      <c r="D385">
        <v>30.678999999999998</v>
      </c>
      <c r="E385">
        <v>79.644000000000005</v>
      </c>
      <c r="F385">
        <v>432.59824945295401</v>
      </c>
    </row>
    <row r="386" spans="1:6" x14ac:dyDescent="0.25">
      <c r="A386" t="s">
        <v>14</v>
      </c>
      <c r="B386">
        <v>13.533333333333333</v>
      </c>
      <c r="C386">
        <v>4.4240000000000004</v>
      </c>
      <c r="D386">
        <v>30.797999999999998</v>
      </c>
      <c r="E386">
        <v>79.965999999999994</v>
      </c>
      <c r="F386">
        <v>434.49890590809628</v>
      </c>
    </row>
    <row r="387" spans="1:6" x14ac:dyDescent="0.25">
      <c r="A387" t="s">
        <v>14</v>
      </c>
      <c r="B387">
        <v>13.55</v>
      </c>
      <c r="C387">
        <v>4.45</v>
      </c>
      <c r="D387">
        <v>30.917999999999999</v>
      </c>
      <c r="E387">
        <v>80.319000000000003</v>
      </c>
      <c r="F387">
        <v>436.05185995623629</v>
      </c>
    </row>
    <row r="388" spans="1:6" x14ac:dyDescent="0.25">
      <c r="A388" t="s">
        <v>14</v>
      </c>
      <c r="B388">
        <v>13.566666666666666</v>
      </c>
      <c r="C388">
        <v>4.4560000000000004</v>
      </c>
      <c r="D388">
        <v>30.933</v>
      </c>
      <c r="E388">
        <v>80.293000000000006</v>
      </c>
      <c r="F388">
        <v>435.40065645514221</v>
      </c>
    </row>
    <row r="389" spans="1:6" x14ac:dyDescent="0.25">
      <c r="A389" t="s">
        <v>14</v>
      </c>
      <c r="B389">
        <v>13.583333333333332</v>
      </c>
      <c r="C389">
        <v>4.4690000000000003</v>
      </c>
      <c r="D389">
        <v>30.957000000000001</v>
      </c>
      <c r="E389">
        <v>80.290000000000006</v>
      </c>
      <c r="F389">
        <v>436.35120350109406</v>
      </c>
    </row>
    <row r="390" spans="1:6" x14ac:dyDescent="0.25">
      <c r="A390" t="s">
        <v>14</v>
      </c>
      <c r="B390">
        <v>13.6</v>
      </c>
      <c r="C390">
        <v>4.4989999999999997</v>
      </c>
      <c r="D390">
        <v>31.113</v>
      </c>
      <c r="E390">
        <v>80.739000000000004</v>
      </c>
      <c r="F390">
        <v>441.1234135667396</v>
      </c>
    </row>
    <row r="391" spans="1:6" x14ac:dyDescent="0.25">
      <c r="A391" t="s">
        <v>14</v>
      </c>
      <c r="B391">
        <v>13.616666666666667</v>
      </c>
      <c r="C391">
        <v>4.5129999999999999</v>
      </c>
      <c r="D391">
        <v>31.091000000000001</v>
      </c>
      <c r="E391">
        <v>80.584000000000003</v>
      </c>
      <c r="F391">
        <v>439.28118161925602</v>
      </c>
    </row>
    <row r="392" spans="1:6" x14ac:dyDescent="0.25">
      <c r="A392" t="s">
        <v>14</v>
      </c>
      <c r="B392">
        <v>13.633333333333333</v>
      </c>
      <c r="C392">
        <v>4.5309999999999997</v>
      </c>
      <c r="D392">
        <v>31.195</v>
      </c>
      <c r="E392">
        <v>80.924999999999997</v>
      </c>
      <c r="F392">
        <v>440.13413566739604</v>
      </c>
    </row>
    <row r="393" spans="1:6" x14ac:dyDescent="0.25">
      <c r="A393" t="s">
        <v>14</v>
      </c>
      <c r="B393">
        <v>13.649999999999999</v>
      </c>
      <c r="C393">
        <v>4.5270000000000001</v>
      </c>
      <c r="D393">
        <v>31.146000000000001</v>
      </c>
      <c r="E393">
        <v>80.664000000000001</v>
      </c>
      <c r="F393">
        <v>439.52538293216628</v>
      </c>
    </row>
    <row r="394" spans="1:6" x14ac:dyDescent="0.25">
      <c r="A394" t="s">
        <v>14</v>
      </c>
      <c r="B394">
        <v>13.666666666666666</v>
      </c>
      <c r="C394">
        <v>4.54</v>
      </c>
      <c r="D394">
        <v>31.14</v>
      </c>
      <c r="E394">
        <v>80.582999999999998</v>
      </c>
      <c r="F394">
        <v>439.11772428884024</v>
      </c>
    </row>
    <row r="395" spans="1:6" x14ac:dyDescent="0.25">
      <c r="A395" t="s">
        <v>14</v>
      </c>
      <c r="B395">
        <v>13.683333333333334</v>
      </c>
      <c r="C395">
        <v>4.5590000000000002</v>
      </c>
      <c r="D395">
        <v>31.257999999999999</v>
      </c>
      <c r="E395">
        <v>80.956999999999994</v>
      </c>
      <c r="F395">
        <v>440.35273522975928</v>
      </c>
    </row>
    <row r="396" spans="1:6" x14ac:dyDescent="0.25">
      <c r="A396" t="s">
        <v>14</v>
      </c>
      <c r="B396">
        <v>13.7</v>
      </c>
      <c r="C396">
        <v>4.5860000000000003</v>
      </c>
      <c r="D396">
        <v>31.324999999999999</v>
      </c>
      <c r="E396">
        <v>81.058999999999997</v>
      </c>
      <c r="F396">
        <v>440.80634573304155</v>
      </c>
    </row>
    <row r="397" spans="1:6" x14ac:dyDescent="0.25">
      <c r="A397" t="s">
        <v>14</v>
      </c>
      <c r="B397">
        <v>13.716666666666665</v>
      </c>
      <c r="C397">
        <v>4.5510000000000002</v>
      </c>
      <c r="D397">
        <v>31.047999999999998</v>
      </c>
      <c r="E397">
        <v>80.097999999999999</v>
      </c>
      <c r="F397">
        <v>433.85426695842449</v>
      </c>
    </row>
    <row r="398" spans="1:6" x14ac:dyDescent="0.25">
      <c r="A398" t="s">
        <v>14</v>
      </c>
      <c r="B398">
        <v>13.733333333333333</v>
      </c>
      <c r="C398">
        <v>4.6100000000000003</v>
      </c>
      <c r="D398">
        <v>31.413</v>
      </c>
      <c r="E398">
        <v>81.286000000000001</v>
      </c>
      <c r="F398">
        <v>441.09759299781177</v>
      </c>
    </row>
    <row r="399" spans="1:6" x14ac:dyDescent="0.25">
      <c r="A399" t="s">
        <v>14</v>
      </c>
      <c r="B399">
        <v>13.75</v>
      </c>
      <c r="C399">
        <v>4.6360000000000001</v>
      </c>
      <c r="D399">
        <v>31.539000000000001</v>
      </c>
      <c r="E399">
        <v>81.66</v>
      </c>
      <c r="F399">
        <v>443.23544857768047</v>
      </c>
    </row>
    <row r="400" spans="1:6" x14ac:dyDescent="0.25">
      <c r="A400" t="s">
        <v>14</v>
      </c>
      <c r="B400">
        <v>13.766666666666669</v>
      </c>
      <c r="C400">
        <v>4.6020000000000003</v>
      </c>
      <c r="D400">
        <v>31.283999999999999</v>
      </c>
      <c r="E400">
        <v>80.619</v>
      </c>
      <c r="F400">
        <v>438.03150984682713</v>
      </c>
    </row>
    <row r="401" spans="1:6" x14ac:dyDescent="0.25">
      <c r="A401" t="s">
        <v>14</v>
      </c>
      <c r="B401">
        <v>13.783333333333331</v>
      </c>
      <c r="C401">
        <v>4.6500000000000004</v>
      </c>
      <c r="D401">
        <v>31.585999999999999</v>
      </c>
      <c r="E401">
        <v>81.581999999999994</v>
      </c>
      <c r="F401">
        <v>443.2304157549234</v>
      </c>
    </row>
    <row r="402" spans="1:6" x14ac:dyDescent="0.25">
      <c r="A402" t="s">
        <v>14</v>
      </c>
      <c r="B402">
        <v>13.8</v>
      </c>
      <c r="C402">
        <v>4.6189999999999998</v>
      </c>
      <c r="D402">
        <v>31.312999999999999</v>
      </c>
      <c r="E402">
        <v>80.641000000000005</v>
      </c>
      <c r="F402">
        <v>438.12866520787742</v>
      </c>
    </row>
    <row r="403" spans="1:6" x14ac:dyDescent="0.25">
      <c r="A403" t="s">
        <v>14</v>
      </c>
      <c r="B403">
        <v>13.816666666666666</v>
      </c>
      <c r="C403">
        <v>4.6639999999999997</v>
      </c>
      <c r="D403">
        <v>31.617000000000001</v>
      </c>
      <c r="E403">
        <v>81.619</v>
      </c>
      <c r="F403">
        <v>443.55711159737416</v>
      </c>
    </row>
    <row r="404" spans="1:6" x14ac:dyDescent="0.25">
      <c r="A404" t="s">
        <v>14</v>
      </c>
      <c r="B404">
        <v>13.833333333333336</v>
      </c>
      <c r="C404">
        <v>4.6980000000000004</v>
      </c>
      <c r="D404">
        <v>31.774000000000001</v>
      </c>
      <c r="E404">
        <v>82.084000000000003</v>
      </c>
      <c r="F404">
        <v>445.93982494529536</v>
      </c>
    </row>
    <row r="405" spans="1:6" x14ac:dyDescent="0.25">
      <c r="A405" t="s">
        <v>14</v>
      </c>
      <c r="B405">
        <v>13.849999999999998</v>
      </c>
      <c r="C405">
        <v>4.6950000000000003</v>
      </c>
      <c r="D405">
        <v>31.678000000000001</v>
      </c>
      <c r="E405">
        <v>81.817999999999998</v>
      </c>
      <c r="F405">
        <v>444.5698030634573</v>
      </c>
    </row>
    <row r="406" spans="1:6" x14ac:dyDescent="0.25">
      <c r="A406" t="s">
        <v>14</v>
      </c>
      <c r="B406">
        <v>13.866666666666667</v>
      </c>
      <c r="C406">
        <v>4.681</v>
      </c>
      <c r="D406">
        <v>31.558</v>
      </c>
      <c r="E406">
        <v>81.27</v>
      </c>
      <c r="F406">
        <v>441.52319474835883</v>
      </c>
    </row>
    <row r="407" spans="1:6" x14ac:dyDescent="0.25">
      <c r="A407" t="s">
        <v>14</v>
      </c>
      <c r="B407">
        <v>13.883333333333333</v>
      </c>
      <c r="C407">
        <v>4.6989999999999998</v>
      </c>
      <c r="D407">
        <v>31.666</v>
      </c>
      <c r="E407">
        <v>81.564999999999998</v>
      </c>
      <c r="F407">
        <v>442.10350109409188</v>
      </c>
    </row>
    <row r="408" spans="1:6" x14ac:dyDescent="0.25">
      <c r="A408" t="s">
        <v>14</v>
      </c>
      <c r="B408">
        <v>13.900000000000002</v>
      </c>
      <c r="C408">
        <v>4.7</v>
      </c>
      <c r="D408">
        <v>31.661999999999999</v>
      </c>
      <c r="E408">
        <v>81.475999999999999</v>
      </c>
      <c r="F408">
        <v>441.82341356673959</v>
      </c>
    </row>
    <row r="409" spans="1:6" x14ac:dyDescent="0.25">
      <c r="A409" t="s">
        <v>14</v>
      </c>
      <c r="B409">
        <v>13.916666666666664</v>
      </c>
      <c r="C409">
        <v>4.7290000000000001</v>
      </c>
      <c r="D409">
        <v>31.760999999999999</v>
      </c>
      <c r="E409">
        <v>81.837999999999994</v>
      </c>
      <c r="F409">
        <v>444.97943107221005</v>
      </c>
    </row>
    <row r="410" spans="1:6" x14ac:dyDescent="0.25">
      <c r="A410" t="s">
        <v>14</v>
      </c>
      <c r="B410">
        <v>13.933333333333334</v>
      </c>
      <c r="C410">
        <v>4.7619999999999996</v>
      </c>
      <c r="D410">
        <v>31.905999999999999</v>
      </c>
      <c r="E410">
        <v>82.195999999999998</v>
      </c>
      <c r="F410">
        <v>446.53216630196937</v>
      </c>
    </row>
    <row r="411" spans="1:6" x14ac:dyDescent="0.25">
      <c r="A411" t="s">
        <v>14</v>
      </c>
      <c r="B411">
        <v>13.95</v>
      </c>
      <c r="C411">
        <v>4.7679999999999998</v>
      </c>
      <c r="D411">
        <v>31.893000000000001</v>
      </c>
      <c r="E411">
        <v>82.179000000000002</v>
      </c>
      <c r="F411">
        <v>446.07680525164108</v>
      </c>
    </row>
    <row r="412" spans="1:6" x14ac:dyDescent="0.25">
      <c r="A412" t="s">
        <v>14</v>
      </c>
      <c r="B412">
        <v>13.966666666666669</v>
      </c>
      <c r="C412">
        <v>4.7629999999999999</v>
      </c>
      <c r="D412">
        <v>31.852</v>
      </c>
      <c r="E412">
        <v>81.929000000000002</v>
      </c>
      <c r="F412">
        <v>444.25973741794309</v>
      </c>
    </row>
    <row r="413" spans="1:6" x14ac:dyDescent="0.25">
      <c r="A413" t="s">
        <v>14</v>
      </c>
      <c r="B413">
        <v>13.983333333333331</v>
      </c>
      <c r="C413">
        <v>4.7510000000000003</v>
      </c>
      <c r="D413">
        <v>31.78</v>
      </c>
      <c r="E413">
        <v>81.641999999999996</v>
      </c>
      <c r="F413">
        <v>443.42210065645514</v>
      </c>
    </row>
    <row r="414" spans="1:6" x14ac:dyDescent="0.25">
      <c r="A414" t="s">
        <v>14</v>
      </c>
      <c r="B414">
        <v>14</v>
      </c>
      <c r="C414">
        <v>4.7880000000000003</v>
      </c>
      <c r="D414">
        <v>31.952999999999999</v>
      </c>
      <c r="E414">
        <v>82.257000000000005</v>
      </c>
      <c r="F414">
        <v>446.63763676148795</v>
      </c>
    </row>
    <row r="415" spans="1:6" x14ac:dyDescent="0.25">
      <c r="A415" t="s">
        <v>14</v>
      </c>
      <c r="B415">
        <v>14.016666666666667</v>
      </c>
      <c r="C415">
        <v>4.8109999999999999</v>
      </c>
      <c r="D415">
        <v>32.104999999999997</v>
      </c>
      <c r="E415">
        <v>82.744</v>
      </c>
      <c r="F415">
        <v>449.6190371991247</v>
      </c>
    </row>
    <row r="416" spans="1:6" x14ac:dyDescent="0.25">
      <c r="A416" t="s">
        <v>14</v>
      </c>
      <c r="B416">
        <v>14.033333333333335</v>
      </c>
      <c r="C416">
        <v>4.7919999999999998</v>
      </c>
      <c r="D416">
        <v>31.969000000000001</v>
      </c>
      <c r="E416">
        <v>82.191999999999993</v>
      </c>
      <c r="F416">
        <v>446.09737417943103</v>
      </c>
    </row>
    <row r="417" spans="1:6" x14ac:dyDescent="0.25">
      <c r="A417" t="s">
        <v>14</v>
      </c>
      <c r="B417">
        <v>14.05</v>
      </c>
      <c r="C417">
        <v>4.7930000000000001</v>
      </c>
      <c r="D417">
        <v>31.931000000000001</v>
      </c>
      <c r="E417">
        <v>82.069000000000003</v>
      </c>
      <c r="F417">
        <v>446.06827133479209</v>
      </c>
    </row>
    <row r="418" spans="1:6" x14ac:dyDescent="0.25">
      <c r="A418" t="s">
        <v>14</v>
      </c>
      <c r="B418">
        <v>14.066666666666666</v>
      </c>
      <c r="C418">
        <v>4.8</v>
      </c>
      <c r="D418">
        <v>31.984999999999999</v>
      </c>
      <c r="E418">
        <v>82.266999999999996</v>
      </c>
      <c r="F418">
        <v>447.15689277899344</v>
      </c>
    </row>
    <row r="419" spans="1:6" x14ac:dyDescent="0.25">
      <c r="A419" t="s">
        <v>14</v>
      </c>
      <c r="B419">
        <v>14.083333333333334</v>
      </c>
      <c r="C419">
        <v>4.7649999999999997</v>
      </c>
      <c r="D419">
        <v>31.643999999999998</v>
      </c>
      <c r="E419">
        <v>81.117999999999995</v>
      </c>
      <c r="F419">
        <v>440.3599562363238</v>
      </c>
    </row>
    <row r="420" spans="1:6" x14ac:dyDescent="0.25">
      <c r="A420" t="s">
        <v>14</v>
      </c>
      <c r="B420">
        <v>14.100000000000001</v>
      </c>
      <c r="C420">
        <v>4.7119999999999997</v>
      </c>
      <c r="D420">
        <v>31.236999999999998</v>
      </c>
      <c r="E420">
        <v>79.867999999999995</v>
      </c>
      <c r="F420">
        <v>428.60547045951859</v>
      </c>
    </row>
    <row r="421" spans="1:6" x14ac:dyDescent="0.25">
      <c r="A421" t="s">
        <v>14</v>
      </c>
      <c r="B421">
        <v>14.116666666666667</v>
      </c>
      <c r="C421">
        <v>4.7190000000000003</v>
      </c>
      <c r="D421">
        <v>31.283000000000001</v>
      </c>
      <c r="E421">
        <v>79.897000000000006</v>
      </c>
      <c r="F421">
        <v>428.11947483588619</v>
      </c>
    </row>
    <row r="422" spans="1:6" x14ac:dyDescent="0.25">
      <c r="A422" t="s">
        <v>14</v>
      </c>
      <c r="B422">
        <v>14.133333333333333</v>
      </c>
      <c r="C422">
        <v>4.7140000000000004</v>
      </c>
      <c r="D422">
        <v>31.222999999999999</v>
      </c>
      <c r="E422">
        <v>79.619</v>
      </c>
      <c r="F422">
        <v>426.04945295404815</v>
      </c>
    </row>
    <row r="423" spans="1:6" x14ac:dyDescent="0.25">
      <c r="A423" t="s">
        <v>14</v>
      </c>
      <c r="B423">
        <v>14.15</v>
      </c>
      <c r="C423">
        <v>4.7880000000000003</v>
      </c>
      <c r="D423">
        <v>31.661000000000001</v>
      </c>
      <c r="E423">
        <v>80.912000000000006</v>
      </c>
      <c r="F423">
        <v>434.17177242888397</v>
      </c>
    </row>
    <row r="424" spans="1:6" x14ac:dyDescent="0.25">
      <c r="A424" t="s">
        <v>14</v>
      </c>
      <c r="B424">
        <v>14.166666666666668</v>
      </c>
      <c r="C424">
        <v>4.7629999999999999</v>
      </c>
      <c r="D424">
        <v>31.495999999999999</v>
      </c>
      <c r="E424">
        <v>80.478999999999999</v>
      </c>
      <c r="F424">
        <v>431.26498905908096</v>
      </c>
    </row>
    <row r="425" spans="1:6" x14ac:dyDescent="0.25">
      <c r="A425" t="s">
        <v>14</v>
      </c>
      <c r="B425">
        <v>14.183333333333334</v>
      </c>
      <c r="C425">
        <v>4.7889999999999997</v>
      </c>
      <c r="D425">
        <v>31.667999999999999</v>
      </c>
      <c r="E425">
        <v>80.926000000000002</v>
      </c>
      <c r="F425">
        <v>434.33829321663018</v>
      </c>
    </row>
    <row r="426" spans="1:6" x14ac:dyDescent="0.25">
      <c r="A426" t="s">
        <v>14</v>
      </c>
      <c r="B426">
        <v>14.2</v>
      </c>
      <c r="C426">
        <v>4.758</v>
      </c>
      <c r="D426">
        <v>31.463999999999999</v>
      </c>
      <c r="E426">
        <v>80.33</v>
      </c>
      <c r="F426">
        <v>430.34245076586427</v>
      </c>
    </row>
    <row r="427" spans="1:6" x14ac:dyDescent="0.25">
      <c r="A427" t="s">
        <v>14</v>
      </c>
      <c r="B427">
        <v>14.216666666666667</v>
      </c>
      <c r="C427">
        <v>4.7350000000000003</v>
      </c>
      <c r="D427">
        <v>31.292000000000002</v>
      </c>
      <c r="E427">
        <v>79.766999999999996</v>
      </c>
      <c r="F427">
        <v>427.1706783369803</v>
      </c>
    </row>
    <row r="428" spans="1:6" x14ac:dyDescent="0.25">
      <c r="A428" t="s">
        <v>14</v>
      </c>
      <c r="B428">
        <v>14.233333333333334</v>
      </c>
      <c r="C428">
        <v>4.7679999999999998</v>
      </c>
      <c r="D428">
        <v>31.488</v>
      </c>
      <c r="E428">
        <v>80.400999999999996</v>
      </c>
      <c r="F428">
        <v>431.02625820568926</v>
      </c>
    </row>
    <row r="429" spans="1:6" x14ac:dyDescent="0.25">
      <c r="A429" t="s">
        <v>14</v>
      </c>
      <c r="B429">
        <v>14.25</v>
      </c>
      <c r="C429">
        <v>4.7409999999999997</v>
      </c>
      <c r="D429">
        <v>31.311</v>
      </c>
      <c r="E429">
        <v>79.811999999999998</v>
      </c>
      <c r="F429">
        <v>427.44398249452951</v>
      </c>
    </row>
    <row r="430" spans="1:6" x14ac:dyDescent="0.25">
      <c r="A430" t="s">
        <v>14</v>
      </c>
      <c r="B430">
        <v>14.266666666666666</v>
      </c>
      <c r="C430">
        <v>4.7809999999999997</v>
      </c>
      <c r="D430">
        <v>31.587</v>
      </c>
      <c r="E430">
        <v>80.715999999999994</v>
      </c>
      <c r="F430">
        <v>433.28271334792123</v>
      </c>
    </row>
    <row r="431" spans="1:6" x14ac:dyDescent="0.25">
      <c r="A431" t="s">
        <v>14</v>
      </c>
      <c r="B431">
        <v>14.283333333333333</v>
      </c>
      <c r="C431">
        <v>4.7919999999999998</v>
      </c>
      <c r="D431">
        <v>31.626999999999999</v>
      </c>
      <c r="E431">
        <v>80.802000000000007</v>
      </c>
      <c r="F431">
        <v>433.87724288840258</v>
      </c>
    </row>
    <row r="432" spans="1:6" x14ac:dyDescent="0.25">
      <c r="A432" t="s">
        <v>14</v>
      </c>
      <c r="B432">
        <v>14.3</v>
      </c>
      <c r="C432">
        <v>4.7530000000000001</v>
      </c>
      <c r="D432">
        <v>31.376999999999999</v>
      </c>
      <c r="E432">
        <v>80.072000000000003</v>
      </c>
      <c r="F432">
        <v>429.08074398249448</v>
      </c>
    </row>
    <row r="433" spans="1:6" x14ac:dyDescent="0.25">
      <c r="A433" t="s">
        <v>14</v>
      </c>
      <c r="B433">
        <v>14.316666666666666</v>
      </c>
      <c r="C433">
        <v>4.7779999999999996</v>
      </c>
      <c r="D433">
        <v>31.49</v>
      </c>
      <c r="E433">
        <v>80.361999999999995</v>
      </c>
      <c r="F433">
        <v>431.62428884026252</v>
      </c>
    </row>
    <row r="434" spans="1:6" x14ac:dyDescent="0.25">
      <c r="A434" t="s">
        <v>14</v>
      </c>
      <c r="B434">
        <v>14.333333333333332</v>
      </c>
      <c r="C434">
        <v>4.8099999999999996</v>
      </c>
      <c r="D434">
        <v>31.701000000000001</v>
      </c>
      <c r="E434">
        <v>80.97</v>
      </c>
      <c r="F434">
        <v>434.73107221006563</v>
      </c>
    </row>
    <row r="435" spans="1:6" x14ac:dyDescent="0.25">
      <c r="A435" t="s">
        <v>14</v>
      </c>
      <c r="B435">
        <v>14.35</v>
      </c>
      <c r="C435">
        <v>4.7720000000000002</v>
      </c>
      <c r="D435">
        <v>31.498000000000001</v>
      </c>
      <c r="E435">
        <v>80.363</v>
      </c>
      <c r="F435">
        <v>430.73282275711159</v>
      </c>
    </row>
    <row r="436" spans="1:6" x14ac:dyDescent="0.25">
      <c r="A436" t="s">
        <v>14</v>
      </c>
      <c r="B436">
        <v>14.366666666666667</v>
      </c>
      <c r="C436">
        <v>4.7610000000000001</v>
      </c>
      <c r="D436">
        <v>31.437999999999999</v>
      </c>
      <c r="E436">
        <v>80.197999999999993</v>
      </c>
      <c r="F436">
        <v>429.76520787746171</v>
      </c>
    </row>
    <row r="437" spans="1:6" x14ac:dyDescent="0.25">
      <c r="A437" t="s">
        <v>14</v>
      </c>
      <c r="B437">
        <v>14.383333333333333</v>
      </c>
      <c r="C437">
        <v>4.8099999999999996</v>
      </c>
      <c r="D437">
        <v>31.75</v>
      </c>
      <c r="E437">
        <v>81.137</v>
      </c>
      <c r="F437">
        <v>435.51903719912468</v>
      </c>
    </row>
    <row r="438" spans="1:6" x14ac:dyDescent="0.25">
      <c r="A438" t="s">
        <v>14</v>
      </c>
      <c r="B438">
        <v>14.399999999999999</v>
      </c>
      <c r="C438">
        <v>4.7489999999999997</v>
      </c>
      <c r="D438">
        <v>31.346</v>
      </c>
      <c r="E438">
        <v>79.978999999999999</v>
      </c>
      <c r="F438">
        <v>428.26061269146606</v>
      </c>
    </row>
    <row r="439" spans="1:6" x14ac:dyDescent="0.25">
      <c r="A439" t="s">
        <v>14</v>
      </c>
      <c r="B439">
        <v>14.416666666666666</v>
      </c>
      <c r="C439">
        <v>4.718</v>
      </c>
      <c r="D439">
        <v>31.151</v>
      </c>
      <c r="E439">
        <v>79.400000000000006</v>
      </c>
      <c r="F439">
        <v>424.45514223194743</v>
      </c>
    </row>
    <row r="440" spans="1:6" x14ac:dyDescent="0.25">
      <c r="A440" t="s">
        <v>14</v>
      </c>
      <c r="B440">
        <v>14.433333333333334</v>
      </c>
      <c r="C440">
        <v>4.7430000000000003</v>
      </c>
      <c r="D440">
        <v>31.335999999999999</v>
      </c>
      <c r="E440">
        <v>79.915999999999997</v>
      </c>
      <c r="F440">
        <v>428.30284463894964</v>
      </c>
    </row>
    <row r="441" spans="1:6" x14ac:dyDescent="0.25">
      <c r="A441" t="s">
        <v>14</v>
      </c>
      <c r="B441">
        <v>14.45</v>
      </c>
      <c r="C441">
        <v>4.7610000000000001</v>
      </c>
      <c r="D441">
        <v>31.446999999999999</v>
      </c>
      <c r="E441">
        <v>80.372</v>
      </c>
      <c r="F441">
        <v>430.82538293216629</v>
      </c>
    </row>
    <row r="442" spans="1:6" x14ac:dyDescent="0.25">
      <c r="A442" t="s">
        <v>14</v>
      </c>
      <c r="B442">
        <v>14.466666666666665</v>
      </c>
      <c r="C442">
        <v>4.7590000000000003</v>
      </c>
      <c r="D442">
        <v>31.463000000000001</v>
      </c>
      <c r="E442">
        <v>80.403000000000006</v>
      </c>
      <c r="F442">
        <v>431.34266958424507</v>
      </c>
    </row>
    <row r="443" spans="1:6" x14ac:dyDescent="0.25">
      <c r="A443" t="s">
        <v>14</v>
      </c>
      <c r="B443">
        <v>14.483333333333333</v>
      </c>
      <c r="C443">
        <v>4.7539999999999996</v>
      </c>
      <c r="D443">
        <v>31.379000000000001</v>
      </c>
      <c r="E443">
        <v>80.126999999999995</v>
      </c>
      <c r="F443">
        <v>429.75448577680521</v>
      </c>
    </row>
    <row r="444" spans="1:6" x14ac:dyDescent="0.25">
      <c r="A444" t="s">
        <v>14</v>
      </c>
      <c r="B444">
        <v>14.5</v>
      </c>
      <c r="C444">
        <v>4.74</v>
      </c>
      <c r="D444">
        <v>31.321000000000002</v>
      </c>
      <c r="E444">
        <v>80</v>
      </c>
      <c r="F444">
        <v>428.71881838074393</v>
      </c>
    </row>
    <row r="445" spans="1:6" x14ac:dyDescent="0.25">
      <c r="A445" t="s">
        <v>14</v>
      </c>
      <c r="B445">
        <v>14.516666666666669</v>
      </c>
      <c r="C445">
        <v>4.7750000000000004</v>
      </c>
      <c r="D445">
        <v>31.51</v>
      </c>
      <c r="E445">
        <v>80.528999999999996</v>
      </c>
      <c r="F445">
        <v>432.41334792122535</v>
      </c>
    </row>
    <row r="446" spans="1:6" x14ac:dyDescent="0.25">
      <c r="A446" t="s">
        <v>14</v>
      </c>
      <c r="B446">
        <v>14.533333333333331</v>
      </c>
      <c r="C446">
        <v>4.7750000000000004</v>
      </c>
      <c r="D446">
        <v>31.498999999999999</v>
      </c>
      <c r="E446">
        <v>80.533000000000001</v>
      </c>
      <c r="F446">
        <v>432.40393873085338</v>
      </c>
    </row>
    <row r="447" spans="1:6" x14ac:dyDescent="0.25">
      <c r="A447" t="s">
        <v>14</v>
      </c>
      <c r="B447">
        <v>14.55</v>
      </c>
      <c r="C447">
        <v>4.7619999999999996</v>
      </c>
      <c r="D447">
        <v>31.442</v>
      </c>
      <c r="E447">
        <v>80.337000000000003</v>
      </c>
      <c r="F447">
        <v>431.22822757111595</v>
      </c>
    </row>
    <row r="448" spans="1:6" x14ac:dyDescent="0.25">
      <c r="A448" t="s">
        <v>14</v>
      </c>
      <c r="B448">
        <v>14.566666666666666</v>
      </c>
      <c r="C448">
        <v>4.7640000000000002</v>
      </c>
      <c r="D448">
        <v>31.446999999999999</v>
      </c>
      <c r="E448">
        <v>80.454999999999998</v>
      </c>
      <c r="F448">
        <v>431.84463894967172</v>
      </c>
    </row>
    <row r="449" spans="1:6" x14ac:dyDescent="0.25">
      <c r="A449" t="s">
        <v>14</v>
      </c>
      <c r="B449">
        <v>14.583333333333336</v>
      </c>
      <c r="C449">
        <v>4.7649999999999997</v>
      </c>
      <c r="D449">
        <v>31.433</v>
      </c>
      <c r="E449">
        <v>80.31</v>
      </c>
      <c r="F449">
        <v>431.24529540481399</v>
      </c>
    </row>
    <row r="450" spans="1:6" x14ac:dyDescent="0.25">
      <c r="A450" t="s">
        <v>14</v>
      </c>
      <c r="B450">
        <v>14.599999999999998</v>
      </c>
      <c r="C450">
        <v>4.718</v>
      </c>
      <c r="D450">
        <v>31.161999999999999</v>
      </c>
      <c r="E450">
        <v>79.573999999999998</v>
      </c>
      <c r="F450">
        <v>426.22757111597372</v>
      </c>
    </row>
    <row r="451" spans="1:6" x14ac:dyDescent="0.25">
      <c r="A451" t="s">
        <v>14</v>
      </c>
      <c r="B451">
        <v>14.616666666666667</v>
      </c>
      <c r="C451">
        <v>4.7569999999999997</v>
      </c>
      <c r="D451">
        <v>31.376999999999999</v>
      </c>
      <c r="E451">
        <v>80.290999999999997</v>
      </c>
      <c r="F451">
        <v>430.40875273522977</v>
      </c>
    </row>
    <row r="452" spans="1:6" x14ac:dyDescent="0.25">
      <c r="A452" t="s">
        <v>14</v>
      </c>
      <c r="B452">
        <v>14.633333333333333</v>
      </c>
      <c r="C452">
        <v>4.7389999999999999</v>
      </c>
      <c r="D452">
        <v>31.306000000000001</v>
      </c>
      <c r="E452">
        <v>80.037999999999997</v>
      </c>
      <c r="F452">
        <v>429.06892778993432</v>
      </c>
    </row>
    <row r="453" spans="1:6" x14ac:dyDescent="0.25">
      <c r="A453" t="s">
        <v>14</v>
      </c>
      <c r="B453">
        <v>14.650000000000002</v>
      </c>
      <c r="C453">
        <v>4.7489999999999997</v>
      </c>
      <c r="D453">
        <v>31.367999999999999</v>
      </c>
      <c r="E453">
        <v>80.257999999999996</v>
      </c>
      <c r="F453">
        <v>430.78862144420128</v>
      </c>
    </row>
    <row r="454" spans="1:6" x14ac:dyDescent="0.25">
      <c r="A454" t="s">
        <v>14</v>
      </c>
      <c r="B454">
        <v>14.666666666666664</v>
      </c>
      <c r="C454">
        <v>4.7519999999999998</v>
      </c>
      <c r="D454">
        <v>31.373999999999999</v>
      </c>
      <c r="E454">
        <v>80.25</v>
      </c>
      <c r="F454">
        <v>431.04660831509847</v>
      </c>
    </row>
    <row r="455" spans="1:6" x14ac:dyDescent="0.25">
      <c r="A455" t="s">
        <v>14</v>
      </c>
      <c r="B455">
        <v>14.683333333333334</v>
      </c>
      <c r="C455">
        <v>4.7089999999999996</v>
      </c>
      <c r="D455">
        <v>31.109000000000002</v>
      </c>
      <c r="E455">
        <v>79.552999999999997</v>
      </c>
      <c r="F455">
        <v>426.16170678336977</v>
      </c>
    </row>
    <row r="456" spans="1:6" x14ac:dyDescent="0.25">
      <c r="A456" t="s">
        <v>14</v>
      </c>
      <c r="B456">
        <v>14.7</v>
      </c>
      <c r="C456">
        <v>4.6959999999999997</v>
      </c>
      <c r="D456">
        <v>31.032</v>
      </c>
      <c r="E456">
        <v>79.335999999999999</v>
      </c>
      <c r="F456">
        <v>424.86498905908093</v>
      </c>
    </row>
    <row r="457" spans="1:6" x14ac:dyDescent="0.25">
      <c r="A457" t="s">
        <v>14</v>
      </c>
      <c r="B457">
        <v>14.716666666666669</v>
      </c>
      <c r="C457">
        <v>4.7480000000000002</v>
      </c>
      <c r="D457">
        <v>31.382999999999999</v>
      </c>
      <c r="E457">
        <v>80.355000000000004</v>
      </c>
      <c r="F457">
        <v>431.64223194748354</v>
      </c>
    </row>
    <row r="458" spans="1:6" x14ac:dyDescent="0.25">
      <c r="A458" t="s">
        <v>14</v>
      </c>
      <c r="B458">
        <v>14.733333333333331</v>
      </c>
      <c r="C458">
        <v>4.7560000000000002</v>
      </c>
      <c r="D458">
        <v>31.45</v>
      </c>
      <c r="E458">
        <v>80.584999999999994</v>
      </c>
      <c r="F458">
        <v>433.2649890590809</v>
      </c>
    </row>
    <row r="459" spans="1:6" x14ac:dyDescent="0.25">
      <c r="A459" t="s">
        <v>14</v>
      </c>
      <c r="B459">
        <v>14.75</v>
      </c>
      <c r="C459">
        <v>4.7809999999999997</v>
      </c>
      <c r="D459">
        <v>31.614999999999998</v>
      </c>
      <c r="E459">
        <v>81.085999999999999</v>
      </c>
      <c r="F459">
        <v>436.65207877461705</v>
      </c>
    </row>
    <row r="460" spans="1:6" x14ac:dyDescent="0.25">
      <c r="A460" t="s">
        <v>14</v>
      </c>
      <c r="B460">
        <v>14.766666666666667</v>
      </c>
      <c r="C460">
        <v>4.6749999999999998</v>
      </c>
      <c r="D460">
        <v>30.948</v>
      </c>
      <c r="E460">
        <v>79.201999999999998</v>
      </c>
      <c r="F460">
        <v>423.81947483588618</v>
      </c>
    </row>
    <row r="461" spans="1:6" x14ac:dyDescent="0.25">
      <c r="A461" t="s">
        <v>14</v>
      </c>
      <c r="B461">
        <v>14.783333333333335</v>
      </c>
      <c r="C461">
        <v>4.6470000000000002</v>
      </c>
      <c r="D461">
        <v>30.760999999999999</v>
      </c>
      <c r="E461">
        <v>78.635000000000005</v>
      </c>
      <c r="F461">
        <v>421.26389496717718</v>
      </c>
    </row>
    <row r="462" spans="1:6" x14ac:dyDescent="0.25">
      <c r="A462" t="s">
        <v>14</v>
      </c>
      <c r="B462">
        <v>14.8</v>
      </c>
      <c r="C462">
        <v>4.7119999999999997</v>
      </c>
      <c r="D462">
        <v>31.16</v>
      </c>
      <c r="E462">
        <v>79.882999999999996</v>
      </c>
      <c r="F462">
        <v>429.24420131291026</v>
      </c>
    </row>
    <row r="463" spans="1:6" x14ac:dyDescent="0.25">
      <c r="A463" t="s">
        <v>14</v>
      </c>
      <c r="B463">
        <v>14.816666666666666</v>
      </c>
      <c r="C463">
        <v>4.6840000000000002</v>
      </c>
      <c r="D463">
        <v>31.032</v>
      </c>
      <c r="E463">
        <v>79.444000000000003</v>
      </c>
      <c r="F463">
        <v>426.56061269146608</v>
      </c>
    </row>
    <row r="464" spans="1:6" x14ac:dyDescent="0.25">
      <c r="A464" t="s">
        <v>14</v>
      </c>
      <c r="B464">
        <v>14.833333333333334</v>
      </c>
      <c r="C464">
        <v>4.7670000000000003</v>
      </c>
      <c r="D464">
        <v>31.527999999999999</v>
      </c>
      <c r="E464">
        <v>80.981999999999999</v>
      </c>
      <c r="F464">
        <v>435.77330415754921</v>
      </c>
    </row>
    <row r="465" spans="1:6" x14ac:dyDescent="0.25">
      <c r="A465" t="s">
        <v>14</v>
      </c>
      <c r="B465">
        <v>14.850000000000001</v>
      </c>
      <c r="C465">
        <v>4.6909999999999998</v>
      </c>
      <c r="D465">
        <v>31.015999999999998</v>
      </c>
      <c r="E465">
        <v>79.462999999999994</v>
      </c>
      <c r="F465">
        <v>426.71422319474834</v>
      </c>
    </row>
    <row r="466" spans="1:6" x14ac:dyDescent="0.25">
      <c r="A466" t="s">
        <v>14</v>
      </c>
      <c r="B466">
        <v>14.866666666666667</v>
      </c>
      <c r="C466">
        <v>4.6929999999999996</v>
      </c>
      <c r="D466">
        <v>31.056000000000001</v>
      </c>
      <c r="E466">
        <v>79.64</v>
      </c>
      <c r="F466">
        <v>428.41072210065641</v>
      </c>
    </row>
    <row r="467" spans="1:6" x14ac:dyDescent="0.25">
      <c r="A467" t="s">
        <v>14</v>
      </c>
      <c r="B467">
        <v>14.883333333333333</v>
      </c>
      <c r="C467">
        <v>4.6710000000000003</v>
      </c>
      <c r="D467">
        <v>30.962</v>
      </c>
      <c r="E467">
        <v>79.442999999999998</v>
      </c>
      <c r="F467">
        <v>427.42253829321658</v>
      </c>
    </row>
    <row r="468" spans="1:6" x14ac:dyDescent="0.25">
      <c r="A468" t="s">
        <v>14</v>
      </c>
      <c r="B468">
        <v>14.9</v>
      </c>
      <c r="C468">
        <v>4.6509999999999998</v>
      </c>
      <c r="D468">
        <v>30.882999999999999</v>
      </c>
      <c r="E468">
        <v>79.268000000000001</v>
      </c>
      <c r="F468">
        <v>427.02407002188181</v>
      </c>
    </row>
    <row r="469" spans="1:6" x14ac:dyDescent="0.25">
      <c r="A469" t="s">
        <v>14</v>
      </c>
      <c r="B469">
        <v>14.916666666666668</v>
      </c>
      <c r="C469">
        <v>4.6660000000000004</v>
      </c>
      <c r="D469">
        <v>30.93</v>
      </c>
      <c r="E469">
        <v>79.462999999999994</v>
      </c>
      <c r="F469">
        <v>427.89299781181614</v>
      </c>
    </row>
    <row r="470" spans="1:6" x14ac:dyDescent="0.25">
      <c r="A470" t="s">
        <v>14</v>
      </c>
      <c r="B470">
        <v>14.933333333333334</v>
      </c>
      <c r="C470">
        <v>4.6550000000000002</v>
      </c>
      <c r="D470">
        <v>30.876000000000001</v>
      </c>
      <c r="E470">
        <v>79.381</v>
      </c>
      <c r="F470">
        <v>426.94310722100658</v>
      </c>
    </row>
    <row r="471" spans="1:6" x14ac:dyDescent="0.25">
      <c r="A471" t="s">
        <v>14</v>
      </c>
      <c r="B471">
        <v>14.95</v>
      </c>
      <c r="C471">
        <v>4.641</v>
      </c>
      <c r="D471">
        <v>30.829000000000001</v>
      </c>
      <c r="E471">
        <v>79.156999999999996</v>
      </c>
      <c r="F471">
        <v>426.59999999999997</v>
      </c>
    </row>
    <row r="472" spans="1:6" x14ac:dyDescent="0.25">
      <c r="A472" t="s">
        <v>14</v>
      </c>
      <c r="B472">
        <v>14.966666666666667</v>
      </c>
      <c r="C472">
        <v>4.5830000000000002</v>
      </c>
      <c r="D472">
        <v>30.379000000000001</v>
      </c>
      <c r="E472">
        <v>77.507000000000005</v>
      </c>
      <c r="F472">
        <v>420.77986870897149</v>
      </c>
    </row>
    <row r="473" spans="1:6" x14ac:dyDescent="0.25">
      <c r="A473" t="s">
        <v>14</v>
      </c>
      <c r="B473">
        <v>14.983333333333334</v>
      </c>
      <c r="C473">
        <v>4.6020000000000003</v>
      </c>
      <c r="D473">
        <v>30.542000000000002</v>
      </c>
      <c r="E473">
        <v>78.259</v>
      </c>
      <c r="F473">
        <v>423.2385120350109</v>
      </c>
    </row>
    <row r="474" spans="1:6" x14ac:dyDescent="0.25">
      <c r="A474" t="s">
        <v>14</v>
      </c>
      <c r="B474">
        <v>15</v>
      </c>
      <c r="C474">
        <v>4.5960000000000001</v>
      </c>
      <c r="D474">
        <v>30.545000000000002</v>
      </c>
      <c r="E474">
        <v>78.171999999999997</v>
      </c>
      <c r="F474">
        <v>422.51947483588617</v>
      </c>
    </row>
    <row r="475" spans="1:6" x14ac:dyDescent="0.25">
      <c r="A475" t="s">
        <v>14</v>
      </c>
      <c r="B475">
        <v>15.016666666666666</v>
      </c>
      <c r="C475">
        <v>4.5880000000000001</v>
      </c>
      <c r="D475">
        <v>30.536999999999999</v>
      </c>
      <c r="E475">
        <v>78.459999999999994</v>
      </c>
      <c r="F475">
        <v>423.05382932166299</v>
      </c>
    </row>
    <row r="476" spans="1:6" x14ac:dyDescent="0.25">
      <c r="A476" t="s">
        <v>14</v>
      </c>
      <c r="B476">
        <v>15.033333333333333</v>
      </c>
      <c r="C476">
        <v>4.5830000000000002</v>
      </c>
      <c r="D476">
        <v>30.54</v>
      </c>
      <c r="E476">
        <v>78.478999999999999</v>
      </c>
      <c r="F476">
        <v>424.07527352297586</v>
      </c>
    </row>
    <row r="477" spans="1:6" x14ac:dyDescent="0.25">
      <c r="A477" t="s">
        <v>14</v>
      </c>
      <c r="B477">
        <v>15.05</v>
      </c>
      <c r="C477">
        <v>4.5949999999999998</v>
      </c>
      <c r="D477">
        <v>30.655999999999999</v>
      </c>
      <c r="E477">
        <v>79.034000000000006</v>
      </c>
      <c r="F477">
        <v>428.57199124726475</v>
      </c>
    </row>
    <row r="478" spans="1:6" x14ac:dyDescent="0.25">
      <c r="A478" t="s">
        <v>14</v>
      </c>
      <c r="B478">
        <v>15.066666666666666</v>
      </c>
      <c r="C478">
        <v>4.6269999999999998</v>
      </c>
      <c r="D478">
        <v>30.931999999999999</v>
      </c>
      <c r="E478">
        <v>79.881</v>
      </c>
      <c r="F478">
        <v>435.34835886214438</v>
      </c>
    </row>
    <row r="479" spans="1:6" x14ac:dyDescent="0.25">
      <c r="A479" t="s">
        <v>14</v>
      </c>
      <c r="B479">
        <v>15.083333333333332</v>
      </c>
      <c r="C479">
        <v>4.6420000000000003</v>
      </c>
      <c r="D479">
        <v>31.065000000000001</v>
      </c>
      <c r="E479">
        <v>80.334000000000003</v>
      </c>
      <c r="F479">
        <v>438.12888402625816</v>
      </c>
    </row>
    <row r="480" spans="1:6" x14ac:dyDescent="0.25">
      <c r="A480" t="s">
        <v>14</v>
      </c>
      <c r="B480">
        <v>15.1</v>
      </c>
      <c r="C480">
        <v>4.6289999999999996</v>
      </c>
      <c r="D480">
        <v>30.902999999999999</v>
      </c>
      <c r="E480">
        <v>79.912999999999997</v>
      </c>
      <c r="F480">
        <v>435.66586433260392</v>
      </c>
    </row>
    <row r="481" spans="1:6" x14ac:dyDescent="0.25">
      <c r="A481" t="s">
        <v>14</v>
      </c>
      <c r="B481">
        <v>15.116666666666667</v>
      </c>
      <c r="C481">
        <v>4.6150000000000002</v>
      </c>
      <c r="D481">
        <v>30.893000000000001</v>
      </c>
      <c r="E481">
        <v>79.858000000000004</v>
      </c>
      <c r="F481">
        <v>436.05229759299777</v>
      </c>
    </row>
    <row r="482" spans="1:6" x14ac:dyDescent="0.25">
      <c r="A482" t="s">
        <v>14</v>
      </c>
      <c r="B482">
        <v>15.133333333333333</v>
      </c>
      <c r="C482">
        <v>4.5949999999999998</v>
      </c>
      <c r="D482">
        <v>30.786000000000001</v>
      </c>
      <c r="E482">
        <v>79.585999999999999</v>
      </c>
      <c r="F482">
        <v>434.58140043763672</v>
      </c>
    </row>
    <row r="483" spans="1:6" x14ac:dyDescent="0.25">
      <c r="A483" t="s">
        <v>14</v>
      </c>
      <c r="B483">
        <v>15.149999999999999</v>
      </c>
      <c r="C483">
        <v>4.5949999999999998</v>
      </c>
      <c r="D483">
        <v>30.821000000000002</v>
      </c>
      <c r="E483">
        <v>79.742000000000004</v>
      </c>
      <c r="F483">
        <v>435.29080962800873</v>
      </c>
    </row>
    <row r="484" spans="1:6" x14ac:dyDescent="0.25">
      <c r="A484" t="s">
        <v>14</v>
      </c>
      <c r="B484">
        <v>15.166666666666666</v>
      </c>
      <c r="C484">
        <v>4.5869999999999997</v>
      </c>
      <c r="D484">
        <v>30.756</v>
      </c>
      <c r="E484">
        <v>79.543000000000006</v>
      </c>
      <c r="F484">
        <v>434.2958424507658</v>
      </c>
    </row>
    <row r="485" spans="1:6" x14ac:dyDescent="0.25">
      <c r="A485" t="s">
        <v>14</v>
      </c>
      <c r="B485">
        <v>15.183333333333334</v>
      </c>
      <c r="C485">
        <v>4.5739999999999998</v>
      </c>
      <c r="D485">
        <v>30.692</v>
      </c>
      <c r="E485">
        <v>79.436999999999998</v>
      </c>
      <c r="F485">
        <v>433.60809628008747</v>
      </c>
    </row>
    <row r="486" spans="1:6" x14ac:dyDescent="0.25">
      <c r="A486" t="s">
        <v>14</v>
      </c>
      <c r="B486">
        <v>15.2</v>
      </c>
      <c r="C486">
        <v>4.5599999999999996</v>
      </c>
      <c r="D486">
        <v>30.638999999999999</v>
      </c>
      <c r="E486">
        <v>79.319999999999993</v>
      </c>
      <c r="F486">
        <v>432.50590809628005</v>
      </c>
    </row>
    <row r="487" spans="1:6" x14ac:dyDescent="0.25">
      <c r="A487" t="s">
        <v>14</v>
      </c>
      <c r="B487">
        <v>15.216666666666665</v>
      </c>
      <c r="C487">
        <v>4.5359999999999996</v>
      </c>
      <c r="D487">
        <v>30.516999999999999</v>
      </c>
      <c r="E487">
        <v>78.921000000000006</v>
      </c>
      <c r="F487">
        <v>430.84857768052512</v>
      </c>
    </row>
    <row r="488" spans="1:6" x14ac:dyDescent="0.25">
      <c r="A488" t="s">
        <v>14</v>
      </c>
      <c r="B488">
        <v>15.233333333333333</v>
      </c>
      <c r="C488">
        <v>4.5289999999999999</v>
      </c>
      <c r="D488">
        <v>30.515000000000001</v>
      </c>
      <c r="E488">
        <v>78.975999999999999</v>
      </c>
      <c r="F488">
        <v>431.01859956236325</v>
      </c>
    </row>
    <row r="489" spans="1:6" x14ac:dyDescent="0.25">
      <c r="A489" t="s">
        <v>14</v>
      </c>
      <c r="B489">
        <v>15.25</v>
      </c>
      <c r="C489">
        <v>4.5179999999999998</v>
      </c>
      <c r="D489">
        <v>30.46</v>
      </c>
      <c r="E489">
        <v>78.83</v>
      </c>
      <c r="F489">
        <v>430.9463894967177</v>
      </c>
    </row>
    <row r="490" spans="1:6" x14ac:dyDescent="0.25">
      <c r="A490" t="s">
        <v>14</v>
      </c>
      <c r="B490">
        <v>15.266666666666669</v>
      </c>
      <c r="C490">
        <v>4.5140000000000002</v>
      </c>
      <c r="D490">
        <v>30.454000000000001</v>
      </c>
      <c r="E490">
        <v>78.870999999999995</v>
      </c>
      <c r="F490">
        <v>430.59759299781177</v>
      </c>
    </row>
    <row r="491" spans="1:6" x14ac:dyDescent="0.25">
      <c r="A491" t="s">
        <v>14</v>
      </c>
      <c r="B491">
        <v>15.283333333333331</v>
      </c>
      <c r="C491">
        <v>4.4889999999999999</v>
      </c>
      <c r="D491">
        <v>30.346</v>
      </c>
      <c r="E491">
        <v>78.513999999999996</v>
      </c>
      <c r="F491">
        <v>429.14113785557981</v>
      </c>
    </row>
    <row r="492" spans="1:6" x14ac:dyDescent="0.25">
      <c r="A492" t="s">
        <v>14</v>
      </c>
      <c r="B492">
        <v>15.3</v>
      </c>
      <c r="C492">
        <v>4.49</v>
      </c>
      <c r="D492">
        <v>30.382999999999999</v>
      </c>
      <c r="E492">
        <v>78.703999999999994</v>
      </c>
      <c r="F492">
        <v>429.63063457330412</v>
      </c>
    </row>
    <row r="493" spans="1:6" x14ac:dyDescent="0.25">
      <c r="A493" t="s">
        <v>14</v>
      </c>
      <c r="B493">
        <v>15.316666666666666</v>
      </c>
      <c r="C493">
        <v>4.4729999999999999</v>
      </c>
      <c r="D493">
        <v>30.27</v>
      </c>
      <c r="E493">
        <v>78.465999999999994</v>
      </c>
      <c r="F493">
        <v>428.65317286652072</v>
      </c>
    </row>
    <row r="494" spans="1:6" x14ac:dyDescent="0.25">
      <c r="A494" t="s">
        <v>14</v>
      </c>
      <c r="B494">
        <v>15.333333333333336</v>
      </c>
      <c r="C494">
        <v>4.4509999999999996</v>
      </c>
      <c r="D494">
        <v>30.135000000000002</v>
      </c>
      <c r="E494">
        <v>78.103999999999999</v>
      </c>
      <c r="F494">
        <v>426.5225382932166</v>
      </c>
    </row>
    <row r="495" spans="1:6" x14ac:dyDescent="0.25">
      <c r="A495" t="s">
        <v>14</v>
      </c>
      <c r="B495">
        <v>15.349999999999998</v>
      </c>
      <c r="C495">
        <v>4.4429999999999996</v>
      </c>
      <c r="D495">
        <v>30.157</v>
      </c>
      <c r="E495">
        <v>78.102999999999994</v>
      </c>
      <c r="F495">
        <v>426.81750547045948</v>
      </c>
    </row>
    <row r="496" spans="1:6" x14ac:dyDescent="0.25">
      <c r="A496" t="s">
        <v>14</v>
      </c>
      <c r="B496">
        <v>15.366666666666667</v>
      </c>
      <c r="C496">
        <v>4.4359999999999999</v>
      </c>
      <c r="D496">
        <v>30.172999999999998</v>
      </c>
      <c r="E496">
        <v>78.256</v>
      </c>
      <c r="F496">
        <v>427.0080962800875</v>
      </c>
    </row>
    <row r="497" spans="1:6" x14ac:dyDescent="0.25">
      <c r="A497" t="s">
        <v>14</v>
      </c>
      <c r="B497">
        <v>15.383333333333333</v>
      </c>
      <c r="C497">
        <v>4.43</v>
      </c>
      <c r="D497">
        <v>30.094000000000001</v>
      </c>
      <c r="E497">
        <v>77.992000000000004</v>
      </c>
      <c r="F497">
        <v>426.23873085339164</v>
      </c>
    </row>
    <row r="498" spans="1:6" x14ac:dyDescent="0.25">
      <c r="A498" t="s">
        <v>14</v>
      </c>
      <c r="B498">
        <v>15.400000000000002</v>
      </c>
      <c r="C498">
        <v>4.42</v>
      </c>
      <c r="D498">
        <v>30.052</v>
      </c>
      <c r="E498">
        <v>77.956000000000003</v>
      </c>
      <c r="F498">
        <v>425.88949671772428</v>
      </c>
    </row>
    <row r="499" spans="1:6" x14ac:dyDescent="0.25">
      <c r="A499" t="s">
        <v>14</v>
      </c>
      <c r="B499">
        <v>15.416666666666664</v>
      </c>
      <c r="C499">
        <v>4.4130000000000003</v>
      </c>
      <c r="D499">
        <v>30.039000000000001</v>
      </c>
      <c r="E499">
        <v>77.944000000000003</v>
      </c>
      <c r="F499">
        <v>425.54638949671772</v>
      </c>
    </row>
    <row r="500" spans="1:6" x14ac:dyDescent="0.25">
      <c r="A500" t="s">
        <v>14</v>
      </c>
      <c r="B500">
        <v>15.433333333333334</v>
      </c>
      <c r="C500">
        <v>4.3920000000000003</v>
      </c>
      <c r="D500">
        <v>29.943000000000001</v>
      </c>
      <c r="E500">
        <v>77.623999999999995</v>
      </c>
      <c r="F500">
        <v>424.07833698030635</v>
      </c>
    </row>
    <row r="501" spans="1:6" x14ac:dyDescent="0.25">
      <c r="A501" t="s">
        <v>14</v>
      </c>
      <c r="B501">
        <v>15.45</v>
      </c>
      <c r="C501">
        <v>4.391</v>
      </c>
      <c r="D501">
        <v>30</v>
      </c>
      <c r="E501">
        <v>77.872</v>
      </c>
      <c r="F501">
        <v>425.3291028446389</v>
      </c>
    </row>
    <row r="502" spans="1:6" x14ac:dyDescent="0.25">
      <c r="A502" t="s">
        <v>14</v>
      </c>
      <c r="B502">
        <v>15.466666666666669</v>
      </c>
      <c r="C502">
        <v>4.3730000000000002</v>
      </c>
      <c r="D502">
        <v>29.885000000000002</v>
      </c>
      <c r="E502">
        <v>77.576999999999998</v>
      </c>
      <c r="F502">
        <v>423.69431072210062</v>
      </c>
    </row>
    <row r="503" spans="1:6" x14ac:dyDescent="0.25">
      <c r="A503" t="s">
        <v>14</v>
      </c>
      <c r="B503">
        <v>15.483333333333331</v>
      </c>
      <c r="C503">
        <v>4.3559999999999999</v>
      </c>
      <c r="D503">
        <v>29.815000000000001</v>
      </c>
      <c r="E503">
        <v>77.462999999999994</v>
      </c>
      <c r="F503">
        <v>423.02516411378554</v>
      </c>
    </row>
    <row r="504" spans="1:6" x14ac:dyDescent="0.25">
      <c r="A504" t="s">
        <v>14</v>
      </c>
      <c r="B504">
        <v>15.5</v>
      </c>
      <c r="C504">
        <v>4.3360000000000003</v>
      </c>
      <c r="D504">
        <v>29.751999999999999</v>
      </c>
      <c r="E504">
        <v>77.239999999999995</v>
      </c>
      <c r="F504">
        <v>422.04704595185996</v>
      </c>
    </row>
    <row r="505" spans="1:6" x14ac:dyDescent="0.25">
      <c r="A505" t="s">
        <v>14</v>
      </c>
      <c r="B505">
        <v>15.516666666666667</v>
      </c>
      <c r="C505">
        <v>4.3220000000000001</v>
      </c>
      <c r="D505">
        <v>29.7</v>
      </c>
      <c r="E505">
        <v>77.17</v>
      </c>
      <c r="F505">
        <v>421.68927789934349</v>
      </c>
    </row>
    <row r="506" spans="1:6" x14ac:dyDescent="0.25">
      <c r="A506" t="s">
        <v>14</v>
      </c>
      <c r="B506">
        <v>15.533333333333335</v>
      </c>
      <c r="C506">
        <v>4.3099999999999996</v>
      </c>
      <c r="D506">
        <v>29.611999999999998</v>
      </c>
      <c r="E506">
        <v>76.972999999999999</v>
      </c>
      <c r="F506">
        <v>420.68468271334791</v>
      </c>
    </row>
    <row r="507" spans="1:6" x14ac:dyDescent="0.25">
      <c r="A507" t="s">
        <v>14</v>
      </c>
      <c r="B507">
        <v>15.55</v>
      </c>
      <c r="C507">
        <v>4.29</v>
      </c>
      <c r="D507">
        <v>29.545000000000002</v>
      </c>
      <c r="E507">
        <v>76.816999999999993</v>
      </c>
      <c r="F507">
        <v>419.77505470459516</v>
      </c>
    </row>
    <row r="508" spans="1:6" x14ac:dyDescent="0.25">
      <c r="A508" t="s">
        <v>14</v>
      </c>
      <c r="B508">
        <v>15.566666666666666</v>
      </c>
      <c r="C508">
        <v>4.274</v>
      </c>
      <c r="D508">
        <v>29.478000000000002</v>
      </c>
      <c r="E508">
        <v>76.64</v>
      </c>
      <c r="F508">
        <v>419.13873085339162</v>
      </c>
    </row>
    <row r="509" spans="1:6" x14ac:dyDescent="0.25">
      <c r="A509" t="s">
        <v>14</v>
      </c>
      <c r="B509">
        <v>15.583333333333334</v>
      </c>
      <c r="C509">
        <v>4.2610000000000001</v>
      </c>
      <c r="D509">
        <v>29.41</v>
      </c>
      <c r="E509">
        <v>76.491</v>
      </c>
      <c r="F509">
        <v>418.10656455142231</v>
      </c>
    </row>
    <row r="510" spans="1:6" x14ac:dyDescent="0.25">
      <c r="A510" t="s">
        <v>14</v>
      </c>
      <c r="B510">
        <v>15.600000000000001</v>
      </c>
      <c r="C510">
        <v>4.2430000000000003</v>
      </c>
      <c r="D510">
        <v>29.366</v>
      </c>
      <c r="E510">
        <v>76.402000000000001</v>
      </c>
      <c r="F510">
        <v>417.52735229759293</v>
      </c>
    </row>
    <row r="511" spans="1:6" x14ac:dyDescent="0.25">
      <c r="A511" t="s">
        <v>14</v>
      </c>
      <c r="B511">
        <v>15.616666666666667</v>
      </c>
      <c r="C511">
        <v>4.2240000000000002</v>
      </c>
      <c r="D511">
        <v>29.259</v>
      </c>
      <c r="E511">
        <v>76.180999999999997</v>
      </c>
      <c r="F511">
        <v>416.60831509846827</v>
      </c>
    </row>
    <row r="512" spans="1:6" x14ac:dyDescent="0.25">
      <c r="A512" t="s">
        <v>14</v>
      </c>
      <c r="B512">
        <v>15.633333333333333</v>
      </c>
      <c r="C512">
        <v>4.2030000000000003</v>
      </c>
      <c r="D512">
        <v>29.204000000000001</v>
      </c>
      <c r="E512">
        <v>75.960999999999999</v>
      </c>
      <c r="F512">
        <v>415.55492341356671</v>
      </c>
    </row>
    <row r="513" spans="1:6" x14ac:dyDescent="0.25">
      <c r="A513" t="s">
        <v>14</v>
      </c>
      <c r="B513">
        <v>15.65</v>
      </c>
      <c r="C513">
        <v>4.1879999999999997</v>
      </c>
      <c r="D513">
        <v>29.158999999999999</v>
      </c>
      <c r="E513">
        <v>75.926000000000002</v>
      </c>
      <c r="F513">
        <v>414.92516411378557</v>
      </c>
    </row>
    <row r="514" spans="1:6" x14ac:dyDescent="0.25">
      <c r="A514" t="s">
        <v>14</v>
      </c>
      <c r="B514">
        <v>15.666666666666668</v>
      </c>
      <c r="C514">
        <v>4.1740000000000004</v>
      </c>
      <c r="D514">
        <v>29.077999999999999</v>
      </c>
      <c r="E514">
        <v>75.808000000000007</v>
      </c>
      <c r="F514">
        <v>414.6087527352297</v>
      </c>
    </row>
    <row r="515" spans="1:6" x14ac:dyDescent="0.25">
      <c r="A515" t="s">
        <v>14</v>
      </c>
      <c r="B515">
        <v>15.683333333333334</v>
      </c>
      <c r="C515">
        <v>4.1459999999999999</v>
      </c>
      <c r="D515">
        <v>28.936</v>
      </c>
      <c r="E515">
        <v>75.313999999999993</v>
      </c>
      <c r="F515">
        <v>412.64288840262577</v>
      </c>
    </row>
    <row r="516" spans="1:6" x14ac:dyDescent="0.25">
      <c r="A516" t="s">
        <v>14</v>
      </c>
      <c r="B516">
        <v>15.7</v>
      </c>
      <c r="C516">
        <v>4.1210000000000004</v>
      </c>
      <c r="D516">
        <v>28.838999999999999</v>
      </c>
      <c r="E516">
        <v>75.150000000000006</v>
      </c>
      <c r="F516">
        <v>411.67374179431067</v>
      </c>
    </row>
    <row r="517" spans="1:6" x14ac:dyDescent="0.25">
      <c r="A517" t="s">
        <v>14</v>
      </c>
      <c r="B517">
        <v>15.716666666666667</v>
      </c>
      <c r="C517">
        <v>4.0990000000000002</v>
      </c>
      <c r="D517">
        <v>28.765999999999998</v>
      </c>
      <c r="E517">
        <v>74.957999999999998</v>
      </c>
      <c r="F517">
        <v>410.78074398249453</v>
      </c>
    </row>
    <row r="518" spans="1:6" x14ac:dyDescent="0.25">
      <c r="A518" t="s">
        <v>14</v>
      </c>
      <c r="B518">
        <v>15.733333333333334</v>
      </c>
      <c r="C518">
        <v>4.0839999999999996</v>
      </c>
      <c r="D518">
        <v>28.722000000000001</v>
      </c>
      <c r="E518">
        <v>74.94</v>
      </c>
      <c r="F518">
        <v>410.35908096280082</v>
      </c>
    </row>
    <row r="519" spans="1:6" x14ac:dyDescent="0.25">
      <c r="A519" t="s">
        <v>14</v>
      </c>
      <c r="B519">
        <v>15.75</v>
      </c>
      <c r="C519">
        <v>4.0759999999999996</v>
      </c>
      <c r="D519">
        <v>28.692</v>
      </c>
      <c r="E519">
        <v>74.861000000000004</v>
      </c>
      <c r="F519">
        <v>409.96214442013127</v>
      </c>
    </row>
    <row r="520" spans="1:6" x14ac:dyDescent="0.25">
      <c r="A520" t="s">
        <v>14</v>
      </c>
      <c r="B520">
        <v>15.766666666666666</v>
      </c>
      <c r="C520">
        <v>4.0599999999999996</v>
      </c>
      <c r="D520">
        <v>28.628</v>
      </c>
      <c r="E520">
        <v>74.778999999999996</v>
      </c>
      <c r="F520">
        <v>409.52866520787745</v>
      </c>
    </row>
    <row r="521" spans="1:6" x14ac:dyDescent="0.25">
      <c r="A521" t="s">
        <v>14</v>
      </c>
      <c r="B521">
        <v>15.783333333333333</v>
      </c>
      <c r="C521">
        <v>4.0279999999999996</v>
      </c>
      <c r="D521">
        <v>28.481000000000002</v>
      </c>
      <c r="E521">
        <v>74.376999999999995</v>
      </c>
      <c r="F521">
        <v>407.61291028446385</v>
      </c>
    </row>
    <row r="522" spans="1:6" x14ac:dyDescent="0.25">
      <c r="A522" t="s">
        <v>14</v>
      </c>
      <c r="B522">
        <v>15.8</v>
      </c>
      <c r="C522">
        <v>4.0149999999999997</v>
      </c>
      <c r="D522">
        <v>28.39</v>
      </c>
      <c r="E522">
        <v>74.156999999999996</v>
      </c>
      <c r="F522">
        <v>406.78227571115968</v>
      </c>
    </row>
    <row r="523" spans="1:6" x14ac:dyDescent="0.25">
      <c r="A523" t="s">
        <v>14</v>
      </c>
      <c r="B523">
        <v>15.816666666666666</v>
      </c>
      <c r="C523">
        <v>3.988</v>
      </c>
      <c r="D523">
        <v>28.308</v>
      </c>
      <c r="E523">
        <v>73.966999999999999</v>
      </c>
      <c r="F523">
        <v>405.62385120350109</v>
      </c>
    </row>
    <row r="524" spans="1:6" x14ac:dyDescent="0.25">
      <c r="A524" t="s">
        <v>14</v>
      </c>
      <c r="B524">
        <v>15.833333333333332</v>
      </c>
      <c r="C524">
        <v>3.9710000000000001</v>
      </c>
      <c r="D524">
        <v>28.282</v>
      </c>
      <c r="E524">
        <v>73.903999999999996</v>
      </c>
      <c r="F524">
        <v>405.15579868708966</v>
      </c>
    </row>
    <row r="525" spans="1:6" x14ac:dyDescent="0.25">
      <c r="A525" t="s">
        <v>14</v>
      </c>
      <c r="B525">
        <v>15.85</v>
      </c>
      <c r="C525">
        <v>3.9620000000000002</v>
      </c>
      <c r="D525">
        <v>28.248999999999999</v>
      </c>
      <c r="E525">
        <v>73.906000000000006</v>
      </c>
      <c r="F525">
        <v>405.18096280087525</v>
      </c>
    </row>
    <row r="526" spans="1:6" x14ac:dyDescent="0.25">
      <c r="A526" t="s">
        <v>14</v>
      </c>
      <c r="B526">
        <v>15.866666666666667</v>
      </c>
      <c r="C526">
        <v>3.93</v>
      </c>
      <c r="D526">
        <v>28.105</v>
      </c>
      <c r="E526">
        <v>73.533000000000001</v>
      </c>
      <c r="F526">
        <v>403.24989059080963</v>
      </c>
    </row>
    <row r="527" spans="1:6" x14ac:dyDescent="0.25">
      <c r="A527" t="s">
        <v>14</v>
      </c>
      <c r="B527">
        <v>15.883333333333333</v>
      </c>
      <c r="C527">
        <v>3.9119999999999999</v>
      </c>
      <c r="D527">
        <v>28.056000000000001</v>
      </c>
      <c r="E527">
        <v>73.510999999999996</v>
      </c>
      <c r="F527">
        <v>402.88140043763673</v>
      </c>
    </row>
    <row r="528" spans="1:6" x14ac:dyDescent="0.25">
      <c r="A528" t="s">
        <v>14</v>
      </c>
      <c r="B528">
        <v>15.899999999999999</v>
      </c>
      <c r="C528">
        <v>3.8969999999999998</v>
      </c>
      <c r="D528">
        <v>27.986999999999998</v>
      </c>
      <c r="E528">
        <v>73.292000000000002</v>
      </c>
      <c r="F528">
        <v>401.75711159737415</v>
      </c>
    </row>
    <row r="529" spans="1:6" x14ac:dyDescent="0.25">
      <c r="A529" t="s">
        <v>14</v>
      </c>
      <c r="B529">
        <v>15.916666666666666</v>
      </c>
      <c r="C529">
        <v>3.8780000000000001</v>
      </c>
      <c r="D529">
        <v>27.879000000000001</v>
      </c>
      <c r="E529">
        <v>73.063999999999993</v>
      </c>
      <c r="F529">
        <v>400.7284463894967</v>
      </c>
    </row>
    <row r="530" spans="1:6" x14ac:dyDescent="0.25">
      <c r="A530" t="s">
        <v>14</v>
      </c>
      <c r="B530">
        <v>15.933333333333334</v>
      </c>
      <c r="C530">
        <v>3.8540000000000001</v>
      </c>
      <c r="D530">
        <v>27.744</v>
      </c>
      <c r="E530">
        <v>72.722999999999999</v>
      </c>
      <c r="F530">
        <v>399.21991247264765</v>
      </c>
    </row>
    <row r="531" spans="1:6" x14ac:dyDescent="0.25">
      <c r="A531" t="s">
        <v>14</v>
      </c>
      <c r="B531">
        <v>15.95</v>
      </c>
      <c r="C531">
        <v>3.8370000000000002</v>
      </c>
      <c r="D531">
        <v>27.695</v>
      </c>
      <c r="E531">
        <v>72.575999999999993</v>
      </c>
      <c r="F531">
        <v>399.13698030634572</v>
      </c>
    </row>
    <row r="532" spans="1:6" x14ac:dyDescent="0.25">
      <c r="A532" t="s">
        <v>14</v>
      </c>
      <c r="B532">
        <v>15.966666666666665</v>
      </c>
      <c r="C532">
        <v>3.8050000000000002</v>
      </c>
      <c r="D532">
        <v>27.553999999999998</v>
      </c>
      <c r="E532">
        <v>72.213999999999999</v>
      </c>
      <c r="F532">
        <v>396.76017505470458</v>
      </c>
    </row>
    <row r="533" spans="1:6" x14ac:dyDescent="0.25">
      <c r="A533" t="s">
        <v>14</v>
      </c>
      <c r="B533">
        <v>15.983333333333333</v>
      </c>
      <c r="C533">
        <v>3.7919999999999998</v>
      </c>
      <c r="D533">
        <v>27.53</v>
      </c>
      <c r="E533">
        <v>72.222999999999999</v>
      </c>
      <c r="F533">
        <v>396.73085339168489</v>
      </c>
    </row>
    <row r="534" spans="1:6" x14ac:dyDescent="0.25">
      <c r="A534" t="s">
        <v>14</v>
      </c>
      <c r="B534">
        <v>16</v>
      </c>
      <c r="C534">
        <v>3.7719999999999998</v>
      </c>
      <c r="D534">
        <v>27.422000000000001</v>
      </c>
      <c r="E534">
        <v>71.998000000000005</v>
      </c>
      <c r="F534">
        <v>395.57221006564549</v>
      </c>
    </row>
    <row r="535" spans="1:6" x14ac:dyDescent="0.25">
      <c r="A535" t="s">
        <v>14</v>
      </c>
      <c r="B535">
        <v>16.016666666666666</v>
      </c>
      <c r="C535">
        <v>3.7509999999999999</v>
      </c>
      <c r="D535">
        <v>27.358000000000001</v>
      </c>
      <c r="E535">
        <v>71.796999999999997</v>
      </c>
      <c r="F535">
        <v>394.51575492341351</v>
      </c>
    </row>
    <row r="536" spans="1:6" x14ac:dyDescent="0.25">
      <c r="A536" t="s">
        <v>14</v>
      </c>
      <c r="B536">
        <v>16.033333333333335</v>
      </c>
      <c r="C536">
        <v>3.7469999999999999</v>
      </c>
      <c r="D536">
        <v>27.367999999999999</v>
      </c>
      <c r="E536">
        <v>71.926000000000002</v>
      </c>
      <c r="F536">
        <v>395.15667396061264</v>
      </c>
    </row>
    <row r="537" spans="1:6" x14ac:dyDescent="0.25">
      <c r="A537" t="s">
        <v>14</v>
      </c>
      <c r="B537">
        <v>16.05</v>
      </c>
      <c r="C537">
        <v>3.73</v>
      </c>
      <c r="D537">
        <v>27.282</v>
      </c>
      <c r="E537">
        <v>71.647999999999996</v>
      </c>
      <c r="F537">
        <v>393.94179431072212</v>
      </c>
    </row>
    <row r="538" spans="1:6" x14ac:dyDescent="0.25">
      <c r="A538" t="s">
        <v>14</v>
      </c>
      <c r="B538">
        <v>16.066666666666666</v>
      </c>
      <c r="C538">
        <v>3.71</v>
      </c>
      <c r="D538">
        <v>27.195</v>
      </c>
      <c r="E538">
        <v>71.572999999999993</v>
      </c>
      <c r="F538">
        <v>393.47199124726473</v>
      </c>
    </row>
    <row r="539" spans="1:6" x14ac:dyDescent="0.25">
      <c r="A539" t="s">
        <v>14</v>
      </c>
      <c r="B539">
        <v>16.083333333333332</v>
      </c>
      <c r="C539">
        <v>3.6720000000000002</v>
      </c>
      <c r="D539">
        <v>26.991</v>
      </c>
      <c r="E539">
        <v>70.715999999999994</v>
      </c>
      <c r="F539">
        <v>390.26280087527351</v>
      </c>
    </row>
    <row r="540" spans="1:6" x14ac:dyDescent="0.25">
      <c r="A540" t="s">
        <v>14</v>
      </c>
      <c r="B540">
        <v>16.100000000000001</v>
      </c>
      <c r="C540">
        <v>3.67</v>
      </c>
      <c r="D540">
        <v>26.998999999999999</v>
      </c>
      <c r="E540">
        <v>71.046999999999997</v>
      </c>
      <c r="F540">
        <v>390.67789934354482</v>
      </c>
    </row>
    <row r="541" spans="1:6" x14ac:dyDescent="0.25">
      <c r="A541" t="s">
        <v>14</v>
      </c>
      <c r="B541">
        <v>16.116666666666667</v>
      </c>
      <c r="C541">
        <v>3.665</v>
      </c>
      <c r="D541">
        <v>27.064</v>
      </c>
      <c r="E541">
        <v>71.281999999999996</v>
      </c>
      <c r="F541">
        <v>391.97592997811813</v>
      </c>
    </row>
    <row r="542" spans="1:6" x14ac:dyDescent="0.25">
      <c r="A542" t="s">
        <v>14</v>
      </c>
      <c r="B542">
        <v>16.133333333333333</v>
      </c>
      <c r="C542">
        <v>3.6509999999999998</v>
      </c>
      <c r="D542">
        <v>26.995999999999999</v>
      </c>
      <c r="E542">
        <v>71.230999999999995</v>
      </c>
      <c r="F542">
        <v>391.39868708971551</v>
      </c>
    </row>
    <row r="543" spans="1:6" x14ac:dyDescent="0.25">
      <c r="A543" t="s">
        <v>14</v>
      </c>
      <c r="B543">
        <v>16.149999999999999</v>
      </c>
      <c r="C543">
        <v>3.6269999999999998</v>
      </c>
      <c r="D543">
        <v>26.873000000000001</v>
      </c>
      <c r="E543">
        <v>70.83</v>
      </c>
      <c r="F543">
        <v>389.64967177242886</v>
      </c>
    </row>
    <row r="544" spans="1:6" x14ac:dyDescent="0.25">
      <c r="A544" t="s">
        <v>14</v>
      </c>
      <c r="B544">
        <v>16.166666666666668</v>
      </c>
      <c r="C544">
        <v>3.6030000000000002</v>
      </c>
      <c r="D544">
        <v>26.783000000000001</v>
      </c>
      <c r="E544">
        <v>70.697999999999993</v>
      </c>
      <c r="F544">
        <v>388.69737417943105</v>
      </c>
    </row>
    <row r="545" spans="1:6" x14ac:dyDescent="0.25">
      <c r="A545" t="s">
        <v>14</v>
      </c>
      <c r="B545">
        <v>16.183333333333334</v>
      </c>
      <c r="C545">
        <v>3.5880000000000001</v>
      </c>
      <c r="D545">
        <v>26.742000000000001</v>
      </c>
      <c r="E545">
        <v>70.641000000000005</v>
      </c>
      <c r="F545">
        <v>388.78227571115968</v>
      </c>
    </row>
    <row r="546" spans="1:6" x14ac:dyDescent="0.25">
      <c r="A546" t="s">
        <v>14</v>
      </c>
      <c r="B546">
        <v>16.2</v>
      </c>
      <c r="C546">
        <v>3.5640000000000001</v>
      </c>
      <c r="D546">
        <v>26.704000000000001</v>
      </c>
      <c r="E546">
        <v>70.581999999999994</v>
      </c>
      <c r="F546">
        <v>388.29168490153171</v>
      </c>
    </row>
    <row r="547" spans="1:6" x14ac:dyDescent="0.25">
      <c r="A547" t="s">
        <v>14</v>
      </c>
      <c r="B547">
        <v>16.216666666666665</v>
      </c>
      <c r="C547">
        <v>3.544</v>
      </c>
      <c r="D547">
        <v>26.602</v>
      </c>
      <c r="E547">
        <v>70.328000000000003</v>
      </c>
      <c r="F547">
        <v>386.90612691466083</v>
      </c>
    </row>
    <row r="548" spans="1:6" x14ac:dyDescent="0.25">
      <c r="A548" t="s">
        <v>14</v>
      </c>
      <c r="B548">
        <v>16.233333333333334</v>
      </c>
      <c r="C548">
        <v>3.5310000000000001</v>
      </c>
      <c r="D548">
        <v>26.536000000000001</v>
      </c>
      <c r="E548">
        <v>70.308999999999997</v>
      </c>
      <c r="F548">
        <v>387.00350109409186</v>
      </c>
    </row>
    <row r="549" spans="1:6" x14ac:dyDescent="0.25">
      <c r="A549" t="s">
        <v>14</v>
      </c>
      <c r="B549">
        <v>16.25</v>
      </c>
      <c r="C549">
        <v>3.5129999999999999</v>
      </c>
      <c r="D549">
        <v>26.506</v>
      </c>
      <c r="E549">
        <v>70.206999999999994</v>
      </c>
      <c r="F549">
        <v>386.58402625820571</v>
      </c>
    </row>
    <row r="550" spans="1:6" x14ac:dyDescent="0.25">
      <c r="A550" t="s">
        <v>14</v>
      </c>
      <c r="B550">
        <v>16.266666666666666</v>
      </c>
      <c r="C550">
        <v>3.4849999999999999</v>
      </c>
      <c r="D550">
        <v>26.359000000000002</v>
      </c>
      <c r="E550">
        <v>69.882000000000005</v>
      </c>
      <c r="F550">
        <v>384.96411378555797</v>
      </c>
    </row>
    <row r="551" spans="1:6" x14ac:dyDescent="0.25">
      <c r="A551" t="s">
        <v>14</v>
      </c>
      <c r="B551">
        <v>16.283333333333335</v>
      </c>
      <c r="C551">
        <v>3.4609999999999999</v>
      </c>
      <c r="D551">
        <v>26.27</v>
      </c>
      <c r="E551">
        <v>69.695999999999998</v>
      </c>
      <c r="F551">
        <v>383.64573304157545</v>
      </c>
    </row>
    <row r="552" spans="1:6" x14ac:dyDescent="0.25">
      <c r="A552" t="s">
        <v>14</v>
      </c>
      <c r="B552">
        <v>16.3</v>
      </c>
      <c r="C552">
        <v>3.456</v>
      </c>
      <c r="D552">
        <v>26.254000000000001</v>
      </c>
      <c r="E552">
        <v>69.763999999999996</v>
      </c>
      <c r="F552">
        <v>384.29868708971549</v>
      </c>
    </row>
    <row r="553" spans="1:6" x14ac:dyDescent="0.25">
      <c r="A553" t="s">
        <v>14</v>
      </c>
      <c r="B553">
        <v>16.316666666666666</v>
      </c>
      <c r="C553">
        <v>3.4180000000000001</v>
      </c>
      <c r="D553">
        <v>26.091999999999999</v>
      </c>
      <c r="E553">
        <v>69.301000000000002</v>
      </c>
      <c r="F553">
        <v>382.34704595185991</v>
      </c>
    </row>
    <row r="554" spans="1:6" x14ac:dyDescent="0.25">
      <c r="A554" t="s">
        <v>14</v>
      </c>
      <c r="B554">
        <v>16.333333333333332</v>
      </c>
      <c r="C554">
        <v>3.3849999999999998</v>
      </c>
      <c r="D554">
        <v>25.911999999999999</v>
      </c>
      <c r="E554">
        <v>68.83</v>
      </c>
      <c r="F554">
        <v>379.74573304157548</v>
      </c>
    </row>
    <row r="555" spans="1:6" x14ac:dyDescent="0.25">
      <c r="A555" t="s">
        <v>14</v>
      </c>
      <c r="B555">
        <v>16.350000000000001</v>
      </c>
      <c r="C555">
        <v>3.3620000000000001</v>
      </c>
      <c r="D555">
        <v>25.85</v>
      </c>
      <c r="E555">
        <v>68.652000000000001</v>
      </c>
      <c r="F555">
        <v>379.02078774617064</v>
      </c>
    </row>
    <row r="556" spans="1:6" x14ac:dyDescent="0.25">
      <c r="A556" t="s">
        <v>14</v>
      </c>
      <c r="B556">
        <v>16.366666666666667</v>
      </c>
      <c r="C556">
        <v>3.3380000000000001</v>
      </c>
      <c r="D556">
        <v>25.716000000000001</v>
      </c>
      <c r="E556">
        <v>68.341999999999999</v>
      </c>
      <c r="F556">
        <v>377.08555798687087</v>
      </c>
    </row>
    <row r="557" spans="1:6" x14ac:dyDescent="0.25">
      <c r="A557" t="s">
        <v>14</v>
      </c>
      <c r="B557">
        <v>16.383333333333333</v>
      </c>
      <c r="C557">
        <v>3.323</v>
      </c>
      <c r="D557">
        <v>25.669</v>
      </c>
      <c r="E557">
        <v>68.260000000000005</v>
      </c>
      <c r="F557">
        <v>376.77811816192559</v>
      </c>
    </row>
    <row r="558" spans="1:6" x14ac:dyDescent="0.25">
      <c r="A558" t="s">
        <v>14</v>
      </c>
      <c r="B558">
        <v>16.399999999999999</v>
      </c>
      <c r="C558">
        <v>3.302</v>
      </c>
      <c r="D558">
        <v>25.542999999999999</v>
      </c>
      <c r="E558">
        <v>67.944000000000003</v>
      </c>
      <c r="F558">
        <v>375.53238512035006</v>
      </c>
    </row>
    <row r="559" spans="1:6" x14ac:dyDescent="0.25">
      <c r="A559" t="s">
        <v>14</v>
      </c>
      <c r="B559">
        <v>16.416666666666668</v>
      </c>
      <c r="C559">
        <v>3.2810000000000001</v>
      </c>
      <c r="D559">
        <v>25.510999999999999</v>
      </c>
      <c r="E559">
        <v>67.953999999999994</v>
      </c>
      <c r="F559">
        <v>375.22122538293212</v>
      </c>
    </row>
    <row r="560" spans="1:6" x14ac:dyDescent="0.25">
      <c r="A560" t="s">
        <v>14</v>
      </c>
      <c r="B560">
        <v>16.433333333333334</v>
      </c>
      <c r="C560">
        <v>3.2610000000000001</v>
      </c>
      <c r="D560">
        <v>25.352</v>
      </c>
      <c r="E560">
        <v>67.543999999999997</v>
      </c>
      <c r="F560">
        <v>373.17855579868706</v>
      </c>
    </row>
    <row r="561" spans="1:6" x14ac:dyDescent="0.25">
      <c r="A561" t="s">
        <v>14</v>
      </c>
      <c r="B561">
        <v>16.45</v>
      </c>
      <c r="C561">
        <v>3.2250000000000001</v>
      </c>
      <c r="D561">
        <v>25.241</v>
      </c>
      <c r="E561">
        <v>67.176000000000002</v>
      </c>
      <c r="F561">
        <v>371.93282275711158</v>
      </c>
    </row>
    <row r="562" spans="1:6" x14ac:dyDescent="0.25">
      <c r="A562" t="s">
        <v>14</v>
      </c>
      <c r="B562">
        <v>16.466666666666665</v>
      </c>
      <c r="C562">
        <v>3.21</v>
      </c>
      <c r="D562">
        <v>25.213000000000001</v>
      </c>
      <c r="E562">
        <v>67.25</v>
      </c>
      <c r="F562">
        <v>371.68533916849015</v>
      </c>
    </row>
    <row r="563" spans="1:6" x14ac:dyDescent="0.25">
      <c r="A563" t="s">
        <v>14</v>
      </c>
      <c r="B563">
        <v>16.483333333333334</v>
      </c>
      <c r="C563">
        <v>3.1970000000000001</v>
      </c>
      <c r="D563">
        <v>25.146000000000001</v>
      </c>
      <c r="E563">
        <v>67.123000000000005</v>
      </c>
      <c r="F563">
        <v>371.30897155361049</v>
      </c>
    </row>
    <row r="564" spans="1:6" x14ac:dyDescent="0.25">
      <c r="A564" t="s">
        <v>14</v>
      </c>
      <c r="B564">
        <v>16.5</v>
      </c>
      <c r="C564">
        <v>3.177</v>
      </c>
      <c r="D564">
        <v>25.012</v>
      </c>
      <c r="E564">
        <v>66.808999999999997</v>
      </c>
      <c r="F564">
        <v>369.77592997811814</v>
      </c>
    </row>
    <row r="565" spans="1:6" x14ac:dyDescent="0.25">
      <c r="A565" t="s">
        <v>14</v>
      </c>
      <c r="B565">
        <v>16.516666666666666</v>
      </c>
      <c r="C565">
        <v>3.1539999999999999</v>
      </c>
      <c r="D565">
        <v>24.934999999999999</v>
      </c>
      <c r="E565">
        <v>66.736999999999995</v>
      </c>
      <c r="F565">
        <v>369.11422319474838</v>
      </c>
    </row>
    <row r="566" spans="1:6" x14ac:dyDescent="0.25">
      <c r="A566" t="s">
        <v>14</v>
      </c>
      <c r="B566">
        <v>16.533333333333335</v>
      </c>
      <c r="C566">
        <v>3.1379999999999999</v>
      </c>
      <c r="D566">
        <v>24.861000000000001</v>
      </c>
      <c r="E566">
        <v>66.546000000000006</v>
      </c>
      <c r="F566">
        <v>368.9363238512035</v>
      </c>
    </row>
    <row r="567" spans="1:6" x14ac:dyDescent="0.25">
      <c r="A567" t="s">
        <v>14</v>
      </c>
      <c r="B567">
        <v>16.55</v>
      </c>
      <c r="C567">
        <v>3.1150000000000002</v>
      </c>
      <c r="D567">
        <v>24.818999999999999</v>
      </c>
      <c r="E567">
        <v>66.518000000000001</v>
      </c>
      <c r="F567">
        <v>368.16214442013126</v>
      </c>
    </row>
    <row r="568" spans="1:6" x14ac:dyDescent="0.25">
      <c r="A568" t="s">
        <v>14</v>
      </c>
      <c r="B568">
        <v>16.566666666666666</v>
      </c>
      <c r="C568">
        <v>3.0950000000000002</v>
      </c>
      <c r="D568">
        <v>24.713999999999999</v>
      </c>
      <c r="E568">
        <v>66.296000000000006</v>
      </c>
      <c r="F568">
        <v>366.763238512035</v>
      </c>
    </row>
    <row r="569" spans="1:6" x14ac:dyDescent="0.25">
      <c r="A569" t="s">
        <v>14</v>
      </c>
      <c r="B569">
        <v>16.583333333333332</v>
      </c>
      <c r="C569">
        <v>3.069</v>
      </c>
      <c r="D569">
        <v>24.6</v>
      </c>
      <c r="E569">
        <v>65.994</v>
      </c>
      <c r="F569">
        <v>365.37352297592997</v>
      </c>
    </row>
    <row r="570" spans="1:6" x14ac:dyDescent="0.25">
      <c r="A570" t="s">
        <v>14</v>
      </c>
      <c r="B570">
        <v>16.600000000000001</v>
      </c>
      <c r="C570">
        <v>3.0379999999999998</v>
      </c>
      <c r="D570">
        <v>24.454999999999998</v>
      </c>
      <c r="E570">
        <v>65.599999999999994</v>
      </c>
      <c r="F570">
        <v>363.72800875273521</v>
      </c>
    </row>
    <row r="571" spans="1:6" x14ac:dyDescent="0.25">
      <c r="A571" t="s">
        <v>14</v>
      </c>
      <c r="B571">
        <v>16.616666666666667</v>
      </c>
      <c r="C571">
        <v>3.0169999999999999</v>
      </c>
      <c r="D571">
        <v>24.337</v>
      </c>
      <c r="E571">
        <v>65.275000000000006</v>
      </c>
      <c r="F571">
        <v>362.25754923413564</v>
      </c>
    </row>
    <row r="572" spans="1:6" x14ac:dyDescent="0.25">
      <c r="A572" t="s">
        <v>14</v>
      </c>
      <c r="B572">
        <v>16.633333333333333</v>
      </c>
      <c r="C572">
        <v>3.0030000000000001</v>
      </c>
      <c r="D572">
        <v>24.305</v>
      </c>
      <c r="E572">
        <v>65.41</v>
      </c>
      <c r="F572">
        <v>362.34157549234135</v>
      </c>
    </row>
    <row r="573" spans="1:6" x14ac:dyDescent="0.25">
      <c r="A573" t="s">
        <v>14</v>
      </c>
      <c r="B573">
        <v>16.649999999999999</v>
      </c>
      <c r="C573">
        <v>2.9710000000000001</v>
      </c>
      <c r="D573">
        <v>24.155000000000001</v>
      </c>
      <c r="E573">
        <v>64.978999999999999</v>
      </c>
      <c r="F573">
        <v>360.19080962800871</v>
      </c>
    </row>
    <row r="574" spans="1:6" x14ac:dyDescent="0.25">
      <c r="A574" t="s">
        <v>14</v>
      </c>
      <c r="B574">
        <v>16.666666666666668</v>
      </c>
      <c r="C574">
        <v>2.9489999999999998</v>
      </c>
      <c r="D574">
        <v>24.116</v>
      </c>
      <c r="E574">
        <v>64.926000000000002</v>
      </c>
      <c r="F574">
        <v>359.55339168490156</v>
      </c>
    </row>
    <row r="575" spans="1:6" x14ac:dyDescent="0.25">
      <c r="A575" t="s">
        <v>14</v>
      </c>
      <c r="B575">
        <v>16.683333333333334</v>
      </c>
      <c r="C575">
        <v>2.9319999999999999</v>
      </c>
      <c r="D575">
        <v>24.015000000000001</v>
      </c>
      <c r="E575">
        <v>64.700999999999993</v>
      </c>
      <c r="F575">
        <v>359.04573304157543</v>
      </c>
    </row>
    <row r="576" spans="1:6" x14ac:dyDescent="0.25">
      <c r="A576" t="s">
        <v>14</v>
      </c>
      <c r="B576">
        <v>16.7</v>
      </c>
      <c r="C576">
        <v>2.9049999999999998</v>
      </c>
      <c r="D576">
        <v>23.870999999999999</v>
      </c>
      <c r="E576">
        <v>64.260999999999996</v>
      </c>
      <c r="F576">
        <v>357.39321663019695</v>
      </c>
    </row>
    <row r="577" spans="1:6" x14ac:dyDescent="0.25">
      <c r="A577" t="s">
        <v>14</v>
      </c>
      <c r="B577">
        <v>16.716666666666665</v>
      </c>
      <c r="C577">
        <v>2.891</v>
      </c>
      <c r="D577">
        <v>23.841000000000001</v>
      </c>
      <c r="E577">
        <v>64.355000000000004</v>
      </c>
      <c r="F577">
        <v>357.22516411378552</v>
      </c>
    </row>
    <row r="578" spans="1:6" x14ac:dyDescent="0.25">
      <c r="A578" t="s">
        <v>14</v>
      </c>
      <c r="B578">
        <v>16.733333333333334</v>
      </c>
      <c r="C578">
        <v>2.8570000000000002</v>
      </c>
      <c r="D578">
        <v>23.68</v>
      </c>
      <c r="E578">
        <v>63.987000000000002</v>
      </c>
      <c r="F578">
        <v>355.06236323851203</v>
      </c>
    </row>
    <row r="579" spans="1:6" x14ac:dyDescent="0.25">
      <c r="A579" t="s">
        <v>14</v>
      </c>
      <c r="B579">
        <v>16.75</v>
      </c>
      <c r="C579">
        <v>2.839</v>
      </c>
      <c r="D579">
        <v>23.626000000000001</v>
      </c>
      <c r="E579">
        <v>63.835999999999999</v>
      </c>
      <c r="F579">
        <v>354.64157549234136</v>
      </c>
    </row>
    <row r="580" spans="1:6" x14ac:dyDescent="0.25">
      <c r="A580" t="s">
        <v>14</v>
      </c>
      <c r="B580">
        <v>16.766666666666666</v>
      </c>
      <c r="C580">
        <v>2.8119999999999998</v>
      </c>
      <c r="D580">
        <v>23.494</v>
      </c>
      <c r="E580">
        <v>63.53</v>
      </c>
      <c r="F580">
        <v>352.82822757111592</v>
      </c>
    </row>
    <row r="581" spans="1:6" x14ac:dyDescent="0.25">
      <c r="A581" t="s">
        <v>14</v>
      </c>
      <c r="B581">
        <v>16.783333333333335</v>
      </c>
      <c r="C581">
        <v>2.794</v>
      </c>
      <c r="D581">
        <v>23.401</v>
      </c>
      <c r="E581">
        <v>63.356000000000002</v>
      </c>
      <c r="F581">
        <v>351.78840262582054</v>
      </c>
    </row>
    <row r="582" spans="1:6" x14ac:dyDescent="0.25">
      <c r="A582" t="s">
        <v>14</v>
      </c>
      <c r="B582">
        <v>16.8</v>
      </c>
      <c r="C582">
        <v>2.7789999999999999</v>
      </c>
      <c r="D582">
        <v>23.350999999999999</v>
      </c>
      <c r="E582">
        <v>63.305</v>
      </c>
      <c r="F582">
        <v>351.42275711159732</v>
      </c>
    </row>
    <row r="583" spans="1:6" x14ac:dyDescent="0.25">
      <c r="A583" t="s">
        <v>14</v>
      </c>
      <c r="B583">
        <v>16.816666666666666</v>
      </c>
      <c r="C583">
        <v>2.754</v>
      </c>
      <c r="D583">
        <v>23.297000000000001</v>
      </c>
      <c r="E583">
        <v>63.25</v>
      </c>
      <c r="F583">
        <v>350.94135667396057</v>
      </c>
    </row>
    <row r="584" spans="1:6" x14ac:dyDescent="0.25">
      <c r="A584" t="s">
        <v>14</v>
      </c>
      <c r="B584">
        <v>16.833333333333332</v>
      </c>
      <c r="C584">
        <v>2.726</v>
      </c>
      <c r="D584">
        <v>23.13</v>
      </c>
      <c r="E584">
        <v>62.853999999999999</v>
      </c>
      <c r="F584">
        <v>348.97330415754919</v>
      </c>
    </row>
    <row r="585" spans="1:6" x14ac:dyDescent="0.25">
      <c r="A585" t="s">
        <v>14</v>
      </c>
      <c r="B585">
        <v>16.850000000000001</v>
      </c>
      <c r="C585">
        <v>2.6989999999999998</v>
      </c>
      <c r="D585">
        <v>23.045999999999999</v>
      </c>
      <c r="E585">
        <v>62.634999999999998</v>
      </c>
      <c r="F585">
        <v>347.91619256017503</v>
      </c>
    </row>
    <row r="586" spans="1:6" x14ac:dyDescent="0.25">
      <c r="A586" t="s">
        <v>14</v>
      </c>
      <c r="B586">
        <v>16.866666666666667</v>
      </c>
      <c r="C586">
        <v>2.6819999999999999</v>
      </c>
      <c r="D586">
        <v>22.954999999999998</v>
      </c>
      <c r="E586">
        <v>62.506999999999998</v>
      </c>
      <c r="F586">
        <v>347.10087527352295</v>
      </c>
    </row>
    <row r="587" spans="1:6" x14ac:dyDescent="0.25">
      <c r="A587" t="s">
        <v>14</v>
      </c>
      <c r="B587">
        <v>16.883333333333333</v>
      </c>
      <c r="C587">
        <v>2.657</v>
      </c>
      <c r="D587">
        <v>22.811</v>
      </c>
      <c r="E587">
        <v>62.125</v>
      </c>
      <c r="F587">
        <v>345.36673960612688</v>
      </c>
    </row>
    <row r="588" spans="1:6" x14ac:dyDescent="0.25">
      <c r="A588" t="s">
        <v>14</v>
      </c>
      <c r="B588">
        <v>16.899999999999999</v>
      </c>
      <c r="C588">
        <v>2.6360000000000001</v>
      </c>
      <c r="D588">
        <v>22.742000000000001</v>
      </c>
      <c r="E588">
        <v>62.000999999999998</v>
      </c>
      <c r="F588">
        <v>344.59671772428879</v>
      </c>
    </row>
    <row r="589" spans="1:6" x14ac:dyDescent="0.25">
      <c r="A589" t="s">
        <v>14</v>
      </c>
      <c r="B589">
        <v>16.916666666666668</v>
      </c>
      <c r="C589">
        <v>2.6059999999999999</v>
      </c>
      <c r="D589">
        <v>22.565999999999999</v>
      </c>
      <c r="E589">
        <v>61.540999999999997</v>
      </c>
      <c r="F589">
        <v>342.51859956236319</v>
      </c>
    </row>
    <row r="590" spans="1:6" x14ac:dyDescent="0.25">
      <c r="A590" t="s">
        <v>14</v>
      </c>
      <c r="B590">
        <v>16.933333333333334</v>
      </c>
      <c r="C590">
        <v>2.589</v>
      </c>
      <c r="D590">
        <v>22.532</v>
      </c>
      <c r="E590">
        <v>61.506</v>
      </c>
      <c r="F590">
        <v>341.99343544857766</v>
      </c>
    </row>
    <row r="591" spans="1:6" x14ac:dyDescent="0.25">
      <c r="A591" t="s">
        <v>14</v>
      </c>
      <c r="B591">
        <v>16.95</v>
      </c>
      <c r="C591">
        <v>2.5590000000000002</v>
      </c>
      <c r="D591">
        <v>22.427</v>
      </c>
      <c r="E591">
        <v>61.271000000000001</v>
      </c>
      <c r="F591">
        <v>340.51969365426692</v>
      </c>
    </row>
    <row r="592" spans="1:6" x14ac:dyDescent="0.25">
      <c r="A592" t="s">
        <v>14</v>
      </c>
      <c r="B592">
        <v>16.966666666666665</v>
      </c>
      <c r="C592">
        <v>2.548</v>
      </c>
      <c r="D592">
        <v>22.370999999999999</v>
      </c>
      <c r="E592">
        <v>61.273000000000003</v>
      </c>
      <c r="F592">
        <v>340.60940919037199</v>
      </c>
    </row>
    <row r="593" spans="1:6" x14ac:dyDescent="0.25">
      <c r="A593" t="s">
        <v>14</v>
      </c>
      <c r="B593">
        <v>16.983333333333334</v>
      </c>
      <c r="C593">
        <v>2.516</v>
      </c>
      <c r="D593">
        <v>22.213000000000001</v>
      </c>
      <c r="E593">
        <v>60.835000000000001</v>
      </c>
      <c r="F593">
        <v>338.55951859956235</v>
      </c>
    </row>
    <row r="594" spans="1:6" x14ac:dyDescent="0.25">
      <c r="A594" t="s">
        <v>14</v>
      </c>
      <c r="B594">
        <v>17</v>
      </c>
      <c r="C594">
        <v>2.504</v>
      </c>
      <c r="D594">
        <v>22.213000000000001</v>
      </c>
      <c r="E594">
        <v>60.893999999999998</v>
      </c>
      <c r="F594">
        <v>338.61203501094093</v>
      </c>
    </row>
    <row r="595" spans="1:6" x14ac:dyDescent="0.25">
      <c r="A595" t="s">
        <v>14</v>
      </c>
      <c r="B595">
        <v>17.016666666666666</v>
      </c>
      <c r="C595">
        <v>2.4830000000000001</v>
      </c>
      <c r="D595">
        <v>22.117999999999999</v>
      </c>
      <c r="E595">
        <v>60.686</v>
      </c>
      <c r="F595">
        <v>337.98271334792116</v>
      </c>
    </row>
    <row r="596" spans="1:6" x14ac:dyDescent="0.25">
      <c r="A596" t="s">
        <v>14</v>
      </c>
      <c r="B596">
        <v>17.033333333333335</v>
      </c>
      <c r="C596">
        <v>2.4580000000000002</v>
      </c>
      <c r="D596">
        <v>21.986000000000001</v>
      </c>
      <c r="E596">
        <v>60.396999999999998</v>
      </c>
      <c r="F596">
        <v>336.28205689277894</v>
      </c>
    </row>
    <row r="597" spans="1:6" x14ac:dyDescent="0.25">
      <c r="A597" t="s">
        <v>14</v>
      </c>
      <c r="B597">
        <v>17.05</v>
      </c>
      <c r="C597">
        <v>2.431</v>
      </c>
      <c r="D597">
        <v>21.82</v>
      </c>
      <c r="E597">
        <v>60.055999999999997</v>
      </c>
      <c r="F597">
        <v>334.59037199124725</v>
      </c>
    </row>
    <row r="598" spans="1:6" x14ac:dyDescent="0.25">
      <c r="A598" t="s">
        <v>14</v>
      </c>
      <c r="B598">
        <v>17.066666666666666</v>
      </c>
      <c r="C598">
        <v>2.4159999999999999</v>
      </c>
      <c r="D598">
        <v>21.725999999999999</v>
      </c>
      <c r="E598">
        <v>59.786999999999999</v>
      </c>
      <c r="F598">
        <v>333.46345733041574</v>
      </c>
    </row>
    <row r="599" spans="1:6" x14ac:dyDescent="0.25">
      <c r="A599" t="s">
        <v>14</v>
      </c>
      <c r="B599">
        <v>17.083333333333332</v>
      </c>
      <c r="C599">
        <v>2.2210000000000001</v>
      </c>
      <c r="D599">
        <v>20.024999999999999</v>
      </c>
      <c r="E599">
        <v>52.701999999999998</v>
      </c>
      <c r="F599">
        <v>275.17986870897153</v>
      </c>
    </row>
    <row r="600" spans="1:6" x14ac:dyDescent="0.25">
      <c r="A600" t="s">
        <v>14</v>
      </c>
      <c r="B600">
        <v>17.100000000000001</v>
      </c>
      <c r="C600">
        <v>1.948</v>
      </c>
      <c r="D600">
        <v>17.466000000000001</v>
      </c>
      <c r="E600">
        <v>43.222000000000001</v>
      </c>
      <c r="F600">
        <v>205.54026258205687</v>
      </c>
    </row>
    <row r="601" spans="1:6" x14ac:dyDescent="0.25">
      <c r="A601" t="s">
        <v>14</v>
      </c>
      <c r="B601">
        <v>17.116666666666667</v>
      </c>
      <c r="C601">
        <v>2.286</v>
      </c>
      <c r="D601">
        <v>20.853999999999999</v>
      </c>
      <c r="E601">
        <v>56.716000000000001</v>
      </c>
      <c r="F601">
        <v>308.5183807439825</v>
      </c>
    </row>
    <row r="602" spans="1:6" x14ac:dyDescent="0.25">
      <c r="A602" t="s">
        <v>14</v>
      </c>
      <c r="B602">
        <v>17.133333333333333</v>
      </c>
      <c r="C602">
        <v>1.52</v>
      </c>
      <c r="D602">
        <v>13.581</v>
      </c>
      <c r="E602">
        <v>26.664999999999999</v>
      </c>
      <c r="F602">
        <v>71.950328227571106</v>
      </c>
    </row>
    <row r="603" spans="1:6" x14ac:dyDescent="0.25">
      <c r="A603" t="s">
        <v>14</v>
      </c>
      <c r="B603">
        <v>17.149999999999999</v>
      </c>
      <c r="C603">
        <v>1.514</v>
      </c>
      <c r="D603">
        <v>13.565</v>
      </c>
      <c r="E603">
        <v>26.81</v>
      </c>
      <c r="F603">
        <v>74.320350109409191</v>
      </c>
    </row>
    <row r="604" spans="1:6" x14ac:dyDescent="0.25">
      <c r="A604" t="s">
        <v>14</v>
      </c>
      <c r="B604">
        <v>17.166666666666668</v>
      </c>
      <c r="C604">
        <v>1.905</v>
      </c>
      <c r="D604">
        <v>17.43</v>
      </c>
      <c r="E604">
        <v>43.021000000000001</v>
      </c>
      <c r="F604">
        <v>201.6706783369803</v>
      </c>
    </row>
    <row r="605" spans="1:6" x14ac:dyDescent="0.25">
      <c r="A605" t="s">
        <v>14</v>
      </c>
      <c r="B605">
        <v>17.183333333333334</v>
      </c>
      <c r="C605">
        <v>1.48</v>
      </c>
      <c r="D605">
        <v>13.433999999999999</v>
      </c>
      <c r="E605">
        <v>26.43</v>
      </c>
      <c r="F605">
        <v>71.604376367614876</v>
      </c>
    </row>
    <row r="606" spans="1:6" x14ac:dyDescent="0.25">
      <c r="A606" t="s">
        <v>14</v>
      </c>
      <c r="B606">
        <v>17.2</v>
      </c>
      <c r="C606">
        <v>1.597</v>
      </c>
      <c r="D606">
        <v>14.656000000000001</v>
      </c>
      <c r="E606">
        <v>31.919</v>
      </c>
      <c r="F606">
        <v>118.30547045951857</v>
      </c>
    </row>
    <row r="607" spans="1:6" x14ac:dyDescent="0.25">
      <c r="A607" t="s">
        <v>14</v>
      </c>
      <c r="B607">
        <v>17.216666666666665</v>
      </c>
      <c r="C607">
        <v>2.1139999999999999</v>
      </c>
      <c r="D607">
        <v>19.858000000000001</v>
      </c>
      <c r="E607">
        <v>53.277000000000001</v>
      </c>
      <c r="F607">
        <v>282.73894967177239</v>
      </c>
    </row>
    <row r="608" spans="1:6" x14ac:dyDescent="0.25">
      <c r="A608" t="s">
        <v>14</v>
      </c>
      <c r="B608">
        <v>17.233333333333334</v>
      </c>
      <c r="C608">
        <v>1.542</v>
      </c>
      <c r="D608">
        <v>14.268000000000001</v>
      </c>
      <c r="E608">
        <v>30.173999999999999</v>
      </c>
      <c r="F608">
        <v>102.89978118161925</v>
      </c>
    </row>
    <row r="609" spans="1:6" x14ac:dyDescent="0.25">
      <c r="A609" t="s">
        <v>14</v>
      </c>
      <c r="B609">
        <v>17.25</v>
      </c>
      <c r="C609">
        <v>1.913</v>
      </c>
      <c r="D609">
        <v>18.024999999999999</v>
      </c>
      <c r="E609">
        <v>46.491999999999997</v>
      </c>
      <c r="F609">
        <v>233.59190371991247</v>
      </c>
    </row>
    <row r="610" spans="1:6" x14ac:dyDescent="0.25">
      <c r="A610" t="s">
        <v>14</v>
      </c>
      <c r="B610">
        <v>17.266666666666666</v>
      </c>
      <c r="C610">
        <v>1.738</v>
      </c>
      <c r="D610">
        <v>16.445</v>
      </c>
      <c r="E610">
        <v>39.890999999999998</v>
      </c>
      <c r="F610">
        <v>182.04879649890589</v>
      </c>
    </row>
    <row r="611" spans="1:6" x14ac:dyDescent="0.25">
      <c r="A611" t="s">
        <v>14</v>
      </c>
      <c r="B611">
        <v>17.283333333333335</v>
      </c>
      <c r="C611">
        <v>1.43</v>
      </c>
      <c r="D611">
        <v>13.377000000000001</v>
      </c>
      <c r="E611">
        <v>26.981999999999999</v>
      </c>
      <c r="F611">
        <v>78.509628008752728</v>
      </c>
    </row>
    <row r="612" spans="1:6" x14ac:dyDescent="0.25">
      <c r="A612" t="s">
        <v>14</v>
      </c>
      <c r="B612">
        <v>17.3</v>
      </c>
      <c r="C612">
        <v>2.0640000000000001</v>
      </c>
      <c r="D612">
        <v>19.902999999999999</v>
      </c>
      <c r="E612">
        <v>55.051000000000002</v>
      </c>
      <c r="F612">
        <v>302.75142231947484</v>
      </c>
    </row>
    <row r="613" spans="1:6" x14ac:dyDescent="0.25">
      <c r="A613" t="s">
        <v>14</v>
      </c>
      <c r="B613">
        <v>17.316666666666666</v>
      </c>
      <c r="C613">
        <v>1.4430000000000001</v>
      </c>
      <c r="D613">
        <v>13.629</v>
      </c>
      <c r="E613">
        <v>28.571000000000002</v>
      </c>
      <c r="F613">
        <v>93.829102844638939</v>
      </c>
    </row>
    <row r="614" spans="1:6" x14ac:dyDescent="0.25">
      <c r="A614" t="s">
        <v>14</v>
      </c>
      <c r="B614">
        <v>17.333333333333332</v>
      </c>
      <c r="C614">
        <v>2.0499999999999998</v>
      </c>
      <c r="D614">
        <v>20.065000000000001</v>
      </c>
      <c r="E614">
        <v>56.25</v>
      </c>
      <c r="F614">
        <v>314.99934354485777</v>
      </c>
    </row>
    <row r="615" spans="1:6" x14ac:dyDescent="0.25">
      <c r="A615" t="s">
        <v>14</v>
      </c>
      <c r="B615">
        <v>17.350000000000001</v>
      </c>
      <c r="C615">
        <v>2.032</v>
      </c>
      <c r="D615">
        <v>19.920000000000002</v>
      </c>
      <c r="E615">
        <v>55.884</v>
      </c>
      <c r="F615">
        <v>312.87527352297587</v>
      </c>
    </row>
    <row r="616" spans="1:6" x14ac:dyDescent="0.25">
      <c r="A616" t="s">
        <v>14</v>
      </c>
      <c r="B616">
        <v>17.366666666666667</v>
      </c>
      <c r="C616">
        <v>2.0099999999999998</v>
      </c>
      <c r="D616">
        <v>19.87</v>
      </c>
      <c r="E616">
        <v>55.881</v>
      </c>
      <c r="F616">
        <v>313.29343544857767</v>
      </c>
    </row>
    <row r="617" spans="1:6" x14ac:dyDescent="0.25">
      <c r="A617" t="s">
        <v>14</v>
      </c>
      <c r="B617">
        <v>17.383333333333333</v>
      </c>
      <c r="C617">
        <v>1.988</v>
      </c>
      <c r="D617">
        <v>19.774000000000001</v>
      </c>
      <c r="E617">
        <v>55.73</v>
      </c>
      <c r="F617">
        <v>312.16192560175051</v>
      </c>
    </row>
    <row r="618" spans="1:6" x14ac:dyDescent="0.25">
      <c r="A618" t="s">
        <v>14</v>
      </c>
      <c r="B618">
        <v>17.399999999999999</v>
      </c>
      <c r="C618">
        <v>1.9670000000000001</v>
      </c>
      <c r="D618">
        <v>19.625</v>
      </c>
      <c r="E618">
        <v>55.344000000000001</v>
      </c>
      <c r="F618">
        <v>310.65142231947482</v>
      </c>
    </row>
    <row r="619" spans="1:6" x14ac:dyDescent="0.25">
      <c r="A619" t="s">
        <v>14</v>
      </c>
      <c r="B619">
        <v>17.416666666666668</v>
      </c>
      <c r="C619">
        <v>1.9359999999999999</v>
      </c>
      <c r="D619">
        <v>19.462</v>
      </c>
      <c r="E619">
        <v>54.917000000000002</v>
      </c>
      <c r="F619">
        <v>308.31422319474837</v>
      </c>
    </row>
    <row r="620" spans="1:6" x14ac:dyDescent="0.25">
      <c r="A620" t="s">
        <v>14</v>
      </c>
      <c r="B620">
        <v>17.433333333333334</v>
      </c>
      <c r="C620">
        <v>1.9119999999999999</v>
      </c>
      <c r="D620">
        <v>19.352</v>
      </c>
      <c r="E620">
        <v>54.61</v>
      </c>
      <c r="F620">
        <v>306.58205689277895</v>
      </c>
    </row>
    <row r="621" spans="1:6" x14ac:dyDescent="0.25">
      <c r="A621" t="s">
        <v>14</v>
      </c>
      <c r="B621">
        <v>17.45</v>
      </c>
      <c r="C621">
        <v>1.8879999999999999</v>
      </c>
      <c r="D621">
        <v>19.181999999999999</v>
      </c>
      <c r="E621">
        <v>54.21</v>
      </c>
      <c r="F621">
        <v>304.45273522975924</v>
      </c>
    </row>
    <row r="622" spans="1:6" x14ac:dyDescent="0.25">
      <c r="A622" t="s">
        <v>14</v>
      </c>
      <c r="B622">
        <v>17.466666666666665</v>
      </c>
      <c r="C622">
        <v>1.865</v>
      </c>
      <c r="D622">
        <v>19.088000000000001</v>
      </c>
      <c r="E622">
        <v>54.021000000000001</v>
      </c>
      <c r="F622">
        <v>303.83851203501092</v>
      </c>
    </row>
    <row r="623" spans="1:6" x14ac:dyDescent="0.25">
      <c r="A623" t="s">
        <v>14</v>
      </c>
      <c r="B623">
        <v>17.483333333333334</v>
      </c>
      <c r="C623">
        <v>1.841</v>
      </c>
      <c r="D623">
        <v>18.968</v>
      </c>
      <c r="E623">
        <v>53.725000000000001</v>
      </c>
      <c r="F623">
        <v>302.18927789934355</v>
      </c>
    </row>
    <row r="624" spans="1:6" x14ac:dyDescent="0.25">
      <c r="A624" t="s">
        <v>14</v>
      </c>
      <c r="B624">
        <v>17.5</v>
      </c>
      <c r="C624">
        <v>1.8169999999999999</v>
      </c>
      <c r="D624">
        <v>18.774999999999999</v>
      </c>
      <c r="E624">
        <v>53.3</v>
      </c>
      <c r="F624">
        <v>299.78796498905905</v>
      </c>
    </row>
    <row r="625" spans="1:6" x14ac:dyDescent="0.25">
      <c r="A625" t="s">
        <v>14</v>
      </c>
      <c r="B625">
        <v>17.516666666666666</v>
      </c>
      <c r="C625">
        <v>1.794</v>
      </c>
      <c r="D625">
        <v>18.640999999999998</v>
      </c>
      <c r="E625">
        <v>52.936</v>
      </c>
      <c r="F625">
        <v>298.15536105032817</v>
      </c>
    </row>
    <row r="626" spans="1:6" x14ac:dyDescent="0.25">
      <c r="A626" t="s">
        <v>14</v>
      </c>
      <c r="B626">
        <v>17.533333333333335</v>
      </c>
      <c r="C626">
        <v>1.77</v>
      </c>
      <c r="D626">
        <v>18.581</v>
      </c>
      <c r="E626">
        <v>52.795999999999999</v>
      </c>
      <c r="F626">
        <v>297.54485776805251</v>
      </c>
    </row>
    <row r="627" spans="1:6" x14ac:dyDescent="0.25">
      <c r="A627" t="s">
        <v>14</v>
      </c>
      <c r="B627">
        <v>17.55</v>
      </c>
      <c r="C627">
        <v>1.7529999999999999</v>
      </c>
      <c r="D627">
        <v>18.481999999999999</v>
      </c>
      <c r="E627">
        <v>52.643999999999998</v>
      </c>
      <c r="F627">
        <v>297.25842450765862</v>
      </c>
    </row>
    <row r="628" spans="1:6" x14ac:dyDescent="0.25">
      <c r="A628" t="s">
        <v>14</v>
      </c>
      <c r="B628">
        <v>17.566666666666666</v>
      </c>
      <c r="C628">
        <v>1.7310000000000001</v>
      </c>
      <c r="D628">
        <v>18.334</v>
      </c>
      <c r="E628">
        <v>52.293999999999997</v>
      </c>
      <c r="F628">
        <v>294.97045951859957</v>
      </c>
    </row>
    <row r="629" spans="1:6" x14ac:dyDescent="0.25">
      <c r="A629" t="s">
        <v>14</v>
      </c>
      <c r="B629">
        <v>17.583333333333332</v>
      </c>
      <c r="C629">
        <v>1.702</v>
      </c>
      <c r="D629">
        <v>18.248999999999999</v>
      </c>
      <c r="E629">
        <v>52.152999999999999</v>
      </c>
      <c r="F629">
        <v>294.32822757111592</v>
      </c>
    </row>
    <row r="630" spans="1:6" x14ac:dyDescent="0.25">
      <c r="A630" t="s">
        <v>14</v>
      </c>
      <c r="B630">
        <v>17.600000000000001</v>
      </c>
      <c r="C630">
        <v>1.694</v>
      </c>
      <c r="D630">
        <v>18.16</v>
      </c>
      <c r="E630">
        <v>51.924999999999997</v>
      </c>
      <c r="F630">
        <v>292.33063457330417</v>
      </c>
    </row>
    <row r="631" spans="1:6" x14ac:dyDescent="0.25">
      <c r="A631" t="s">
        <v>14</v>
      </c>
      <c r="B631">
        <v>17.616666666666667</v>
      </c>
      <c r="C631">
        <v>1.6779999999999999</v>
      </c>
      <c r="D631">
        <v>18.125</v>
      </c>
      <c r="E631">
        <v>51.976999999999997</v>
      </c>
      <c r="F631">
        <v>293.26783369803059</v>
      </c>
    </row>
    <row r="632" spans="1:6" x14ac:dyDescent="0.25">
      <c r="A632" t="s">
        <v>14</v>
      </c>
      <c r="B632">
        <v>17.633333333333333</v>
      </c>
      <c r="C632">
        <v>1.5649999999999999</v>
      </c>
      <c r="D632">
        <v>16.849</v>
      </c>
      <c r="E632">
        <v>46.622999999999998</v>
      </c>
      <c r="F632">
        <v>247.6472647702407</v>
      </c>
    </row>
    <row r="633" spans="1:6" x14ac:dyDescent="0.25">
      <c r="A633" t="s">
        <v>14</v>
      </c>
      <c r="B633">
        <v>17.649999999999999</v>
      </c>
      <c r="C633">
        <v>1.397</v>
      </c>
      <c r="D633">
        <v>15.13</v>
      </c>
      <c r="E633">
        <v>38.991</v>
      </c>
      <c r="F633">
        <v>188.31969365426696</v>
      </c>
    </row>
    <row r="634" spans="1:6" x14ac:dyDescent="0.25">
      <c r="A634" t="s">
        <v>14</v>
      </c>
      <c r="B634">
        <v>17.666666666666668</v>
      </c>
      <c r="C634">
        <v>1.5569999999999999</v>
      </c>
      <c r="D634">
        <v>17.175000000000001</v>
      </c>
      <c r="E634">
        <v>48.476999999999997</v>
      </c>
      <c r="F634">
        <v>265.90393873085338</v>
      </c>
    </row>
    <row r="635" spans="1:6" x14ac:dyDescent="0.25">
      <c r="A635" t="s">
        <v>14</v>
      </c>
      <c r="B635">
        <v>17.683333333333334</v>
      </c>
      <c r="C635">
        <v>1.5820000000000001</v>
      </c>
      <c r="D635">
        <v>17.561</v>
      </c>
      <c r="E635">
        <v>50.667000000000002</v>
      </c>
      <c r="F635">
        <v>286.56936542669587</v>
      </c>
    </row>
    <row r="636" spans="1:6" x14ac:dyDescent="0.25">
      <c r="A636" t="s">
        <v>14</v>
      </c>
      <c r="B636">
        <v>17.7</v>
      </c>
      <c r="C636">
        <v>1.5580000000000001</v>
      </c>
      <c r="D636">
        <v>17.422999999999998</v>
      </c>
      <c r="E636">
        <v>50.267000000000003</v>
      </c>
      <c r="F636">
        <v>284.36345733041571</v>
      </c>
    </row>
    <row r="637" spans="1:6" x14ac:dyDescent="0.25">
      <c r="A637" t="s">
        <v>14</v>
      </c>
      <c r="B637">
        <v>17.716666666666665</v>
      </c>
      <c r="C637">
        <v>1.536</v>
      </c>
      <c r="D637">
        <v>17.338000000000001</v>
      </c>
      <c r="E637">
        <v>50.194000000000003</v>
      </c>
      <c r="F637">
        <v>283.96105032822754</v>
      </c>
    </row>
    <row r="638" spans="1:6" x14ac:dyDescent="0.25">
      <c r="A638" t="s">
        <v>14</v>
      </c>
      <c r="B638">
        <v>17.733333333333334</v>
      </c>
      <c r="C638">
        <v>1.522</v>
      </c>
      <c r="D638">
        <v>17.271999999999998</v>
      </c>
      <c r="E638">
        <v>50.079000000000001</v>
      </c>
      <c r="F638">
        <v>283.14398249452955</v>
      </c>
    </row>
    <row r="639" spans="1:6" x14ac:dyDescent="0.25">
      <c r="A639" t="s">
        <v>14</v>
      </c>
      <c r="B639">
        <v>17.75</v>
      </c>
      <c r="C639">
        <v>1.5029999999999999</v>
      </c>
      <c r="D639">
        <v>17.143999999999998</v>
      </c>
      <c r="E639">
        <v>49.838999999999999</v>
      </c>
      <c r="F639">
        <v>281.66126914660828</v>
      </c>
    </row>
    <row r="640" spans="1:6" x14ac:dyDescent="0.25">
      <c r="A640" t="s">
        <v>14</v>
      </c>
      <c r="B640">
        <v>17.766666666666666</v>
      </c>
      <c r="C640">
        <v>1.482</v>
      </c>
      <c r="D640">
        <v>17.027999999999999</v>
      </c>
      <c r="E640">
        <v>49.488999999999997</v>
      </c>
      <c r="F640">
        <v>280.22932166301968</v>
      </c>
    </row>
    <row r="641" spans="1:6" x14ac:dyDescent="0.25">
      <c r="A641" t="s">
        <v>14</v>
      </c>
      <c r="B641">
        <v>17.783333333333335</v>
      </c>
      <c r="C641">
        <v>1.4570000000000001</v>
      </c>
      <c r="D641">
        <v>16.849</v>
      </c>
      <c r="E641">
        <v>49.048000000000002</v>
      </c>
      <c r="F641">
        <v>277.73347921225383</v>
      </c>
    </row>
    <row r="642" spans="1:6" x14ac:dyDescent="0.25">
      <c r="A642" t="s">
        <v>14</v>
      </c>
      <c r="B642">
        <v>17.8</v>
      </c>
      <c r="C642">
        <v>1.4379999999999999</v>
      </c>
      <c r="D642">
        <v>16.716000000000001</v>
      </c>
      <c r="E642">
        <v>48.686999999999998</v>
      </c>
      <c r="F642">
        <v>276.12100656455141</v>
      </c>
    </row>
    <row r="643" spans="1:6" x14ac:dyDescent="0.25">
      <c r="A643" t="s">
        <v>14</v>
      </c>
      <c r="B643">
        <v>17.816666666666666</v>
      </c>
      <c r="C643">
        <v>1.419</v>
      </c>
      <c r="D643">
        <v>16.626000000000001</v>
      </c>
      <c r="E643">
        <v>48.552999999999997</v>
      </c>
      <c r="F643">
        <v>275.52166301969362</v>
      </c>
    </row>
    <row r="644" spans="1:6" x14ac:dyDescent="0.25">
      <c r="A644" t="s">
        <v>14</v>
      </c>
      <c r="B644">
        <v>17.833333333333332</v>
      </c>
      <c r="C644">
        <v>1.407</v>
      </c>
      <c r="D644">
        <v>16.611000000000001</v>
      </c>
      <c r="E644">
        <v>48.600999999999999</v>
      </c>
      <c r="F644">
        <v>275.84485776805252</v>
      </c>
    </row>
    <row r="645" spans="1:6" x14ac:dyDescent="0.25">
      <c r="A645" t="s">
        <v>14</v>
      </c>
      <c r="B645">
        <v>17.850000000000001</v>
      </c>
      <c r="C645">
        <v>1.385</v>
      </c>
      <c r="D645">
        <v>16.459</v>
      </c>
      <c r="E645">
        <v>48.173999999999999</v>
      </c>
      <c r="F645">
        <v>273.91881838074397</v>
      </c>
    </row>
    <row r="646" spans="1:6" x14ac:dyDescent="0.25">
      <c r="A646" t="s">
        <v>14</v>
      </c>
      <c r="B646">
        <v>17.866666666666667</v>
      </c>
      <c r="C646">
        <v>1.365</v>
      </c>
      <c r="D646">
        <v>16.285</v>
      </c>
      <c r="E646">
        <v>47.69</v>
      </c>
      <c r="F646">
        <v>271.135886214442</v>
      </c>
    </row>
    <row r="647" spans="1:6" x14ac:dyDescent="0.25">
      <c r="A647" t="s">
        <v>14</v>
      </c>
      <c r="B647">
        <v>17.883333333333333</v>
      </c>
      <c r="C647">
        <v>1.341</v>
      </c>
      <c r="D647">
        <v>16.234999999999999</v>
      </c>
      <c r="E647">
        <v>47.665999999999997</v>
      </c>
      <c r="F647">
        <v>270.83982494529539</v>
      </c>
    </row>
    <row r="648" spans="1:6" x14ac:dyDescent="0.25">
      <c r="A648" t="s">
        <v>14</v>
      </c>
      <c r="B648">
        <v>17.899999999999999</v>
      </c>
      <c r="C648">
        <v>1.3220000000000001</v>
      </c>
      <c r="D648">
        <v>16.059000000000001</v>
      </c>
      <c r="E648">
        <v>47.180999999999997</v>
      </c>
      <c r="F648">
        <v>268.41334792122535</v>
      </c>
    </row>
    <row r="649" spans="1:6" x14ac:dyDescent="0.25">
      <c r="A649" t="s">
        <v>14</v>
      </c>
      <c r="B649">
        <v>17.916666666666668</v>
      </c>
      <c r="C649">
        <v>1.306</v>
      </c>
      <c r="D649">
        <v>15.906000000000001</v>
      </c>
      <c r="E649">
        <v>46.777000000000001</v>
      </c>
      <c r="F649">
        <v>265.93982494529541</v>
      </c>
    </row>
    <row r="650" spans="1:6" x14ac:dyDescent="0.25">
      <c r="A650" t="s">
        <v>14</v>
      </c>
      <c r="B650">
        <v>17.933333333333334</v>
      </c>
      <c r="C650">
        <v>1.2849999999999999</v>
      </c>
      <c r="D650">
        <v>15.79</v>
      </c>
      <c r="E650">
        <v>46.497999999999998</v>
      </c>
      <c r="F650">
        <v>264.89737417943104</v>
      </c>
    </row>
    <row r="651" spans="1:6" x14ac:dyDescent="0.25">
      <c r="A651" t="s">
        <v>14</v>
      </c>
      <c r="B651">
        <v>17.95</v>
      </c>
      <c r="C651">
        <v>1.2729999999999999</v>
      </c>
      <c r="D651">
        <v>15.73</v>
      </c>
      <c r="E651">
        <v>46.326999999999998</v>
      </c>
      <c r="F651">
        <v>262.98140043763675</v>
      </c>
    </row>
    <row r="652" spans="1:6" x14ac:dyDescent="0.25">
      <c r="A652" t="s">
        <v>14</v>
      </c>
      <c r="B652">
        <v>17.966666666666665</v>
      </c>
      <c r="C652">
        <v>1.25</v>
      </c>
      <c r="D652">
        <v>15.647</v>
      </c>
      <c r="E652">
        <v>46.296999999999997</v>
      </c>
      <c r="F652">
        <v>263.35951859956236</v>
      </c>
    </row>
    <row r="653" spans="1:6" x14ac:dyDescent="0.25">
      <c r="A653" t="s">
        <v>14</v>
      </c>
      <c r="B653">
        <v>17.983333333333334</v>
      </c>
      <c r="C653">
        <v>1.2290000000000001</v>
      </c>
      <c r="D653">
        <v>15.500999999999999</v>
      </c>
      <c r="E653">
        <v>45.856999999999999</v>
      </c>
      <c r="F653">
        <v>261.03873085339166</v>
      </c>
    </row>
    <row r="654" spans="1:6" x14ac:dyDescent="0.25">
      <c r="A654" t="s">
        <v>14</v>
      </c>
      <c r="B654">
        <v>18</v>
      </c>
      <c r="C654">
        <v>1.2</v>
      </c>
      <c r="D654">
        <v>15.199</v>
      </c>
      <c r="E654">
        <v>44.79</v>
      </c>
      <c r="F654">
        <v>253.09999999999997</v>
      </c>
    </row>
    <row r="655" spans="1:6" x14ac:dyDescent="0.25">
      <c r="A655" t="s">
        <v>14</v>
      </c>
      <c r="B655">
        <v>18.016666666666666</v>
      </c>
      <c r="C655">
        <v>1.1910000000000001</v>
      </c>
      <c r="D655">
        <v>15.23</v>
      </c>
      <c r="E655">
        <v>45.252000000000002</v>
      </c>
      <c r="F655">
        <v>258.41159737417939</v>
      </c>
    </row>
    <row r="656" spans="1:6" x14ac:dyDescent="0.25">
      <c r="A656" t="s">
        <v>14</v>
      </c>
      <c r="B656">
        <v>18.033333333333335</v>
      </c>
      <c r="C656">
        <v>1.171</v>
      </c>
      <c r="D656">
        <v>15.089</v>
      </c>
      <c r="E656">
        <v>44.84</v>
      </c>
      <c r="F656">
        <v>256.08599562363241</v>
      </c>
    </row>
    <row r="657" spans="1:6" x14ac:dyDescent="0.25">
      <c r="A657" t="s">
        <v>14</v>
      </c>
      <c r="B657">
        <v>18.05</v>
      </c>
      <c r="C657">
        <v>1.145</v>
      </c>
      <c r="D657">
        <v>14.896000000000001</v>
      </c>
      <c r="E657">
        <v>44.207000000000001</v>
      </c>
      <c r="F657">
        <v>252.68293216630195</v>
      </c>
    </row>
    <row r="658" spans="1:6" x14ac:dyDescent="0.25">
      <c r="A658" t="s">
        <v>14</v>
      </c>
      <c r="B658">
        <v>18.066666666666666</v>
      </c>
      <c r="C658">
        <v>1.1200000000000001</v>
      </c>
      <c r="D658">
        <v>14.718</v>
      </c>
      <c r="E658">
        <v>43.64</v>
      </c>
      <c r="F658">
        <v>249.03479212253828</v>
      </c>
    </row>
    <row r="659" spans="1:6" x14ac:dyDescent="0.25">
      <c r="A659" t="s">
        <v>14</v>
      </c>
      <c r="B659">
        <v>18.083333333333332</v>
      </c>
      <c r="C659">
        <v>1.0960000000000001</v>
      </c>
      <c r="D659">
        <v>14.449</v>
      </c>
      <c r="E659">
        <v>42.445</v>
      </c>
      <c r="F659">
        <v>237.14310722100655</v>
      </c>
    </row>
    <row r="660" spans="1:6" x14ac:dyDescent="0.25">
      <c r="A660" t="s">
        <v>14</v>
      </c>
      <c r="B660">
        <v>18.100000000000001</v>
      </c>
      <c r="C660">
        <v>1.0820000000000001</v>
      </c>
      <c r="D660">
        <v>14.432</v>
      </c>
      <c r="E660">
        <v>42.792000000000002</v>
      </c>
      <c r="F660">
        <v>243.47768052516409</v>
      </c>
    </row>
    <row r="661" spans="1:6" x14ac:dyDescent="0.25">
      <c r="A661" t="s">
        <v>14</v>
      </c>
      <c r="B661">
        <v>18.116666666666667</v>
      </c>
      <c r="C661">
        <v>1.0680000000000001</v>
      </c>
      <c r="D661">
        <v>14.287000000000001</v>
      </c>
      <c r="E661">
        <v>42.393000000000001</v>
      </c>
      <c r="F661">
        <v>239.98796498905904</v>
      </c>
    </row>
    <row r="662" spans="1:6" x14ac:dyDescent="0.25">
      <c r="A662" t="s">
        <v>14</v>
      </c>
      <c r="B662">
        <v>18.133333333333333</v>
      </c>
      <c r="C662">
        <v>1.038</v>
      </c>
      <c r="D662">
        <v>14.037000000000001</v>
      </c>
      <c r="E662">
        <v>41.448999999999998</v>
      </c>
      <c r="F662">
        <v>232.4886214442013</v>
      </c>
    </row>
    <row r="663" spans="1:6" x14ac:dyDescent="0.25">
      <c r="A663" t="s">
        <v>14</v>
      </c>
      <c r="B663">
        <v>18.149999999999999</v>
      </c>
      <c r="C663">
        <v>1.01</v>
      </c>
      <c r="D663">
        <v>13.821999999999999</v>
      </c>
      <c r="E663">
        <v>40.737000000000002</v>
      </c>
      <c r="F663">
        <v>230.01881838074394</v>
      </c>
    </row>
    <row r="664" spans="1:6" x14ac:dyDescent="0.25">
      <c r="A664" t="s">
        <v>14</v>
      </c>
      <c r="B664">
        <v>18.166666666666668</v>
      </c>
      <c r="C664">
        <v>0.96599999999999997</v>
      </c>
      <c r="D664">
        <v>13.208</v>
      </c>
      <c r="E664">
        <v>37.798000000000002</v>
      </c>
      <c r="F664">
        <v>202.42669584245075</v>
      </c>
    </row>
    <row r="665" spans="1:6" x14ac:dyDescent="0.25">
      <c r="A665" t="s">
        <v>14</v>
      </c>
      <c r="B665">
        <v>18.183333333333334</v>
      </c>
      <c r="C665">
        <v>0.96699999999999997</v>
      </c>
      <c r="D665">
        <v>13.404999999999999</v>
      </c>
      <c r="E665">
        <v>39.07</v>
      </c>
      <c r="F665">
        <v>215.75601750547045</v>
      </c>
    </row>
    <row r="666" spans="1:6" x14ac:dyDescent="0.25">
      <c r="A666" t="s">
        <v>14</v>
      </c>
      <c r="B666">
        <v>18.2</v>
      </c>
      <c r="C666">
        <v>0.94899999999999995</v>
      </c>
      <c r="D666">
        <v>13.214</v>
      </c>
      <c r="E666">
        <v>38.411000000000001</v>
      </c>
      <c r="F666">
        <v>209.91859956236323</v>
      </c>
    </row>
    <row r="667" spans="1:6" x14ac:dyDescent="0.25">
      <c r="A667" t="s">
        <v>14</v>
      </c>
      <c r="B667">
        <v>18.216666666666665</v>
      </c>
      <c r="C667">
        <v>0.878</v>
      </c>
      <c r="D667">
        <v>12.279</v>
      </c>
      <c r="E667">
        <v>33.798999999999999</v>
      </c>
      <c r="F667">
        <v>168.05339168490153</v>
      </c>
    </row>
    <row r="668" spans="1:6" x14ac:dyDescent="0.25">
      <c r="A668" t="s">
        <v>14</v>
      </c>
      <c r="B668">
        <v>18.233333333333334</v>
      </c>
      <c r="C668">
        <v>0.88200000000000001</v>
      </c>
      <c r="D668">
        <v>12.471</v>
      </c>
      <c r="E668">
        <v>35.149000000000001</v>
      </c>
      <c r="F668">
        <v>182.0150984682713</v>
      </c>
    </row>
    <row r="669" spans="1:6" x14ac:dyDescent="0.25">
      <c r="A669" t="s">
        <v>14</v>
      </c>
      <c r="B669">
        <v>18.25</v>
      </c>
      <c r="C669">
        <v>0.85899999999999999</v>
      </c>
      <c r="D669">
        <v>12.22</v>
      </c>
      <c r="E669">
        <v>34.06</v>
      </c>
      <c r="F669">
        <v>172.47133479212252</v>
      </c>
    </row>
    <row r="670" spans="1:6" x14ac:dyDescent="0.25">
      <c r="A670" t="s">
        <v>14</v>
      </c>
      <c r="B670">
        <v>18.266666666666666</v>
      </c>
      <c r="C670">
        <v>0.83699999999999997</v>
      </c>
      <c r="D670">
        <v>12.041</v>
      </c>
      <c r="E670">
        <v>33.429000000000002</v>
      </c>
      <c r="F670">
        <v>167.13107221006564</v>
      </c>
    </row>
    <row r="671" spans="1:6" x14ac:dyDescent="0.25">
      <c r="A671" t="s">
        <v>14</v>
      </c>
      <c r="B671">
        <v>18.283333333333335</v>
      </c>
      <c r="C671">
        <v>0.80700000000000005</v>
      </c>
      <c r="D671">
        <v>11.638999999999999</v>
      </c>
      <c r="E671">
        <v>31.635999999999999</v>
      </c>
      <c r="F671">
        <v>151.42778993435448</v>
      </c>
    </row>
    <row r="672" spans="1:6" x14ac:dyDescent="0.25">
      <c r="A672" t="s">
        <v>14</v>
      </c>
      <c r="B672">
        <v>18.3</v>
      </c>
      <c r="C672">
        <v>0.80600000000000005</v>
      </c>
      <c r="D672">
        <v>11.778</v>
      </c>
      <c r="E672">
        <v>32.570999999999998</v>
      </c>
      <c r="F672">
        <v>160.52910284463894</v>
      </c>
    </row>
    <row r="673" spans="1:6" x14ac:dyDescent="0.25">
      <c r="A673" t="s">
        <v>14</v>
      </c>
      <c r="B673">
        <v>18.316666666666666</v>
      </c>
      <c r="C673">
        <v>0.79</v>
      </c>
      <c r="D673">
        <v>11.555</v>
      </c>
      <c r="E673">
        <v>31.727</v>
      </c>
      <c r="F673">
        <v>153.33260393873084</v>
      </c>
    </row>
    <row r="674" spans="1:6" x14ac:dyDescent="0.25">
      <c r="A674" t="s">
        <v>14</v>
      </c>
      <c r="B674">
        <v>18.333333333333332</v>
      </c>
      <c r="C674">
        <v>0.755</v>
      </c>
      <c r="D674">
        <v>11.208</v>
      </c>
      <c r="E674">
        <v>30.166</v>
      </c>
      <c r="F674">
        <v>139.68271334792121</v>
      </c>
    </row>
    <row r="675" spans="1:6" x14ac:dyDescent="0.25">
      <c r="A675" t="s">
        <v>14</v>
      </c>
      <c r="B675">
        <v>18.350000000000001</v>
      </c>
      <c r="C675">
        <v>0.73399999999999999</v>
      </c>
      <c r="D675">
        <v>10.888999999999999</v>
      </c>
      <c r="E675">
        <v>28.565999999999999</v>
      </c>
      <c r="F675">
        <v>124.57330415754922</v>
      </c>
    </row>
    <row r="676" spans="1:6" x14ac:dyDescent="0.25">
      <c r="A676" t="s">
        <v>14</v>
      </c>
      <c r="B676">
        <v>18.366666666666667</v>
      </c>
      <c r="C676">
        <v>0.71699999999999997</v>
      </c>
      <c r="D676">
        <v>10.79</v>
      </c>
      <c r="E676">
        <v>28.329000000000001</v>
      </c>
      <c r="F676">
        <v>123.58140043763676</v>
      </c>
    </row>
    <row r="677" spans="1:6" x14ac:dyDescent="0.25">
      <c r="A677" t="s">
        <v>14</v>
      </c>
      <c r="B677">
        <v>18.383333333333333</v>
      </c>
      <c r="C677">
        <v>0.68400000000000005</v>
      </c>
      <c r="D677">
        <v>10.287000000000001</v>
      </c>
      <c r="E677">
        <v>25.867999999999999</v>
      </c>
      <c r="F677">
        <v>100.56630196936543</v>
      </c>
    </row>
    <row r="678" spans="1:6" x14ac:dyDescent="0.25">
      <c r="A678" t="s">
        <v>14</v>
      </c>
      <c r="B678">
        <v>18.399999999999999</v>
      </c>
      <c r="C678">
        <v>0.67800000000000005</v>
      </c>
      <c r="D678">
        <v>10.358000000000001</v>
      </c>
      <c r="E678">
        <v>26.445</v>
      </c>
      <c r="F678">
        <v>106.51684901531728</v>
      </c>
    </row>
    <row r="679" spans="1:6" x14ac:dyDescent="0.25">
      <c r="A679" t="s">
        <v>14</v>
      </c>
      <c r="B679">
        <v>18.416666666666668</v>
      </c>
      <c r="C679">
        <v>0.64400000000000002</v>
      </c>
      <c r="D679">
        <v>9.8849999999999998</v>
      </c>
      <c r="E679">
        <v>24.082000000000001</v>
      </c>
      <c r="F679">
        <v>83.918818380743986</v>
      </c>
    </row>
    <row r="680" spans="1:6" x14ac:dyDescent="0.25">
      <c r="A680" t="s">
        <v>14</v>
      </c>
      <c r="B680">
        <v>18.433333333333334</v>
      </c>
      <c r="C680">
        <v>0.63300000000000001</v>
      </c>
      <c r="D680">
        <v>9.7780000000000005</v>
      </c>
      <c r="E680">
        <v>23.613</v>
      </c>
      <c r="F680">
        <v>80.645076586433262</v>
      </c>
    </row>
    <row r="681" spans="1:6" x14ac:dyDescent="0.25">
      <c r="A681" t="s">
        <v>14</v>
      </c>
      <c r="B681">
        <v>18.45</v>
      </c>
      <c r="C681">
        <v>0.61</v>
      </c>
      <c r="D681">
        <v>9.4969999999999999</v>
      </c>
      <c r="E681">
        <v>22.315000000000001</v>
      </c>
      <c r="F681">
        <v>68.75295404814004</v>
      </c>
    </row>
    <row r="682" spans="1:6" x14ac:dyDescent="0.25">
      <c r="A682" t="s">
        <v>14</v>
      </c>
      <c r="B682">
        <v>18.466666666666665</v>
      </c>
      <c r="C682">
        <v>0.59699999999999998</v>
      </c>
      <c r="D682">
        <v>9.3659999999999997</v>
      </c>
      <c r="E682">
        <v>21.802</v>
      </c>
      <c r="F682">
        <v>63.571772428884024</v>
      </c>
    </row>
    <row r="683" spans="1:6" x14ac:dyDescent="0.25">
      <c r="A683" t="s">
        <v>14</v>
      </c>
      <c r="B683">
        <v>18.483333333333334</v>
      </c>
      <c r="C683">
        <v>0.58399999999999996</v>
      </c>
      <c r="D683">
        <v>9.2949999999999999</v>
      </c>
      <c r="E683">
        <v>21.675999999999998</v>
      </c>
      <c r="F683">
        <v>62.900656455142233</v>
      </c>
    </row>
    <row r="684" spans="1:6" x14ac:dyDescent="0.25">
      <c r="A684" t="s">
        <v>14</v>
      </c>
      <c r="B684">
        <v>18.5</v>
      </c>
      <c r="C684">
        <v>0.57699999999999996</v>
      </c>
      <c r="D684">
        <v>9.1709999999999994</v>
      </c>
      <c r="E684">
        <v>21.271000000000001</v>
      </c>
      <c r="F684">
        <v>60.008971553610493</v>
      </c>
    </row>
    <row r="685" spans="1:6" x14ac:dyDescent="0.25">
      <c r="A685" t="s">
        <v>14</v>
      </c>
      <c r="B685">
        <v>18.516666666666666</v>
      </c>
      <c r="C685">
        <v>0.55900000000000005</v>
      </c>
      <c r="D685">
        <v>9.0820000000000007</v>
      </c>
      <c r="E685">
        <v>21.08</v>
      </c>
      <c r="F685">
        <v>58.791028446389497</v>
      </c>
    </row>
    <row r="686" spans="1:6" x14ac:dyDescent="0.25">
      <c r="A686" t="s">
        <v>14</v>
      </c>
      <c r="B686">
        <v>18.533333333333335</v>
      </c>
      <c r="C686">
        <v>0.55900000000000005</v>
      </c>
      <c r="D686">
        <v>9.07</v>
      </c>
      <c r="E686">
        <v>21.067</v>
      </c>
      <c r="F686">
        <v>58.861269146608308</v>
      </c>
    </row>
    <row r="687" spans="1:6" x14ac:dyDescent="0.25">
      <c r="A687" t="s">
        <v>14</v>
      </c>
      <c r="B687">
        <v>18.55</v>
      </c>
      <c r="C687">
        <v>0.55200000000000005</v>
      </c>
      <c r="D687">
        <v>8.9749999999999996</v>
      </c>
      <c r="E687">
        <v>21</v>
      </c>
      <c r="F687">
        <v>58.759956236323852</v>
      </c>
    </row>
    <row r="688" spans="1:6" x14ac:dyDescent="0.25">
      <c r="A688" t="s">
        <v>14</v>
      </c>
      <c r="B688">
        <v>18.566666666666666</v>
      </c>
      <c r="C688">
        <v>0.53600000000000003</v>
      </c>
      <c r="D688">
        <v>8.9109999999999996</v>
      </c>
      <c r="E688">
        <v>20.884</v>
      </c>
      <c r="F688">
        <v>58.164332603938725</v>
      </c>
    </row>
    <row r="689" spans="1:6" x14ac:dyDescent="0.25">
      <c r="A689" t="s">
        <v>14</v>
      </c>
      <c r="B689">
        <v>18.583333333333332</v>
      </c>
      <c r="C689">
        <v>0.52700000000000002</v>
      </c>
      <c r="D689">
        <v>8.8810000000000002</v>
      </c>
      <c r="E689">
        <v>20.818000000000001</v>
      </c>
      <c r="F689">
        <v>58.026258205689274</v>
      </c>
    </row>
    <row r="690" spans="1:6" x14ac:dyDescent="0.25">
      <c r="A690" t="s">
        <v>14</v>
      </c>
      <c r="B690">
        <v>18.600000000000001</v>
      </c>
      <c r="C690">
        <v>0.52</v>
      </c>
      <c r="D690">
        <v>8.8070000000000004</v>
      </c>
      <c r="E690">
        <v>20.765000000000001</v>
      </c>
      <c r="F690">
        <v>57.950547045951858</v>
      </c>
    </row>
    <row r="691" spans="1:6" x14ac:dyDescent="0.25">
      <c r="A691" t="s">
        <v>14</v>
      </c>
      <c r="B691">
        <v>18.616666666666667</v>
      </c>
      <c r="C691">
        <v>0.51100000000000001</v>
      </c>
      <c r="D691">
        <v>8.7360000000000007</v>
      </c>
      <c r="E691">
        <v>20.638999999999999</v>
      </c>
      <c r="F691">
        <v>57.760393873085327</v>
      </c>
    </row>
    <row r="692" spans="1:6" x14ac:dyDescent="0.25">
      <c r="A692" t="s">
        <v>14</v>
      </c>
      <c r="B692">
        <v>18.633333333333333</v>
      </c>
      <c r="C692">
        <v>0.498</v>
      </c>
      <c r="D692">
        <v>8.6329999999999991</v>
      </c>
      <c r="E692">
        <v>20.445</v>
      </c>
      <c r="F692">
        <v>56.72472647702407</v>
      </c>
    </row>
    <row r="693" spans="1:6" x14ac:dyDescent="0.25">
      <c r="A693" t="s">
        <v>14</v>
      </c>
      <c r="B693">
        <v>18.649999999999999</v>
      </c>
      <c r="C693">
        <v>0.49099999999999999</v>
      </c>
      <c r="D693">
        <v>8.609</v>
      </c>
      <c r="E693">
        <v>20.408000000000001</v>
      </c>
      <c r="F693">
        <v>56.976367614879649</v>
      </c>
    </row>
    <row r="694" spans="1:6" x14ac:dyDescent="0.25">
      <c r="A694" t="s">
        <v>14</v>
      </c>
      <c r="B694">
        <v>18.666666666666668</v>
      </c>
      <c r="C694">
        <v>0.48099999999999998</v>
      </c>
      <c r="D694">
        <v>8.5340000000000007</v>
      </c>
      <c r="E694">
        <v>20.294</v>
      </c>
      <c r="F694">
        <v>56.483588621444198</v>
      </c>
    </row>
    <row r="695" spans="1:6" x14ac:dyDescent="0.25">
      <c r="A695" t="s">
        <v>14</v>
      </c>
      <c r="B695">
        <v>18.683333333333334</v>
      </c>
      <c r="C695">
        <v>0.47199999999999998</v>
      </c>
      <c r="D695">
        <v>8.4770000000000003</v>
      </c>
      <c r="E695">
        <v>20.234000000000002</v>
      </c>
      <c r="F695">
        <v>56.066301969365426</v>
      </c>
    </row>
    <row r="696" spans="1:6" x14ac:dyDescent="0.25">
      <c r="A696" t="s">
        <v>14</v>
      </c>
      <c r="B696">
        <v>18.7</v>
      </c>
      <c r="C696">
        <v>0.46300000000000002</v>
      </c>
      <c r="D696">
        <v>8.3970000000000002</v>
      </c>
      <c r="E696">
        <v>20.097999999999999</v>
      </c>
      <c r="F696">
        <v>55.904595185995625</v>
      </c>
    </row>
    <row r="697" spans="1:6" x14ac:dyDescent="0.25">
      <c r="A697" t="s">
        <v>14</v>
      </c>
      <c r="B697">
        <v>18.716666666666665</v>
      </c>
      <c r="C697">
        <v>0.46</v>
      </c>
      <c r="D697">
        <v>8.3469999999999995</v>
      </c>
      <c r="E697">
        <v>20.065000000000001</v>
      </c>
      <c r="F697">
        <v>55.554923413566733</v>
      </c>
    </row>
    <row r="698" spans="1:6" x14ac:dyDescent="0.25">
      <c r="A698" t="s">
        <v>14</v>
      </c>
      <c r="B698">
        <v>18.733333333333334</v>
      </c>
      <c r="C698">
        <v>0.44700000000000001</v>
      </c>
      <c r="D698">
        <v>8.3040000000000003</v>
      </c>
      <c r="E698">
        <v>20.013000000000002</v>
      </c>
      <c r="F698">
        <v>55.646827133479214</v>
      </c>
    </row>
    <row r="699" spans="1:6" x14ac:dyDescent="0.25">
      <c r="A699" t="s">
        <v>14</v>
      </c>
      <c r="B699">
        <v>18.75</v>
      </c>
      <c r="C699">
        <v>0.44600000000000001</v>
      </c>
      <c r="D699">
        <v>8.2100000000000009</v>
      </c>
      <c r="E699">
        <v>19.826000000000001</v>
      </c>
      <c r="F699">
        <v>55.29321663019693</v>
      </c>
    </row>
    <row r="700" spans="1:6" x14ac:dyDescent="0.25">
      <c r="A700" t="s">
        <v>14</v>
      </c>
      <c r="B700">
        <v>18.766666666666666</v>
      </c>
      <c r="C700">
        <v>0.433</v>
      </c>
      <c r="D700">
        <v>8.17</v>
      </c>
      <c r="E700">
        <v>19.850999999999999</v>
      </c>
      <c r="F700">
        <v>55.075273522975927</v>
      </c>
    </row>
    <row r="701" spans="1:6" x14ac:dyDescent="0.25">
      <c r="A701" t="s">
        <v>14</v>
      </c>
      <c r="B701">
        <v>18.783333333333335</v>
      </c>
      <c r="C701">
        <v>0.42499999999999999</v>
      </c>
      <c r="D701">
        <v>8.1020000000000003</v>
      </c>
      <c r="E701">
        <v>19.744</v>
      </c>
      <c r="F701">
        <v>55.556017505470457</v>
      </c>
    </row>
    <row r="702" spans="1:6" x14ac:dyDescent="0.25">
      <c r="A702" t="s">
        <v>14</v>
      </c>
      <c r="B702">
        <v>18.8</v>
      </c>
      <c r="C702">
        <v>0.41399999999999998</v>
      </c>
      <c r="D702">
        <v>8.0500000000000007</v>
      </c>
      <c r="E702">
        <v>19.574999999999999</v>
      </c>
      <c r="F702">
        <v>54.643544857768049</v>
      </c>
    </row>
    <row r="703" spans="1:6" x14ac:dyDescent="0.25">
      <c r="A703" t="s">
        <v>14</v>
      </c>
      <c r="B703">
        <v>18.816666666666666</v>
      </c>
      <c r="C703">
        <v>0.41</v>
      </c>
      <c r="D703">
        <v>7.9729999999999999</v>
      </c>
      <c r="E703">
        <v>19.515000000000001</v>
      </c>
      <c r="F703">
        <v>54.785995623632388</v>
      </c>
    </row>
    <row r="704" spans="1:6" x14ac:dyDescent="0.25">
      <c r="A704" t="s">
        <v>14</v>
      </c>
      <c r="B704">
        <v>18.833333333333332</v>
      </c>
      <c r="C704">
        <v>0.40100000000000002</v>
      </c>
      <c r="D704">
        <v>7.907</v>
      </c>
      <c r="E704">
        <v>19.478999999999999</v>
      </c>
      <c r="F704">
        <v>54.934135667396056</v>
      </c>
    </row>
    <row r="705" spans="1:6" x14ac:dyDescent="0.25">
      <c r="A705" t="s">
        <v>14</v>
      </c>
      <c r="B705">
        <v>18.850000000000001</v>
      </c>
      <c r="C705">
        <v>0.39400000000000002</v>
      </c>
      <c r="D705">
        <v>7.8559999999999999</v>
      </c>
      <c r="E705">
        <v>19.388999999999999</v>
      </c>
      <c r="F705">
        <v>54.835010940919034</v>
      </c>
    </row>
    <row r="706" spans="1:6" x14ac:dyDescent="0.25">
      <c r="A706" t="s">
        <v>14</v>
      </c>
      <c r="B706">
        <v>18.866666666666667</v>
      </c>
      <c r="C706">
        <v>0.39</v>
      </c>
      <c r="D706">
        <v>7.7949999999999999</v>
      </c>
      <c r="E706">
        <v>19.309000000000001</v>
      </c>
      <c r="F706">
        <v>54.806564551422319</v>
      </c>
    </row>
    <row r="707" spans="1:6" x14ac:dyDescent="0.25">
      <c r="A707" t="s">
        <v>14</v>
      </c>
      <c r="B707">
        <v>18.883333333333333</v>
      </c>
      <c r="C707">
        <v>0.379</v>
      </c>
      <c r="D707">
        <v>7.7160000000000002</v>
      </c>
      <c r="E707">
        <v>19.260000000000002</v>
      </c>
      <c r="F707">
        <v>55.080306345733042</v>
      </c>
    </row>
    <row r="708" spans="1:6" x14ac:dyDescent="0.25">
      <c r="A708" t="s">
        <v>14</v>
      </c>
      <c r="B708">
        <v>18.899999999999999</v>
      </c>
      <c r="C708">
        <v>0.371</v>
      </c>
      <c r="D708">
        <v>7.6459999999999999</v>
      </c>
      <c r="E708">
        <v>19.140999999999998</v>
      </c>
      <c r="F708">
        <v>54.872647702407001</v>
      </c>
    </row>
    <row r="709" spans="1:6" x14ac:dyDescent="0.25">
      <c r="A709" t="s">
        <v>14</v>
      </c>
      <c r="B709">
        <v>18.916666666666668</v>
      </c>
      <c r="C709">
        <v>0.36499999999999999</v>
      </c>
      <c r="D709">
        <v>7.593</v>
      </c>
      <c r="E709">
        <v>19.109000000000002</v>
      </c>
      <c r="F709">
        <v>54.585776805251633</v>
      </c>
    </row>
    <row r="710" spans="1:6" x14ac:dyDescent="0.25">
      <c r="A710" t="s">
        <v>14</v>
      </c>
      <c r="B710">
        <v>18.933333333333334</v>
      </c>
      <c r="C710">
        <v>0.35599999999999998</v>
      </c>
      <c r="D710">
        <v>7.524</v>
      </c>
      <c r="E710">
        <v>18.978000000000002</v>
      </c>
      <c r="F710">
        <v>54.850328227571111</v>
      </c>
    </row>
    <row r="711" spans="1:6" x14ac:dyDescent="0.25">
      <c r="A711" t="s">
        <v>14</v>
      </c>
      <c r="B711">
        <v>18.95</v>
      </c>
      <c r="C711">
        <v>0.34599999999999997</v>
      </c>
      <c r="D711">
        <v>7.46</v>
      </c>
      <c r="E711">
        <v>18.896999999999998</v>
      </c>
      <c r="F711">
        <v>54.618599562363237</v>
      </c>
    </row>
    <row r="712" spans="1:6" x14ac:dyDescent="0.25">
      <c r="A712" t="s">
        <v>14</v>
      </c>
      <c r="B712">
        <v>18.966666666666665</v>
      </c>
      <c r="C712">
        <v>0.34</v>
      </c>
      <c r="D712">
        <v>7.3929999999999998</v>
      </c>
      <c r="E712">
        <v>18.774999999999999</v>
      </c>
      <c r="F712">
        <v>54.379212253829323</v>
      </c>
    </row>
    <row r="713" spans="1:6" x14ac:dyDescent="0.25">
      <c r="A713" t="s">
        <v>14</v>
      </c>
      <c r="B713">
        <v>18.983333333333334</v>
      </c>
      <c r="C713">
        <v>0.33500000000000002</v>
      </c>
      <c r="D713">
        <v>7.327</v>
      </c>
      <c r="E713">
        <v>18.757999999999999</v>
      </c>
      <c r="F713">
        <v>54.277242888402618</v>
      </c>
    </row>
    <row r="714" spans="1:6" x14ac:dyDescent="0.25">
      <c r="A714" t="s">
        <v>14</v>
      </c>
      <c r="B714">
        <v>19</v>
      </c>
      <c r="C714">
        <v>0.32900000000000001</v>
      </c>
      <c r="D714">
        <v>7.27</v>
      </c>
      <c r="E714">
        <v>18.66</v>
      </c>
      <c r="F714">
        <v>54.269365426695835</v>
      </c>
    </row>
    <row r="715" spans="1:6" x14ac:dyDescent="0.25">
      <c r="A715" t="s">
        <v>14</v>
      </c>
      <c r="B715">
        <v>19.016666666666666</v>
      </c>
      <c r="C715">
        <v>0.315</v>
      </c>
      <c r="D715">
        <v>7.2030000000000003</v>
      </c>
      <c r="E715">
        <v>18.523</v>
      </c>
      <c r="F715">
        <v>53.949234135667396</v>
      </c>
    </row>
    <row r="716" spans="1:6" x14ac:dyDescent="0.25">
      <c r="A716" t="s">
        <v>14</v>
      </c>
      <c r="B716">
        <v>19.033333333333335</v>
      </c>
      <c r="C716">
        <v>0.314</v>
      </c>
      <c r="D716">
        <v>7.1379999999999999</v>
      </c>
      <c r="E716">
        <v>18.512</v>
      </c>
      <c r="F716">
        <v>54.191028446389488</v>
      </c>
    </row>
    <row r="717" spans="1:6" x14ac:dyDescent="0.25">
      <c r="A717" t="s">
        <v>14</v>
      </c>
      <c r="B717">
        <v>19.05</v>
      </c>
      <c r="C717">
        <v>0.309</v>
      </c>
      <c r="D717">
        <v>7.0720000000000001</v>
      </c>
      <c r="E717">
        <v>18.425000000000001</v>
      </c>
      <c r="F717">
        <v>54.11706783369803</v>
      </c>
    </row>
    <row r="718" spans="1:6" x14ac:dyDescent="0.25">
      <c r="A718" t="s">
        <v>14</v>
      </c>
      <c r="B718">
        <v>19.066666666666666</v>
      </c>
      <c r="C718">
        <v>0.3</v>
      </c>
      <c r="D718">
        <v>7.048</v>
      </c>
      <c r="E718">
        <v>18.352</v>
      </c>
      <c r="F718">
        <v>54.132166301969356</v>
      </c>
    </row>
    <row r="719" spans="1:6" x14ac:dyDescent="0.25">
      <c r="A719" t="s">
        <v>14</v>
      </c>
      <c r="B719">
        <v>19.083333333333332</v>
      </c>
      <c r="C719">
        <v>0.29699999999999999</v>
      </c>
      <c r="D719">
        <v>6.9539999999999997</v>
      </c>
      <c r="E719">
        <v>18.234000000000002</v>
      </c>
      <c r="F719">
        <v>53.304595185995623</v>
      </c>
    </row>
    <row r="720" spans="1:6" x14ac:dyDescent="0.25">
      <c r="A720" t="s">
        <v>14</v>
      </c>
      <c r="B720">
        <v>19.100000000000001</v>
      </c>
      <c r="C720">
        <v>0.28499999999999998</v>
      </c>
      <c r="D720">
        <v>6.8879999999999999</v>
      </c>
      <c r="E720">
        <v>18.103999999999999</v>
      </c>
      <c r="F720">
        <v>52.540919037199117</v>
      </c>
    </row>
    <row r="721" spans="1:6" x14ac:dyDescent="0.25">
      <c r="A721" t="s">
        <v>14</v>
      </c>
      <c r="B721">
        <v>19.116666666666667</v>
      </c>
      <c r="C721">
        <v>0.27700000000000002</v>
      </c>
      <c r="D721">
        <v>6.8120000000000003</v>
      </c>
      <c r="E721">
        <v>18.007999999999999</v>
      </c>
      <c r="F721">
        <v>52.832385120350104</v>
      </c>
    </row>
    <row r="722" spans="1:6" x14ac:dyDescent="0.25">
      <c r="A722" t="s">
        <v>14</v>
      </c>
      <c r="B722">
        <v>19.133333333333333</v>
      </c>
      <c r="C722">
        <v>0.27300000000000002</v>
      </c>
      <c r="D722">
        <v>6.7590000000000003</v>
      </c>
      <c r="E722">
        <v>17.863</v>
      </c>
      <c r="F722">
        <v>51.922975929978115</v>
      </c>
    </row>
    <row r="723" spans="1:6" x14ac:dyDescent="0.25">
      <c r="A723" t="s">
        <v>14</v>
      </c>
      <c r="B723">
        <v>19.149999999999999</v>
      </c>
      <c r="C723">
        <v>0.26600000000000001</v>
      </c>
      <c r="D723">
        <v>6.7039999999999997</v>
      </c>
      <c r="E723">
        <v>17.727</v>
      </c>
      <c r="F723">
        <v>52.015536105032822</v>
      </c>
    </row>
    <row r="724" spans="1:6" x14ac:dyDescent="0.25">
      <c r="A724" t="s">
        <v>14</v>
      </c>
      <c r="B724">
        <v>19.166666666666668</v>
      </c>
      <c r="C724">
        <v>0.26200000000000001</v>
      </c>
      <c r="D724">
        <v>6.6159999999999997</v>
      </c>
      <c r="E724">
        <v>17.651</v>
      </c>
      <c r="F724">
        <v>51.8</v>
      </c>
    </row>
    <row r="725" spans="1:6" x14ac:dyDescent="0.25">
      <c r="A725" t="s">
        <v>14</v>
      </c>
      <c r="B725">
        <v>19.183333333333334</v>
      </c>
      <c r="C725">
        <v>0.25800000000000001</v>
      </c>
      <c r="D725">
        <v>6.5460000000000003</v>
      </c>
      <c r="E725">
        <v>17.622</v>
      </c>
      <c r="F725">
        <v>51.663238512035008</v>
      </c>
    </row>
    <row r="726" spans="1:6" x14ac:dyDescent="0.25">
      <c r="A726" t="s">
        <v>14</v>
      </c>
      <c r="B726">
        <v>19.2</v>
      </c>
      <c r="C726">
        <v>0.24099999999999999</v>
      </c>
      <c r="D726">
        <v>6.4880000000000004</v>
      </c>
      <c r="E726">
        <v>17.457999999999998</v>
      </c>
      <c r="F726">
        <v>51.728665207877462</v>
      </c>
    </row>
    <row r="727" spans="1:6" x14ac:dyDescent="0.25">
      <c r="A727" t="s">
        <v>14</v>
      </c>
      <c r="B727">
        <v>19.216666666666665</v>
      </c>
      <c r="C727">
        <v>0.23799999999999999</v>
      </c>
      <c r="D727">
        <v>6.4459999999999997</v>
      </c>
      <c r="E727">
        <v>17.45</v>
      </c>
      <c r="F727">
        <v>52.359518599562357</v>
      </c>
    </row>
    <row r="728" spans="1:6" x14ac:dyDescent="0.25">
      <c r="A728" t="s">
        <v>14</v>
      </c>
      <c r="B728">
        <v>19.233333333333334</v>
      </c>
      <c r="C728">
        <v>0.23699999999999999</v>
      </c>
      <c r="D728">
        <v>6.3860000000000001</v>
      </c>
      <c r="E728">
        <v>17.486999999999998</v>
      </c>
      <c r="F728">
        <v>53.677242888402624</v>
      </c>
    </row>
    <row r="729" spans="1:6" x14ac:dyDescent="0.25">
      <c r="A729" t="s">
        <v>14</v>
      </c>
      <c r="B729">
        <v>19.25</v>
      </c>
      <c r="C729">
        <v>0.23400000000000001</v>
      </c>
      <c r="D729">
        <v>6.3570000000000002</v>
      </c>
      <c r="E729">
        <v>17.57</v>
      </c>
      <c r="F729">
        <v>54.535229759299774</v>
      </c>
    </row>
    <row r="730" spans="1:6" x14ac:dyDescent="0.25">
      <c r="A730" t="s">
        <v>14</v>
      </c>
      <c r="B730">
        <v>19.266666666666666</v>
      </c>
      <c r="C730">
        <v>0.23100000000000001</v>
      </c>
      <c r="D730">
        <v>6.2960000000000003</v>
      </c>
      <c r="E730">
        <v>17.600000000000001</v>
      </c>
      <c r="F730">
        <v>55.556673960612692</v>
      </c>
    </row>
    <row r="731" spans="1:6" x14ac:dyDescent="0.25">
      <c r="A731" t="s">
        <v>14</v>
      </c>
      <c r="B731">
        <v>19.283333333333335</v>
      </c>
      <c r="C731">
        <v>0.22</v>
      </c>
      <c r="D731">
        <v>6.2430000000000003</v>
      </c>
      <c r="E731">
        <v>17.527999999999999</v>
      </c>
      <c r="F731">
        <v>55.169146608315096</v>
      </c>
    </row>
    <row r="732" spans="1:6" x14ac:dyDescent="0.25">
      <c r="A732" t="s">
        <v>14</v>
      </c>
      <c r="B732">
        <v>19.3</v>
      </c>
      <c r="C732">
        <v>0.216</v>
      </c>
      <c r="D732">
        <v>6.2089999999999996</v>
      </c>
      <c r="E732">
        <v>17.57</v>
      </c>
      <c r="F732">
        <v>55.41334792122538</v>
      </c>
    </row>
    <row r="733" spans="1:6" x14ac:dyDescent="0.25">
      <c r="A733" t="s">
        <v>14</v>
      </c>
      <c r="B733">
        <v>19.316666666666666</v>
      </c>
      <c r="C733">
        <v>0.21199999999999999</v>
      </c>
      <c r="D733">
        <v>6.141</v>
      </c>
      <c r="E733">
        <v>17.419</v>
      </c>
      <c r="F733">
        <v>54.844857768052513</v>
      </c>
    </row>
    <row r="734" spans="1:6" x14ac:dyDescent="0.25">
      <c r="A734" t="s">
        <v>14</v>
      </c>
      <c r="B734">
        <v>19.333333333333332</v>
      </c>
      <c r="C734">
        <v>0.20699999999999999</v>
      </c>
      <c r="D734">
        <v>6.0629999999999997</v>
      </c>
      <c r="E734">
        <v>17.158999999999999</v>
      </c>
      <c r="F734">
        <v>53.338293216630191</v>
      </c>
    </row>
    <row r="735" spans="1:6" x14ac:dyDescent="0.25">
      <c r="A735" t="s">
        <v>14</v>
      </c>
      <c r="B735">
        <v>19.350000000000001</v>
      </c>
      <c r="C735">
        <v>0.2</v>
      </c>
      <c r="D735">
        <v>5.9660000000000002</v>
      </c>
      <c r="E735">
        <v>16.882000000000001</v>
      </c>
      <c r="F735">
        <v>51.809409190371987</v>
      </c>
    </row>
    <row r="736" spans="1:6" x14ac:dyDescent="0.25">
      <c r="A736" t="s">
        <v>14</v>
      </c>
      <c r="B736">
        <v>19.366666666666667</v>
      </c>
      <c r="C736">
        <v>0.193</v>
      </c>
      <c r="D736">
        <v>5.8630000000000004</v>
      </c>
      <c r="E736">
        <v>16.651</v>
      </c>
      <c r="F736">
        <v>50.615317286652079</v>
      </c>
    </row>
    <row r="737" spans="1:6" x14ac:dyDescent="0.25">
      <c r="A737" t="s">
        <v>14</v>
      </c>
      <c r="B737">
        <v>19.383333333333333</v>
      </c>
      <c r="C737">
        <v>0.187</v>
      </c>
      <c r="D737">
        <v>5.8109999999999999</v>
      </c>
      <c r="E737">
        <v>16.484000000000002</v>
      </c>
      <c r="F737">
        <v>49.799343544857763</v>
      </c>
    </row>
    <row r="738" spans="1:6" x14ac:dyDescent="0.25">
      <c r="A738" t="s">
        <v>14</v>
      </c>
      <c r="B738">
        <v>19.399999999999999</v>
      </c>
      <c r="C738">
        <v>0.183</v>
      </c>
      <c r="D738">
        <v>5.718</v>
      </c>
      <c r="E738">
        <v>16.347000000000001</v>
      </c>
      <c r="F738">
        <v>49.733479212253826</v>
      </c>
    </row>
    <row r="739" spans="1:6" x14ac:dyDescent="0.25">
      <c r="A739" t="s">
        <v>14</v>
      </c>
      <c r="B739">
        <v>19.416666666666668</v>
      </c>
      <c r="C739">
        <v>0.17799999999999999</v>
      </c>
      <c r="D739">
        <v>5.6790000000000003</v>
      </c>
      <c r="E739">
        <v>16.242999999999999</v>
      </c>
      <c r="F739">
        <v>49.273522975929978</v>
      </c>
    </row>
    <row r="740" spans="1:6" x14ac:dyDescent="0.25">
      <c r="A740" t="s">
        <v>14</v>
      </c>
      <c r="B740">
        <v>19.433333333333334</v>
      </c>
      <c r="C740">
        <v>0.17499999999999999</v>
      </c>
      <c r="D740">
        <v>5.5839999999999996</v>
      </c>
      <c r="E740">
        <v>16.117999999999999</v>
      </c>
      <c r="F740">
        <v>48.799343544857763</v>
      </c>
    </row>
    <row r="741" spans="1:6" x14ac:dyDescent="0.25">
      <c r="A741" t="s">
        <v>14</v>
      </c>
      <c r="B741">
        <v>19.45</v>
      </c>
      <c r="C741">
        <v>0.17299999999999999</v>
      </c>
      <c r="D741">
        <v>5.5289999999999999</v>
      </c>
      <c r="E741">
        <v>16.045000000000002</v>
      </c>
      <c r="F741">
        <v>48.672428884026253</v>
      </c>
    </row>
    <row r="742" spans="1:6" x14ac:dyDescent="0.25">
      <c r="A742" t="s">
        <v>14</v>
      </c>
      <c r="B742">
        <v>19.466666666666665</v>
      </c>
      <c r="C742">
        <v>0.17</v>
      </c>
      <c r="D742">
        <v>5.45</v>
      </c>
      <c r="E742">
        <v>15.856</v>
      </c>
      <c r="F742">
        <v>47.882056892778991</v>
      </c>
    </row>
    <row r="743" spans="1:6" x14ac:dyDescent="0.25">
      <c r="A743" t="s">
        <v>14</v>
      </c>
      <c r="B743">
        <v>19.483333333333334</v>
      </c>
      <c r="C743">
        <v>0.159</v>
      </c>
      <c r="D743">
        <v>5.3890000000000002</v>
      </c>
      <c r="E743">
        <v>15.682</v>
      </c>
      <c r="F743">
        <v>47.199781181619251</v>
      </c>
    </row>
    <row r="744" spans="1:6" x14ac:dyDescent="0.25">
      <c r="A744" t="s">
        <v>14</v>
      </c>
      <c r="B744">
        <v>19.5</v>
      </c>
      <c r="C744">
        <v>0.152</v>
      </c>
      <c r="D744">
        <v>5.2720000000000002</v>
      </c>
      <c r="E744">
        <v>15.34</v>
      </c>
      <c r="F744">
        <v>44.720131291028444</v>
      </c>
    </row>
    <row r="745" spans="1:6" x14ac:dyDescent="0.25">
      <c r="A745" t="s">
        <v>14</v>
      </c>
      <c r="B745">
        <v>19.516666666666666</v>
      </c>
      <c r="C745">
        <v>0.152</v>
      </c>
      <c r="D745">
        <v>5.1840000000000002</v>
      </c>
      <c r="E745">
        <v>15.164</v>
      </c>
      <c r="F745">
        <v>45.109409190371991</v>
      </c>
    </row>
    <row r="746" spans="1:6" x14ac:dyDescent="0.25">
      <c r="A746" t="s">
        <v>14</v>
      </c>
      <c r="B746">
        <v>19.533333333333335</v>
      </c>
      <c r="C746">
        <v>0.14199999999999999</v>
      </c>
      <c r="D746">
        <v>5.16</v>
      </c>
      <c r="E746">
        <v>15.207000000000001</v>
      </c>
      <c r="F746">
        <v>46.094748358862141</v>
      </c>
    </row>
    <row r="747" spans="1:6" x14ac:dyDescent="0.25">
      <c r="A747" t="s">
        <v>14</v>
      </c>
      <c r="B747">
        <v>19.55</v>
      </c>
      <c r="C747">
        <v>0.14000000000000001</v>
      </c>
      <c r="D747">
        <v>5.1130000000000004</v>
      </c>
      <c r="E747">
        <v>15.148</v>
      </c>
      <c r="F747">
        <v>45.506564551422315</v>
      </c>
    </row>
    <row r="748" spans="1:6" x14ac:dyDescent="0.25">
      <c r="A748" t="s">
        <v>14</v>
      </c>
      <c r="B748">
        <v>19.566666666666666</v>
      </c>
      <c r="C748">
        <v>0.13200000000000001</v>
      </c>
      <c r="D748">
        <v>5.0549999999999997</v>
      </c>
      <c r="E748">
        <v>15.04</v>
      </c>
      <c r="F748">
        <v>45.95404814004376</v>
      </c>
    </row>
    <row r="749" spans="1:6" x14ac:dyDescent="0.25">
      <c r="A749" t="s">
        <v>14</v>
      </c>
      <c r="B749">
        <v>19.583333333333332</v>
      </c>
      <c r="C749">
        <v>0.126</v>
      </c>
      <c r="D749">
        <v>5.0049999999999999</v>
      </c>
      <c r="E749">
        <v>15.058999999999999</v>
      </c>
      <c r="F749">
        <v>46.457549234135669</v>
      </c>
    </row>
    <row r="750" spans="1:6" x14ac:dyDescent="0.25">
      <c r="A750" t="s">
        <v>14</v>
      </c>
      <c r="B750">
        <v>19.600000000000001</v>
      </c>
      <c r="C750">
        <v>0.129</v>
      </c>
      <c r="D750">
        <v>4.97</v>
      </c>
      <c r="E750">
        <v>15.048999999999999</v>
      </c>
      <c r="F750">
        <v>46.721881838074395</v>
      </c>
    </row>
    <row r="751" spans="1:6" x14ac:dyDescent="0.25">
      <c r="A751" t="s">
        <v>14</v>
      </c>
      <c r="B751">
        <v>19.616666666666667</v>
      </c>
      <c r="C751">
        <v>0.126</v>
      </c>
      <c r="D751">
        <v>4.9169999999999998</v>
      </c>
      <c r="E751">
        <v>15.045999999999999</v>
      </c>
      <c r="F751">
        <v>46.761706783369796</v>
      </c>
    </row>
    <row r="752" spans="1:6" x14ac:dyDescent="0.25">
      <c r="A752" t="s">
        <v>14</v>
      </c>
      <c r="B752">
        <v>19.633333333333333</v>
      </c>
      <c r="C752">
        <v>0.125</v>
      </c>
      <c r="D752">
        <v>4.8499999999999996</v>
      </c>
      <c r="E752">
        <v>14.935</v>
      </c>
      <c r="F752">
        <v>46.76498905908096</v>
      </c>
    </row>
    <row r="753" spans="1:6" x14ac:dyDescent="0.25">
      <c r="A753" t="s">
        <v>14</v>
      </c>
      <c r="B753">
        <v>19.649999999999999</v>
      </c>
      <c r="C753">
        <v>0.11899999999999999</v>
      </c>
      <c r="D753">
        <v>4.8049999999999997</v>
      </c>
      <c r="E753">
        <v>14.88</v>
      </c>
      <c r="F753">
        <v>46.239168490153169</v>
      </c>
    </row>
    <row r="754" spans="1:6" x14ac:dyDescent="0.25">
      <c r="A754" t="s">
        <v>14</v>
      </c>
      <c r="B754">
        <v>19.666666666666668</v>
      </c>
      <c r="C754">
        <v>0.11</v>
      </c>
      <c r="D754">
        <v>4.7450000000000001</v>
      </c>
      <c r="E754">
        <v>14.738</v>
      </c>
      <c r="F754">
        <v>45.786214442013126</v>
      </c>
    </row>
    <row r="755" spans="1:6" x14ac:dyDescent="0.25">
      <c r="A755" t="s">
        <v>14</v>
      </c>
      <c r="B755">
        <v>19.683333333333334</v>
      </c>
      <c r="C755">
        <v>0.106</v>
      </c>
      <c r="D755">
        <v>4.6379999999999999</v>
      </c>
      <c r="E755">
        <v>14.561999999999999</v>
      </c>
      <c r="F755">
        <v>44.879649890590805</v>
      </c>
    </row>
    <row r="756" spans="1:6" x14ac:dyDescent="0.25">
      <c r="A756" t="s">
        <v>14</v>
      </c>
      <c r="B756">
        <v>19.7</v>
      </c>
      <c r="C756">
        <v>0.109</v>
      </c>
      <c r="D756">
        <v>4.6070000000000002</v>
      </c>
      <c r="E756">
        <v>14.435</v>
      </c>
      <c r="F756">
        <v>44.078555798687084</v>
      </c>
    </row>
    <row r="757" spans="1:6" x14ac:dyDescent="0.25">
      <c r="A757" t="s">
        <v>14</v>
      </c>
      <c r="B757">
        <v>19.716666666666665</v>
      </c>
      <c r="C757">
        <v>0.108</v>
      </c>
      <c r="D757">
        <v>4.5250000000000004</v>
      </c>
      <c r="E757">
        <v>14.257</v>
      </c>
      <c r="F757">
        <v>43.003938730853385</v>
      </c>
    </row>
    <row r="758" spans="1:6" x14ac:dyDescent="0.25">
      <c r="A758" t="s">
        <v>14</v>
      </c>
      <c r="B758">
        <v>19.733333333333334</v>
      </c>
      <c r="C758">
        <v>0.1</v>
      </c>
      <c r="D758">
        <v>4.4560000000000004</v>
      </c>
      <c r="E758">
        <v>14.103</v>
      </c>
      <c r="F758">
        <v>42.89868708971553</v>
      </c>
    </row>
    <row r="759" spans="1:6" x14ac:dyDescent="0.25">
      <c r="A759" t="s">
        <v>14</v>
      </c>
      <c r="B759">
        <v>19.75</v>
      </c>
      <c r="C759">
        <v>9.2999999999999999E-2</v>
      </c>
      <c r="D759">
        <v>4.4080000000000004</v>
      </c>
      <c r="E759">
        <v>13.981</v>
      </c>
      <c r="F759">
        <v>42.442450765864329</v>
      </c>
    </row>
    <row r="760" spans="1:6" x14ac:dyDescent="0.25">
      <c r="A760" t="s">
        <v>14</v>
      </c>
      <c r="B760">
        <v>19.766666666666666</v>
      </c>
      <c r="C760">
        <v>8.8999999999999996E-2</v>
      </c>
      <c r="D760">
        <v>4.3259999999999996</v>
      </c>
      <c r="E760">
        <v>13.827999999999999</v>
      </c>
      <c r="F760">
        <v>42.062800875273524</v>
      </c>
    </row>
    <row r="761" spans="1:6" x14ac:dyDescent="0.25">
      <c r="A761" t="s">
        <v>14</v>
      </c>
      <c r="B761">
        <v>19.783333333333335</v>
      </c>
      <c r="C761">
        <v>0.09</v>
      </c>
      <c r="D761">
        <v>4.2569999999999997</v>
      </c>
      <c r="E761">
        <v>13.689</v>
      </c>
      <c r="F761">
        <v>41.251641137855579</v>
      </c>
    </row>
    <row r="762" spans="1:6" x14ac:dyDescent="0.25">
      <c r="A762" t="s">
        <v>14</v>
      </c>
      <c r="B762">
        <v>19.8</v>
      </c>
      <c r="C762">
        <v>9.4E-2</v>
      </c>
      <c r="D762">
        <v>4.2160000000000002</v>
      </c>
      <c r="E762">
        <v>13.603999999999999</v>
      </c>
      <c r="F762">
        <v>41.090809628008749</v>
      </c>
    </row>
    <row r="763" spans="1:6" x14ac:dyDescent="0.25">
      <c r="A763" t="s">
        <v>14</v>
      </c>
      <c r="B763">
        <v>19.816666666666666</v>
      </c>
      <c r="C763">
        <v>8.6999999999999994E-2</v>
      </c>
      <c r="D763">
        <v>4.1449999999999996</v>
      </c>
      <c r="E763">
        <v>13.45</v>
      </c>
      <c r="F763">
        <v>40.726477024070022</v>
      </c>
    </row>
    <row r="764" spans="1:6" x14ac:dyDescent="0.25">
      <c r="A764" t="s">
        <v>14</v>
      </c>
      <c r="B764">
        <v>19.833333333333332</v>
      </c>
      <c r="C764">
        <v>8.6999999999999994E-2</v>
      </c>
      <c r="D764">
        <v>4.0819999999999999</v>
      </c>
      <c r="E764">
        <v>13.327999999999999</v>
      </c>
      <c r="F764">
        <v>40.482713347921226</v>
      </c>
    </row>
    <row r="765" spans="1:6" x14ac:dyDescent="0.25">
      <c r="A765" t="s">
        <v>14</v>
      </c>
      <c r="B765">
        <v>19.850000000000001</v>
      </c>
      <c r="C765">
        <v>8.3000000000000004E-2</v>
      </c>
      <c r="D765">
        <v>4.0209999999999999</v>
      </c>
      <c r="E765">
        <v>13.193</v>
      </c>
      <c r="F765">
        <v>40.098249452954043</v>
      </c>
    </row>
    <row r="766" spans="1:6" x14ac:dyDescent="0.25">
      <c r="A766" t="s">
        <v>14</v>
      </c>
      <c r="B766">
        <v>19.866666666666667</v>
      </c>
      <c r="C766">
        <v>7.1999999999999995E-2</v>
      </c>
      <c r="D766">
        <v>3.96</v>
      </c>
      <c r="E766">
        <v>13.102</v>
      </c>
      <c r="F766">
        <v>39.899562363238509</v>
      </c>
    </row>
    <row r="767" spans="1:6" x14ac:dyDescent="0.25">
      <c r="A767" t="s">
        <v>14</v>
      </c>
      <c r="B767">
        <v>19.883333333333333</v>
      </c>
      <c r="C767">
        <v>7.1999999999999995E-2</v>
      </c>
      <c r="D767">
        <v>3.9039999999999999</v>
      </c>
      <c r="E767">
        <v>12.981</v>
      </c>
      <c r="F767">
        <v>39.494529540481402</v>
      </c>
    </row>
    <row r="768" spans="1:6" x14ac:dyDescent="0.25">
      <c r="A768" t="s">
        <v>14</v>
      </c>
      <c r="B768">
        <v>19.899999999999999</v>
      </c>
      <c r="C768">
        <v>6.6000000000000003E-2</v>
      </c>
      <c r="D768">
        <v>3.83</v>
      </c>
      <c r="E768">
        <v>12.843999999999999</v>
      </c>
      <c r="F768">
        <v>39.345514223194748</v>
      </c>
    </row>
    <row r="769" spans="1:6" x14ac:dyDescent="0.25">
      <c r="A769" t="s">
        <v>14</v>
      </c>
      <c r="B769">
        <v>19.916666666666668</v>
      </c>
      <c r="C769">
        <v>7.0000000000000007E-2</v>
      </c>
      <c r="D769">
        <v>3.7749999999999999</v>
      </c>
      <c r="E769">
        <v>12.757</v>
      </c>
      <c r="F769">
        <v>39.002407002188185</v>
      </c>
    </row>
    <row r="770" spans="1:6" x14ac:dyDescent="0.25">
      <c r="A770" t="s">
        <v>14</v>
      </c>
      <c r="B770">
        <v>19.933333333333334</v>
      </c>
      <c r="C770">
        <v>7.2999999999999995E-2</v>
      </c>
      <c r="D770">
        <v>3.7160000000000002</v>
      </c>
      <c r="E770">
        <v>12.65</v>
      </c>
      <c r="F770">
        <v>39.024288840262578</v>
      </c>
    </row>
    <row r="771" spans="1:6" x14ac:dyDescent="0.25">
      <c r="A771" t="s">
        <v>14</v>
      </c>
      <c r="B771">
        <v>19.95</v>
      </c>
      <c r="C771">
        <v>6.8000000000000005E-2</v>
      </c>
      <c r="D771">
        <v>3.6709999999999998</v>
      </c>
      <c r="E771">
        <v>12.585000000000001</v>
      </c>
      <c r="F771">
        <v>38.634354485776804</v>
      </c>
    </row>
    <row r="772" spans="1:6" x14ac:dyDescent="0.25">
      <c r="A772" t="s">
        <v>14</v>
      </c>
      <c r="B772">
        <v>19.966666666666665</v>
      </c>
      <c r="C772">
        <v>6.3E-2</v>
      </c>
      <c r="D772">
        <v>3.6019999999999999</v>
      </c>
      <c r="E772">
        <v>12.398</v>
      </c>
      <c r="F772">
        <v>38.500218818380738</v>
      </c>
    </row>
    <row r="773" spans="1:6" x14ac:dyDescent="0.25">
      <c r="A773" t="s">
        <v>14</v>
      </c>
      <c r="B773">
        <v>19.983333333333334</v>
      </c>
      <c r="C773">
        <v>6.3E-2</v>
      </c>
      <c r="D773">
        <v>3.5529999999999999</v>
      </c>
      <c r="E773">
        <v>12.336</v>
      </c>
      <c r="F773">
        <v>37.543107221006565</v>
      </c>
    </row>
    <row r="774" spans="1:6" x14ac:dyDescent="0.25">
      <c r="A774" t="s">
        <v>14</v>
      </c>
      <c r="B774">
        <v>20</v>
      </c>
      <c r="C774">
        <v>5.6000000000000001E-2</v>
      </c>
      <c r="D774">
        <v>3.496</v>
      </c>
      <c r="E774">
        <v>12.154999999999999</v>
      </c>
      <c r="F774">
        <v>37.87002188183807</v>
      </c>
    </row>
    <row r="775" spans="1:6" x14ac:dyDescent="0.25">
      <c r="A775" t="s">
        <v>14</v>
      </c>
      <c r="B775">
        <v>20.016666666666666</v>
      </c>
      <c r="C775">
        <v>5.8000000000000003E-2</v>
      </c>
      <c r="D775">
        <v>3.4279999999999999</v>
      </c>
      <c r="E775">
        <v>12.085000000000001</v>
      </c>
      <c r="F775">
        <v>37.297592997811812</v>
      </c>
    </row>
    <row r="776" spans="1:6" x14ac:dyDescent="0.25">
      <c r="A776" t="s">
        <v>14</v>
      </c>
      <c r="B776">
        <v>20.033333333333335</v>
      </c>
      <c r="C776">
        <v>0.05</v>
      </c>
      <c r="D776">
        <v>3.367</v>
      </c>
      <c r="E776">
        <v>11.987</v>
      </c>
      <c r="F776">
        <v>37.198905908096279</v>
      </c>
    </row>
    <row r="777" spans="1:6" x14ac:dyDescent="0.25">
      <c r="A777" t="s">
        <v>14</v>
      </c>
      <c r="B777">
        <v>20.05</v>
      </c>
      <c r="C777">
        <v>4.9000000000000002E-2</v>
      </c>
      <c r="D777">
        <v>3.3069999999999999</v>
      </c>
      <c r="E777">
        <v>11.795999999999999</v>
      </c>
      <c r="F777">
        <v>37.034354485776809</v>
      </c>
    </row>
    <row r="778" spans="1:6" x14ac:dyDescent="0.25">
      <c r="A778" t="s">
        <v>14</v>
      </c>
      <c r="B778">
        <v>20.066666666666666</v>
      </c>
      <c r="C778">
        <v>5.1999999999999998E-2</v>
      </c>
      <c r="D778">
        <v>3.2730000000000001</v>
      </c>
      <c r="E778">
        <v>11.676</v>
      </c>
      <c r="F778">
        <v>36.176805251641134</v>
      </c>
    </row>
    <row r="779" spans="1:6" x14ac:dyDescent="0.25">
      <c r="A779" t="s">
        <v>14</v>
      </c>
      <c r="B779">
        <v>20.083333333333332</v>
      </c>
      <c r="C779">
        <v>4.3999999999999997E-2</v>
      </c>
      <c r="D779">
        <v>3.1989999999999998</v>
      </c>
      <c r="E779">
        <v>11.598000000000001</v>
      </c>
      <c r="F779">
        <v>35.634792122538293</v>
      </c>
    </row>
    <row r="780" spans="1:6" x14ac:dyDescent="0.25">
      <c r="A780" t="s">
        <v>14</v>
      </c>
      <c r="B780">
        <v>20.100000000000001</v>
      </c>
      <c r="C780">
        <v>0.04</v>
      </c>
      <c r="D780">
        <v>3.137</v>
      </c>
      <c r="E780">
        <v>11.459</v>
      </c>
      <c r="F780">
        <v>35.71903719912472</v>
      </c>
    </row>
    <row r="781" spans="1:6" x14ac:dyDescent="0.25">
      <c r="A781" t="s">
        <v>14</v>
      </c>
      <c r="B781">
        <v>20.116666666666667</v>
      </c>
      <c r="C781">
        <v>4.5999999999999999E-2</v>
      </c>
      <c r="D781">
        <v>3.0859999999999999</v>
      </c>
      <c r="E781">
        <v>11.298999999999999</v>
      </c>
      <c r="F781">
        <v>35.386214442013127</v>
      </c>
    </row>
    <row r="782" spans="1:6" x14ac:dyDescent="0.25">
      <c r="A782" t="s">
        <v>14</v>
      </c>
      <c r="B782">
        <v>20.133333333333333</v>
      </c>
      <c r="C782">
        <v>4.2999999999999997E-2</v>
      </c>
      <c r="D782">
        <v>3.016</v>
      </c>
      <c r="E782">
        <v>11.196</v>
      </c>
      <c r="F782">
        <v>35.183150984682712</v>
      </c>
    </row>
    <row r="783" spans="1:6" x14ac:dyDescent="0.25">
      <c r="A783" t="s">
        <v>14</v>
      </c>
      <c r="B783">
        <v>20.149999999999999</v>
      </c>
      <c r="C783">
        <v>4.5999999999999999E-2</v>
      </c>
      <c r="D783">
        <v>2.9630000000000001</v>
      </c>
      <c r="E783">
        <v>11.061</v>
      </c>
      <c r="F783">
        <v>34.707877461706786</v>
      </c>
    </row>
    <row r="784" spans="1:6" x14ac:dyDescent="0.25">
      <c r="A784" t="s">
        <v>14</v>
      </c>
      <c r="B784">
        <v>20.166666666666668</v>
      </c>
      <c r="C784">
        <v>4.2999999999999997E-2</v>
      </c>
      <c r="D784">
        <v>2.9169999999999998</v>
      </c>
      <c r="E784">
        <v>10.972</v>
      </c>
      <c r="F784">
        <v>34.837855579868709</v>
      </c>
    </row>
    <row r="785" spans="1:6" x14ac:dyDescent="0.25">
      <c r="A785" t="s">
        <v>14</v>
      </c>
      <c r="B785">
        <v>20.183333333333334</v>
      </c>
      <c r="C785">
        <v>3.5999999999999997E-2</v>
      </c>
      <c r="D785">
        <v>2.839</v>
      </c>
      <c r="E785">
        <v>10.818</v>
      </c>
      <c r="F785">
        <v>34.553610503282272</v>
      </c>
    </row>
    <row r="786" spans="1:6" x14ac:dyDescent="0.25">
      <c r="A786" t="s">
        <v>14</v>
      </c>
      <c r="B786">
        <v>20.2</v>
      </c>
      <c r="C786">
        <v>3.7999999999999999E-2</v>
      </c>
      <c r="D786">
        <v>2.7970000000000002</v>
      </c>
      <c r="E786">
        <v>10.725</v>
      </c>
      <c r="F786">
        <v>34.119037199124726</v>
      </c>
    </row>
    <row r="787" spans="1:6" x14ac:dyDescent="0.25">
      <c r="A787" t="s">
        <v>14</v>
      </c>
      <c r="B787">
        <v>20.216666666666665</v>
      </c>
      <c r="C787">
        <v>3.6999999999999998E-2</v>
      </c>
      <c r="D787">
        <v>2.7149999999999999</v>
      </c>
      <c r="E787">
        <v>10.615</v>
      </c>
      <c r="F787">
        <v>33.621006564551422</v>
      </c>
    </row>
    <row r="788" spans="1:6" x14ac:dyDescent="0.25">
      <c r="A788" t="s">
        <v>14</v>
      </c>
      <c r="B788">
        <v>20.233333333333334</v>
      </c>
      <c r="C788">
        <v>3.5999999999999997E-2</v>
      </c>
      <c r="D788">
        <v>2.657</v>
      </c>
      <c r="E788">
        <v>10.471</v>
      </c>
      <c r="F788">
        <v>33.274617067833695</v>
      </c>
    </row>
    <row r="789" spans="1:6" x14ac:dyDescent="0.25">
      <c r="A789" t="s">
        <v>14</v>
      </c>
      <c r="B789">
        <v>20.25</v>
      </c>
      <c r="C789">
        <v>2.5999999999999999E-2</v>
      </c>
      <c r="D789">
        <v>2.6309999999999998</v>
      </c>
      <c r="E789">
        <v>10.313000000000001</v>
      </c>
      <c r="F789">
        <v>32.820131291028446</v>
      </c>
    </row>
    <row r="790" spans="1:6" x14ac:dyDescent="0.25">
      <c r="A790" t="s">
        <v>14</v>
      </c>
      <c r="B790">
        <v>20.266666666666666</v>
      </c>
      <c r="C790">
        <v>0.03</v>
      </c>
      <c r="D790">
        <v>2.556</v>
      </c>
      <c r="E790">
        <v>10.201000000000001</v>
      </c>
      <c r="F790">
        <v>32.895404814004372</v>
      </c>
    </row>
    <row r="791" spans="1:6" x14ac:dyDescent="0.25">
      <c r="A791" t="s">
        <v>14</v>
      </c>
      <c r="B791">
        <v>20.283333333333335</v>
      </c>
      <c r="C791">
        <v>2.9000000000000001E-2</v>
      </c>
      <c r="D791">
        <v>2.5059999999999998</v>
      </c>
      <c r="E791">
        <v>10.095000000000001</v>
      </c>
      <c r="F791">
        <v>32.694967177242887</v>
      </c>
    </row>
    <row r="792" spans="1:6" x14ac:dyDescent="0.25">
      <c r="A792" t="s">
        <v>14</v>
      </c>
      <c r="B792">
        <v>20.3</v>
      </c>
      <c r="C792">
        <v>2.8000000000000001E-2</v>
      </c>
      <c r="D792">
        <v>2.448</v>
      </c>
      <c r="E792">
        <v>9.9350000000000005</v>
      </c>
      <c r="F792">
        <v>31.8527352297593</v>
      </c>
    </row>
    <row r="793" spans="1:6" x14ac:dyDescent="0.25">
      <c r="A793" t="s">
        <v>14</v>
      </c>
      <c r="B793">
        <v>20.316666666666666</v>
      </c>
      <c r="C793">
        <v>2.7E-2</v>
      </c>
      <c r="D793">
        <v>2.4180000000000001</v>
      </c>
      <c r="E793">
        <v>9.8160000000000007</v>
      </c>
      <c r="F793">
        <v>32.030634573304155</v>
      </c>
    </row>
    <row r="794" spans="1:6" x14ac:dyDescent="0.25">
      <c r="A794" t="s">
        <v>14</v>
      </c>
      <c r="B794">
        <v>20.333333333333332</v>
      </c>
      <c r="C794">
        <v>2.3E-2</v>
      </c>
      <c r="D794">
        <v>2.3660000000000001</v>
      </c>
      <c r="E794">
        <v>9.7249999999999996</v>
      </c>
      <c r="F794">
        <v>31.464551422319474</v>
      </c>
    </row>
    <row r="795" spans="1:6" x14ac:dyDescent="0.25">
      <c r="A795" t="s">
        <v>14</v>
      </c>
      <c r="B795">
        <v>20.350000000000001</v>
      </c>
      <c r="C795">
        <v>2.5999999999999999E-2</v>
      </c>
      <c r="D795">
        <v>2.3199999999999998</v>
      </c>
      <c r="E795">
        <v>9.6389999999999993</v>
      </c>
      <c r="F795">
        <v>31.599562363238508</v>
      </c>
    </row>
    <row r="796" spans="1:6" x14ac:dyDescent="0.25">
      <c r="A796" t="s">
        <v>14</v>
      </c>
      <c r="B796">
        <v>20.366666666666667</v>
      </c>
      <c r="C796">
        <v>2.3E-2</v>
      </c>
      <c r="D796">
        <v>2.258</v>
      </c>
      <c r="E796">
        <v>9.4890000000000008</v>
      </c>
      <c r="F796">
        <v>31.241794310722099</v>
      </c>
    </row>
    <row r="797" spans="1:6" x14ac:dyDescent="0.25">
      <c r="A797" t="s">
        <v>14</v>
      </c>
      <c r="B797">
        <v>20.383333333333333</v>
      </c>
      <c r="C797">
        <v>2.3E-2</v>
      </c>
      <c r="D797">
        <v>2.2050000000000001</v>
      </c>
      <c r="E797">
        <v>9.3819999999999997</v>
      </c>
      <c r="F797">
        <v>31.085995623632382</v>
      </c>
    </row>
    <row r="798" spans="1:6" x14ac:dyDescent="0.25">
      <c r="A798" t="s">
        <v>14</v>
      </c>
      <c r="B798">
        <v>20.399999999999999</v>
      </c>
      <c r="C798">
        <v>2.5999999999999999E-2</v>
      </c>
      <c r="D798">
        <v>2.165</v>
      </c>
      <c r="E798">
        <v>9.2759999999999998</v>
      </c>
      <c r="F798">
        <v>30.207221006564549</v>
      </c>
    </row>
    <row r="799" spans="1:6" x14ac:dyDescent="0.25">
      <c r="A799" t="s">
        <v>14</v>
      </c>
      <c r="B799">
        <v>20.416666666666668</v>
      </c>
      <c r="C799">
        <v>2.1000000000000001E-2</v>
      </c>
      <c r="D799">
        <v>2.093</v>
      </c>
      <c r="E799">
        <v>9.1189999999999998</v>
      </c>
      <c r="F799">
        <v>30.299781181619252</v>
      </c>
    </row>
    <row r="800" spans="1:6" x14ac:dyDescent="0.25">
      <c r="A800" t="s">
        <v>14</v>
      </c>
      <c r="B800">
        <v>20.433333333333334</v>
      </c>
      <c r="C800">
        <v>0.02</v>
      </c>
      <c r="D800">
        <v>2.0569999999999999</v>
      </c>
      <c r="E800">
        <v>8.9760000000000009</v>
      </c>
      <c r="F800">
        <v>29.863238512035007</v>
      </c>
    </row>
    <row r="801" spans="1:6" x14ac:dyDescent="0.25">
      <c r="A801" t="s">
        <v>14</v>
      </c>
      <c r="B801">
        <v>20.45</v>
      </c>
      <c r="C801">
        <v>0.02</v>
      </c>
      <c r="D801">
        <v>2.0110000000000001</v>
      </c>
      <c r="E801">
        <v>8.8219999999999992</v>
      </c>
      <c r="F801">
        <v>29.243326039387306</v>
      </c>
    </row>
    <row r="802" spans="1:6" x14ac:dyDescent="0.25">
      <c r="A802" t="s">
        <v>14</v>
      </c>
      <c r="B802">
        <v>20.466666666666665</v>
      </c>
      <c r="C802">
        <v>2.3E-2</v>
      </c>
      <c r="D802">
        <v>1.9590000000000001</v>
      </c>
      <c r="E802">
        <v>8.7080000000000002</v>
      </c>
      <c r="F802">
        <v>29.158205689277896</v>
      </c>
    </row>
    <row r="803" spans="1:6" x14ac:dyDescent="0.25">
      <c r="A803" t="s">
        <v>14</v>
      </c>
      <c r="B803">
        <v>20.483333333333334</v>
      </c>
      <c r="C803">
        <v>1.2999999999999999E-2</v>
      </c>
      <c r="D803">
        <v>1.8859999999999999</v>
      </c>
      <c r="E803">
        <v>8.58</v>
      </c>
      <c r="F803">
        <v>28.826477024070019</v>
      </c>
    </row>
    <row r="804" spans="1:6" x14ac:dyDescent="0.25">
      <c r="A804" t="s">
        <v>14</v>
      </c>
      <c r="B804">
        <v>20.5</v>
      </c>
      <c r="C804">
        <v>2.3E-2</v>
      </c>
      <c r="D804">
        <v>1.873</v>
      </c>
      <c r="E804">
        <v>8.4849999999999994</v>
      </c>
      <c r="F804">
        <v>28.152297592997812</v>
      </c>
    </row>
    <row r="805" spans="1:6" x14ac:dyDescent="0.25">
      <c r="A805" t="s">
        <v>14</v>
      </c>
      <c r="B805">
        <v>20.516666666666666</v>
      </c>
      <c r="C805">
        <v>0.01</v>
      </c>
      <c r="D805">
        <v>1.8109999999999999</v>
      </c>
      <c r="E805">
        <v>8.3219999999999992</v>
      </c>
      <c r="F805">
        <v>27.661050328227571</v>
      </c>
    </row>
    <row r="806" spans="1:6" x14ac:dyDescent="0.25">
      <c r="A806" t="s">
        <v>14</v>
      </c>
      <c r="B806">
        <v>20.533333333333335</v>
      </c>
      <c r="C806">
        <v>0.02</v>
      </c>
      <c r="D806">
        <v>1.7709999999999999</v>
      </c>
      <c r="E806">
        <v>8.25</v>
      </c>
      <c r="F806">
        <v>27.367833698030633</v>
      </c>
    </row>
    <row r="807" spans="1:6" x14ac:dyDescent="0.25">
      <c r="A807" t="s">
        <v>14</v>
      </c>
      <c r="B807">
        <v>20.55</v>
      </c>
      <c r="C807">
        <v>1.4999999999999999E-2</v>
      </c>
      <c r="D807">
        <v>1.7529999999999999</v>
      </c>
      <c r="E807">
        <v>8.0969999999999995</v>
      </c>
      <c r="F807">
        <v>27.488840262582055</v>
      </c>
    </row>
    <row r="808" spans="1:6" x14ac:dyDescent="0.25">
      <c r="A808" t="s">
        <v>14</v>
      </c>
      <c r="B808">
        <v>20.566666666666666</v>
      </c>
      <c r="C808">
        <v>1.7000000000000001E-2</v>
      </c>
      <c r="D808">
        <v>1.7010000000000001</v>
      </c>
      <c r="E808">
        <v>7.984</v>
      </c>
      <c r="F808">
        <v>27.008096280087528</v>
      </c>
    </row>
    <row r="809" spans="1:6" x14ac:dyDescent="0.25">
      <c r="A809" t="s">
        <v>14</v>
      </c>
      <c r="B809">
        <v>20.583333333333332</v>
      </c>
      <c r="C809">
        <v>1.4999999999999999E-2</v>
      </c>
      <c r="D809">
        <v>1.649</v>
      </c>
      <c r="E809">
        <v>7.8929999999999998</v>
      </c>
      <c r="F809">
        <v>26.932822757111595</v>
      </c>
    </row>
    <row r="810" spans="1:6" x14ac:dyDescent="0.25">
      <c r="A810" t="s">
        <v>14</v>
      </c>
      <c r="B810">
        <v>20.6</v>
      </c>
      <c r="C810">
        <v>1.2E-2</v>
      </c>
      <c r="D810">
        <v>1.61</v>
      </c>
      <c r="E810">
        <v>7.7610000000000001</v>
      </c>
      <c r="F810">
        <v>26.232822757111595</v>
      </c>
    </row>
    <row r="811" spans="1:6" x14ac:dyDescent="0.25">
      <c r="A811" t="s">
        <v>14</v>
      </c>
      <c r="B811">
        <v>20.616666666666667</v>
      </c>
      <c r="C811">
        <v>1.7000000000000001E-2</v>
      </c>
      <c r="D811">
        <v>1.5680000000000001</v>
      </c>
      <c r="E811">
        <v>7.5819999999999999</v>
      </c>
      <c r="F811">
        <v>25.990809628008751</v>
      </c>
    </row>
    <row r="812" spans="1:6" x14ac:dyDescent="0.25">
      <c r="A812" t="s">
        <v>14</v>
      </c>
      <c r="B812">
        <v>20.633333333333333</v>
      </c>
      <c r="C812">
        <v>1.7000000000000001E-2</v>
      </c>
      <c r="D812">
        <v>1.518</v>
      </c>
      <c r="E812">
        <v>7.45</v>
      </c>
      <c r="F812">
        <v>25.396280087527352</v>
      </c>
    </row>
    <row r="813" spans="1:6" x14ac:dyDescent="0.25">
      <c r="A813" t="s">
        <v>14</v>
      </c>
      <c r="B813">
        <v>20.65</v>
      </c>
      <c r="C813">
        <v>1.0999999999999999E-2</v>
      </c>
      <c r="D813">
        <v>1.4390000000000001</v>
      </c>
      <c r="E813">
        <v>7.3330000000000002</v>
      </c>
      <c r="F813">
        <v>24.9363238512035</v>
      </c>
    </row>
    <row r="814" spans="1:6" x14ac:dyDescent="0.25">
      <c r="A814" t="s">
        <v>14</v>
      </c>
      <c r="B814">
        <v>20.666666666666668</v>
      </c>
      <c r="C814">
        <v>1.4E-2</v>
      </c>
      <c r="D814">
        <v>1.4179999999999999</v>
      </c>
      <c r="E814">
        <v>7.1749999999999998</v>
      </c>
      <c r="F814">
        <v>24.236105032822756</v>
      </c>
    </row>
    <row r="815" spans="1:6" x14ac:dyDescent="0.25">
      <c r="A815" t="s">
        <v>14</v>
      </c>
      <c r="B815">
        <v>20.683333333333334</v>
      </c>
      <c r="C815">
        <v>1.4999999999999999E-2</v>
      </c>
      <c r="D815">
        <v>1.369</v>
      </c>
      <c r="E815">
        <v>7.0590000000000002</v>
      </c>
      <c r="F815">
        <v>24.259518599562362</v>
      </c>
    </row>
    <row r="816" spans="1:6" x14ac:dyDescent="0.25">
      <c r="A816" t="s">
        <v>14</v>
      </c>
      <c r="B816">
        <v>20.7</v>
      </c>
      <c r="C816">
        <v>1.0999999999999999E-2</v>
      </c>
      <c r="D816">
        <v>1.3360000000000001</v>
      </c>
      <c r="E816">
        <v>6.931</v>
      </c>
      <c r="F816">
        <v>23.678993435448575</v>
      </c>
    </row>
    <row r="817" spans="1:6" x14ac:dyDescent="0.25">
      <c r="A817" t="s">
        <v>14</v>
      </c>
      <c r="B817">
        <v>20.716666666666665</v>
      </c>
      <c r="C817">
        <v>1.2999999999999999E-2</v>
      </c>
      <c r="D817">
        <v>1.3029999999999999</v>
      </c>
      <c r="E817">
        <v>6.8070000000000004</v>
      </c>
      <c r="F817">
        <v>23.24354485776805</v>
      </c>
    </row>
    <row r="818" spans="1:6" x14ac:dyDescent="0.25">
      <c r="A818" t="s">
        <v>14</v>
      </c>
      <c r="B818">
        <v>20.733333333333334</v>
      </c>
      <c r="C818">
        <v>1.6E-2</v>
      </c>
      <c r="D818">
        <v>1.2529999999999999</v>
      </c>
      <c r="E818">
        <v>6.6390000000000002</v>
      </c>
      <c r="F818">
        <v>23.242450765864334</v>
      </c>
    </row>
    <row r="819" spans="1:6" x14ac:dyDescent="0.25">
      <c r="A819" t="s">
        <v>14</v>
      </c>
      <c r="B819">
        <v>20.75</v>
      </c>
      <c r="C819">
        <v>7.0000000000000001E-3</v>
      </c>
      <c r="D819">
        <v>1.2130000000000001</v>
      </c>
      <c r="E819">
        <v>6.5430000000000001</v>
      </c>
      <c r="F819">
        <v>22.958205689277897</v>
      </c>
    </row>
    <row r="820" spans="1:6" x14ac:dyDescent="0.25">
      <c r="A820" t="s">
        <v>14</v>
      </c>
      <c r="B820">
        <v>20.766666666666666</v>
      </c>
      <c r="C820">
        <v>0.01</v>
      </c>
      <c r="D820">
        <v>1.1819999999999999</v>
      </c>
      <c r="E820">
        <v>6.3879999999999999</v>
      </c>
      <c r="F820">
        <v>22.199343544857765</v>
      </c>
    </row>
    <row r="821" spans="1:6" x14ac:dyDescent="0.25">
      <c r="A821" t="s">
        <v>14</v>
      </c>
      <c r="B821">
        <v>20.783333333333335</v>
      </c>
      <c r="C821">
        <v>1.0999999999999999E-2</v>
      </c>
      <c r="D821">
        <v>1.131</v>
      </c>
      <c r="E821">
        <v>6.266</v>
      </c>
      <c r="F821">
        <v>21.941356673960613</v>
      </c>
    </row>
    <row r="822" spans="1:6" x14ac:dyDescent="0.25">
      <c r="A822" t="s">
        <v>14</v>
      </c>
      <c r="B822">
        <v>20.8</v>
      </c>
      <c r="C822">
        <v>1.0999999999999999E-2</v>
      </c>
      <c r="D822">
        <v>1.1100000000000001</v>
      </c>
      <c r="E822">
        <v>6.12</v>
      </c>
      <c r="F822">
        <v>21.692560175054705</v>
      </c>
    </row>
    <row r="823" spans="1:6" x14ac:dyDescent="0.25">
      <c r="A823" t="s">
        <v>14</v>
      </c>
      <c r="B823">
        <v>20.816666666666666</v>
      </c>
      <c r="C823">
        <v>0.01</v>
      </c>
      <c r="D823">
        <v>1.0660000000000001</v>
      </c>
      <c r="E823">
        <v>6.0279999999999996</v>
      </c>
      <c r="F823">
        <v>21.116630196936541</v>
      </c>
    </row>
    <row r="824" spans="1:6" x14ac:dyDescent="0.25">
      <c r="A824" t="s">
        <v>14</v>
      </c>
      <c r="B824">
        <v>20.833333333333332</v>
      </c>
      <c r="C824">
        <v>1.0999999999999999E-2</v>
      </c>
      <c r="D824">
        <v>1.0189999999999999</v>
      </c>
      <c r="E824">
        <v>5.843</v>
      </c>
      <c r="F824">
        <v>20.351859956236321</v>
      </c>
    </row>
    <row r="825" spans="1:6" x14ac:dyDescent="0.25">
      <c r="A825" t="s">
        <v>14</v>
      </c>
      <c r="B825">
        <v>20.85</v>
      </c>
      <c r="C825">
        <v>8.0000000000000002E-3</v>
      </c>
      <c r="D825">
        <v>0.97699999999999998</v>
      </c>
      <c r="E825">
        <v>5.7380000000000004</v>
      </c>
      <c r="F825">
        <v>20.527352297592998</v>
      </c>
    </row>
    <row r="826" spans="1:6" x14ac:dyDescent="0.25">
      <c r="A826" t="s">
        <v>14</v>
      </c>
      <c r="B826">
        <v>20.866666666666667</v>
      </c>
      <c r="C826">
        <v>8.9999999999999993E-3</v>
      </c>
      <c r="D826">
        <v>0.95099999999999996</v>
      </c>
      <c r="E826">
        <v>5.5869999999999997</v>
      </c>
      <c r="F826">
        <v>20.04135667396061</v>
      </c>
    </row>
    <row r="827" spans="1:6" x14ac:dyDescent="0.25">
      <c r="A827" t="s">
        <v>14</v>
      </c>
      <c r="B827">
        <v>20.883333333333333</v>
      </c>
      <c r="C827">
        <v>6.0000000000000001E-3</v>
      </c>
      <c r="D827">
        <v>0.92700000000000005</v>
      </c>
      <c r="E827">
        <v>5.53</v>
      </c>
      <c r="F827">
        <v>19.675929978118159</v>
      </c>
    </row>
    <row r="828" spans="1:6" x14ac:dyDescent="0.25">
      <c r="A828" t="s">
        <v>14</v>
      </c>
      <c r="B828">
        <v>20.9</v>
      </c>
      <c r="C828">
        <v>7.0000000000000001E-3</v>
      </c>
      <c r="D828">
        <v>0.90200000000000002</v>
      </c>
      <c r="E828">
        <v>5.351</v>
      </c>
      <c r="F828">
        <v>19.493216630196937</v>
      </c>
    </row>
    <row r="829" spans="1:6" x14ac:dyDescent="0.25">
      <c r="A829" t="s">
        <v>14</v>
      </c>
      <c r="B829">
        <v>20.916666666666668</v>
      </c>
      <c r="C829">
        <v>4.0000000000000001E-3</v>
      </c>
      <c r="D829">
        <v>0.86299999999999999</v>
      </c>
      <c r="E829">
        <v>5.282</v>
      </c>
      <c r="F829">
        <v>19.196498905908093</v>
      </c>
    </row>
    <row r="830" spans="1:6" x14ac:dyDescent="0.25">
      <c r="A830" t="s">
        <v>14</v>
      </c>
      <c r="B830">
        <v>20.933333333333334</v>
      </c>
      <c r="C830">
        <v>0</v>
      </c>
      <c r="D830">
        <v>0.81799999999999995</v>
      </c>
      <c r="E830">
        <v>5.1289999999999996</v>
      </c>
      <c r="F830">
        <v>18.309190371991246</v>
      </c>
    </row>
    <row r="831" spans="1:6" x14ac:dyDescent="0.25">
      <c r="A831" t="s">
        <v>14</v>
      </c>
      <c r="B831">
        <v>20.95</v>
      </c>
      <c r="C831">
        <v>1.0999999999999999E-2</v>
      </c>
      <c r="D831">
        <v>0.79</v>
      </c>
      <c r="E831">
        <v>4.992</v>
      </c>
      <c r="F831">
        <v>18.15776805251641</v>
      </c>
    </row>
    <row r="832" spans="1:6" x14ac:dyDescent="0.25">
      <c r="A832" t="s">
        <v>14</v>
      </c>
      <c r="B832">
        <v>20.966666666666665</v>
      </c>
      <c r="C832">
        <v>8.9999999999999993E-3</v>
      </c>
      <c r="D832">
        <v>0.75</v>
      </c>
      <c r="E832">
        <v>4.9089999999999998</v>
      </c>
      <c r="F832">
        <v>18.202844638949671</v>
      </c>
    </row>
    <row r="833" spans="1:6" x14ac:dyDescent="0.25">
      <c r="A833" t="s">
        <v>14</v>
      </c>
      <c r="B833">
        <v>20.983333333333334</v>
      </c>
      <c r="C833">
        <v>6.0000000000000001E-3</v>
      </c>
      <c r="D833">
        <v>0.73099999999999998</v>
      </c>
      <c r="E833">
        <v>4.7530000000000001</v>
      </c>
      <c r="F833">
        <v>17.548577680525163</v>
      </c>
    </row>
    <row r="834" spans="1:6" x14ac:dyDescent="0.25">
      <c r="A834" t="s">
        <v>14</v>
      </c>
      <c r="B834">
        <v>21</v>
      </c>
      <c r="C834">
        <v>8.9999999999999993E-3</v>
      </c>
      <c r="D834">
        <v>0.67700000000000005</v>
      </c>
      <c r="E834">
        <v>4.6100000000000003</v>
      </c>
      <c r="F834">
        <v>17.291684901531728</v>
      </c>
    </row>
    <row r="835" spans="1:6" x14ac:dyDescent="0.25">
      <c r="A835" t="s">
        <v>14</v>
      </c>
      <c r="B835">
        <v>21.016666666666666</v>
      </c>
      <c r="C835">
        <v>7.0000000000000001E-3</v>
      </c>
      <c r="D835">
        <v>0.67500000000000004</v>
      </c>
      <c r="E835">
        <v>4.5140000000000002</v>
      </c>
      <c r="F835">
        <v>16.77483588621444</v>
      </c>
    </row>
    <row r="836" spans="1:6" x14ac:dyDescent="0.25">
      <c r="A836" t="s">
        <v>14</v>
      </c>
      <c r="B836">
        <v>21.033333333333335</v>
      </c>
      <c r="C836">
        <v>1.0999999999999999E-2</v>
      </c>
      <c r="D836">
        <v>0.65600000000000003</v>
      </c>
      <c r="E836">
        <v>4.4020000000000001</v>
      </c>
      <c r="F836">
        <v>16.742013129102844</v>
      </c>
    </row>
    <row r="837" spans="1:6" x14ac:dyDescent="0.25">
      <c r="A837" t="s">
        <v>14</v>
      </c>
      <c r="B837">
        <v>21.05</v>
      </c>
      <c r="C837">
        <v>8.0000000000000002E-3</v>
      </c>
      <c r="D837">
        <v>0.61399999999999999</v>
      </c>
      <c r="E837">
        <v>4.2770000000000001</v>
      </c>
      <c r="F837">
        <v>16.29890590809628</v>
      </c>
    </row>
    <row r="838" spans="1:6" x14ac:dyDescent="0.25">
      <c r="A838" t="s">
        <v>14</v>
      </c>
      <c r="B838">
        <v>21.066666666666666</v>
      </c>
      <c r="C838">
        <v>3.0000000000000001E-3</v>
      </c>
      <c r="D838">
        <v>0.60599999999999998</v>
      </c>
      <c r="E838">
        <v>4.17</v>
      </c>
      <c r="F838">
        <v>15.344638949671772</v>
      </c>
    </row>
    <row r="839" spans="1:6" x14ac:dyDescent="0.25">
      <c r="A839" t="s">
        <v>14</v>
      </c>
      <c r="B839">
        <v>21.083333333333332</v>
      </c>
      <c r="C839">
        <v>8.0000000000000002E-3</v>
      </c>
      <c r="D839">
        <v>0.56599999999999995</v>
      </c>
      <c r="E839">
        <v>4.0250000000000004</v>
      </c>
      <c r="F839">
        <v>15.308533916849013</v>
      </c>
    </row>
    <row r="840" spans="1:6" x14ac:dyDescent="0.25">
      <c r="A840" t="s">
        <v>14</v>
      </c>
      <c r="B840">
        <v>21.1</v>
      </c>
      <c r="C840">
        <v>0.01</v>
      </c>
      <c r="D840">
        <v>0.54100000000000004</v>
      </c>
      <c r="E840">
        <v>3.915</v>
      </c>
      <c r="F840">
        <v>15.081181619256018</v>
      </c>
    </row>
    <row r="841" spans="1:6" x14ac:dyDescent="0.25">
      <c r="A841" t="s">
        <v>14</v>
      </c>
      <c r="B841">
        <v>21.116666666666667</v>
      </c>
      <c r="C841">
        <v>6.0000000000000001E-3</v>
      </c>
      <c r="D841">
        <v>0.51100000000000001</v>
      </c>
      <c r="E841">
        <v>3.8170000000000002</v>
      </c>
      <c r="F841">
        <v>14.738730853391683</v>
      </c>
    </row>
    <row r="842" spans="1:6" x14ac:dyDescent="0.25">
      <c r="A842" t="s">
        <v>14</v>
      </c>
      <c r="B842">
        <v>21.133333333333333</v>
      </c>
      <c r="C842">
        <v>7.0000000000000001E-3</v>
      </c>
      <c r="D842">
        <v>0.499</v>
      </c>
      <c r="E842">
        <v>3.6589999999999998</v>
      </c>
      <c r="F842">
        <v>13.769584245076585</v>
      </c>
    </row>
    <row r="843" spans="1:6" x14ac:dyDescent="0.25">
      <c r="A843" t="s">
        <v>14</v>
      </c>
      <c r="B843">
        <v>21.15</v>
      </c>
      <c r="C843">
        <v>1.2E-2</v>
      </c>
      <c r="D843">
        <v>0.46100000000000002</v>
      </c>
      <c r="E843">
        <v>3.5840000000000001</v>
      </c>
      <c r="F843">
        <v>13.842231947483588</v>
      </c>
    </row>
    <row r="844" spans="1:6" x14ac:dyDescent="0.25">
      <c r="A844" t="s">
        <v>14</v>
      </c>
      <c r="B844">
        <v>21.166666666666668</v>
      </c>
      <c r="C844">
        <v>8.0000000000000002E-3</v>
      </c>
      <c r="D844">
        <v>0.44500000000000001</v>
      </c>
      <c r="E844">
        <v>3.488</v>
      </c>
      <c r="F844">
        <v>13.081838074398249</v>
      </c>
    </row>
    <row r="845" spans="1:6" x14ac:dyDescent="0.25">
      <c r="A845" t="s">
        <v>14</v>
      </c>
      <c r="B845">
        <v>21.183333333333334</v>
      </c>
      <c r="C845">
        <v>1.2E-2</v>
      </c>
      <c r="D845">
        <v>0.42099999999999999</v>
      </c>
      <c r="E845">
        <v>3.34</v>
      </c>
      <c r="F845">
        <v>13.175711159737418</v>
      </c>
    </row>
    <row r="846" spans="1:6" x14ac:dyDescent="0.25">
      <c r="A846" t="s">
        <v>14</v>
      </c>
      <c r="B846">
        <v>21.2</v>
      </c>
      <c r="C846">
        <v>8.9999999999999993E-3</v>
      </c>
      <c r="D846">
        <v>0.40100000000000002</v>
      </c>
      <c r="E846">
        <v>3.2210000000000001</v>
      </c>
      <c r="F846">
        <v>12.517943107221006</v>
      </c>
    </row>
    <row r="847" spans="1:6" x14ac:dyDescent="0.25">
      <c r="A847" t="s">
        <v>14</v>
      </c>
      <c r="B847">
        <v>21.216666666666665</v>
      </c>
      <c r="C847">
        <v>3.0000000000000001E-3</v>
      </c>
      <c r="D847">
        <v>0.38900000000000001</v>
      </c>
      <c r="E847">
        <v>3.121</v>
      </c>
      <c r="F847">
        <v>11.759518599562362</v>
      </c>
    </row>
    <row r="848" spans="1:6" x14ac:dyDescent="0.25">
      <c r="A848" t="s">
        <v>14</v>
      </c>
      <c r="B848">
        <v>21.233333333333334</v>
      </c>
      <c r="C848">
        <v>6.0000000000000001E-3</v>
      </c>
      <c r="D848">
        <v>0.35799999999999998</v>
      </c>
      <c r="E848">
        <v>3.0230000000000001</v>
      </c>
      <c r="F848">
        <v>11.872210065645513</v>
      </c>
    </row>
    <row r="849" spans="1:6" x14ac:dyDescent="0.25">
      <c r="A849" t="s">
        <v>14</v>
      </c>
      <c r="B849">
        <v>21.25</v>
      </c>
      <c r="C849">
        <v>6.0000000000000001E-3</v>
      </c>
      <c r="D849">
        <v>0.32800000000000001</v>
      </c>
      <c r="E849">
        <v>2.899</v>
      </c>
      <c r="F849">
        <v>11.322100656455142</v>
      </c>
    </row>
    <row r="850" spans="1:6" x14ac:dyDescent="0.25">
      <c r="A850" t="s">
        <v>14</v>
      </c>
      <c r="B850">
        <v>21.266666666666666</v>
      </c>
      <c r="C850">
        <v>8.0000000000000002E-3</v>
      </c>
      <c r="D850">
        <v>0.34200000000000003</v>
      </c>
      <c r="E850">
        <v>2.7850000000000001</v>
      </c>
      <c r="F850">
        <v>10.714879649890589</v>
      </c>
    </row>
    <row r="851" spans="1:6" x14ac:dyDescent="0.25">
      <c r="A851" t="s">
        <v>14</v>
      </c>
      <c r="B851">
        <v>21.283333333333335</v>
      </c>
      <c r="C851">
        <v>6.0000000000000001E-3</v>
      </c>
      <c r="D851">
        <v>0.29799999999999999</v>
      </c>
      <c r="E851">
        <v>2.6840000000000002</v>
      </c>
      <c r="F851">
        <v>10.479868708971553</v>
      </c>
    </row>
    <row r="852" spans="1:6" x14ac:dyDescent="0.25">
      <c r="A852" t="s">
        <v>14</v>
      </c>
      <c r="B852">
        <v>21.3</v>
      </c>
      <c r="C852">
        <v>5.0000000000000001E-3</v>
      </c>
      <c r="D852">
        <v>0.28899999999999998</v>
      </c>
      <c r="E852">
        <v>2.556</v>
      </c>
      <c r="F852">
        <v>10.618599562363238</v>
      </c>
    </row>
    <row r="853" spans="1:6" x14ac:dyDescent="0.25">
      <c r="A853" t="s">
        <v>14</v>
      </c>
      <c r="B853">
        <v>21.316666666666666</v>
      </c>
      <c r="C853">
        <v>2E-3</v>
      </c>
      <c r="D853">
        <v>0.27900000000000003</v>
      </c>
      <c r="E853">
        <v>2.4689999999999999</v>
      </c>
      <c r="F853">
        <v>10.008315098468271</v>
      </c>
    </row>
    <row r="854" spans="1:6" x14ac:dyDescent="0.25">
      <c r="A854" t="s">
        <v>14</v>
      </c>
      <c r="B854">
        <v>21.333333333333332</v>
      </c>
      <c r="C854">
        <v>4.0000000000000001E-3</v>
      </c>
      <c r="D854">
        <v>0.253</v>
      </c>
      <c r="E854">
        <v>2.37</v>
      </c>
      <c r="F854">
        <v>9.5971553610503282</v>
      </c>
    </row>
    <row r="855" spans="1:6" x14ac:dyDescent="0.25">
      <c r="A855" t="s">
        <v>14</v>
      </c>
      <c r="B855">
        <v>21.35</v>
      </c>
      <c r="C855">
        <v>7.0000000000000001E-3</v>
      </c>
      <c r="D855">
        <v>0.22900000000000001</v>
      </c>
      <c r="E855">
        <v>2.2160000000000002</v>
      </c>
      <c r="F855">
        <v>8.7142231947483584</v>
      </c>
    </row>
    <row r="856" spans="1:6" x14ac:dyDescent="0.25">
      <c r="A856" t="s">
        <v>14</v>
      </c>
      <c r="B856">
        <v>21.366666666666667</v>
      </c>
      <c r="C856">
        <v>4.0000000000000001E-3</v>
      </c>
      <c r="D856">
        <v>0.22800000000000001</v>
      </c>
      <c r="E856">
        <v>2.1579999999999999</v>
      </c>
      <c r="F856">
        <v>8.9905908096280083</v>
      </c>
    </row>
    <row r="857" spans="1:6" x14ac:dyDescent="0.25">
      <c r="A857" t="s">
        <v>14</v>
      </c>
      <c r="B857">
        <v>21.383333333333333</v>
      </c>
      <c r="C857">
        <v>1E-3</v>
      </c>
      <c r="D857">
        <v>0.221</v>
      </c>
      <c r="E857">
        <v>2.0779999999999998</v>
      </c>
      <c r="F857">
        <v>8.169584245076587</v>
      </c>
    </row>
    <row r="858" spans="1:6" x14ac:dyDescent="0.25">
      <c r="A858" t="s">
        <v>14</v>
      </c>
      <c r="B858">
        <v>21.4</v>
      </c>
      <c r="C858">
        <v>2E-3</v>
      </c>
      <c r="D858">
        <v>0.21</v>
      </c>
      <c r="E858">
        <v>1.98</v>
      </c>
      <c r="F858">
        <v>8.1291028446389486</v>
      </c>
    </row>
    <row r="859" spans="1:6" x14ac:dyDescent="0.25">
      <c r="A859" t="s">
        <v>14</v>
      </c>
      <c r="B859">
        <v>21.416666666666668</v>
      </c>
      <c r="C859">
        <v>1E-3</v>
      </c>
      <c r="D859">
        <v>0.155</v>
      </c>
      <c r="E859">
        <v>1.8819999999999999</v>
      </c>
      <c r="F859">
        <v>7.5227571115973735</v>
      </c>
    </row>
    <row r="860" spans="1:6" x14ac:dyDescent="0.25">
      <c r="A860" t="s">
        <v>14</v>
      </c>
      <c r="B860">
        <v>21.433333333333334</v>
      </c>
      <c r="C860">
        <v>1E-3</v>
      </c>
      <c r="D860">
        <v>0.16500000000000001</v>
      </c>
      <c r="E860">
        <v>1.75</v>
      </c>
      <c r="F860">
        <v>7.1039387308533923</v>
      </c>
    </row>
    <row r="861" spans="1:6" x14ac:dyDescent="0.25">
      <c r="A861" t="s">
        <v>14</v>
      </c>
      <c r="B861">
        <v>21.45</v>
      </c>
      <c r="C861">
        <v>1E-3</v>
      </c>
      <c r="D861">
        <v>0.17</v>
      </c>
      <c r="E861">
        <v>1.657</v>
      </c>
      <c r="F861">
        <v>6.2100656455142227</v>
      </c>
    </row>
    <row r="862" spans="1:6" x14ac:dyDescent="0.25">
      <c r="A862" t="s">
        <v>14</v>
      </c>
      <c r="B862">
        <v>21.466666666666665</v>
      </c>
      <c r="C862">
        <v>6.0000000000000001E-3</v>
      </c>
      <c r="D862">
        <v>0.155</v>
      </c>
      <c r="E862">
        <v>1.587</v>
      </c>
      <c r="F862">
        <v>6.8225382932166294</v>
      </c>
    </row>
    <row r="863" spans="1:6" x14ac:dyDescent="0.25">
      <c r="A863" t="s">
        <v>14</v>
      </c>
      <c r="B863">
        <v>21.483333333333334</v>
      </c>
      <c r="C863">
        <v>5.0000000000000001E-3</v>
      </c>
      <c r="D863">
        <v>0.125</v>
      </c>
      <c r="E863">
        <v>1.524</v>
      </c>
      <c r="F863">
        <v>6.0916849015317283</v>
      </c>
    </row>
    <row r="864" spans="1:6" x14ac:dyDescent="0.25">
      <c r="A864" t="s">
        <v>14</v>
      </c>
      <c r="B864">
        <v>21.5</v>
      </c>
      <c r="C864">
        <v>4.0000000000000001E-3</v>
      </c>
      <c r="D864">
        <v>0.14499999999999999</v>
      </c>
      <c r="E864">
        <v>1.4159999999999999</v>
      </c>
      <c r="F864">
        <v>5.7989059080962804</v>
      </c>
    </row>
    <row r="865" spans="1:6" x14ac:dyDescent="0.25">
      <c r="A865" t="s">
        <v>14</v>
      </c>
      <c r="B865">
        <v>21.516666666666666</v>
      </c>
      <c r="C865">
        <v>8.0000000000000002E-3</v>
      </c>
      <c r="D865">
        <v>0.122</v>
      </c>
      <c r="E865">
        <v>1.323</v>
      </c>
      <c r="F865">
        <v>5.6256017505470455</v>
      </c>
    </row>
    <row r="866" spans="1:6" x14ac:dyDescent="0.25">
      <c r="A866" t="s">
        <v>14</v>
      </c>
      <c r="B866">
        <v>21.533333333333335</v>
      </c>
      <c r="C866">
        <v>0</v>
      </c>
      <c r="D866">
        <v>0.122</v>
      </c>
      <c r="E866">
        <v>1.234</v>
      </c>
      <c r="F866">
        <v>4.7446389496717725</v>
      </c>
    </row>
    <row r="867" spans="1:6" x14ac:dyDescent="0.25">
      <c r="A867" t="s">
        <v>14</v>
      </c>
      <c r="B867">
        <v>21.55</v>
      </c>
      <c r="C867">
        <v>-2E-3</v>
      </c>
      <c r="D867">
        <v>9.6000000000000002E-2</v>
      </c>
      <c r="E867">
        <v>1.1859999999999999</v>
      </c>
      <c r="F867">
        <v>4.9597374179431073</v>
      </c>
    </row>
    <row r="868" spans="1:6" x14ac:dyDescent="0.25">
      <c r="A868" t="s">
        <v>14</v>
      </c>
      <c r="B868">
        <v>21.566666666666666</v>
      </c>
      <c r="C868">
        <v>3.0000000000000001E-3</v>
      </c>
      <c r="D868">
        <v>7.5999999999999998E-2</v>
      </c>
      <c r="E868">
        <v>1.1060000000000001</v>
      </c>
      <c r="F868">
        <v>4.2315098468271337</v>
      </c>
    </row>
    <row r="869" spans="1:6" x14ac:dyDescent="0.25">
      <c r="A869" t="s">
        <v>14</v>
      </c>
      <c r="B869">
        <v>21.583333333333332</v>
      </c>
      <c r="C869">
        <v>2E-3</v>
      </c>
      <c r="D869">
        <v>8.2000000000000003E-2</v>
      </c>
      <c r="E869">
        <v>1.0329999999999999</v>
      </c>
      <c r="F869">
        <v>4.51816192560175</v>
      </c>
    </row>
    <row r="870" spans="1:6" x14ac:dyDescent="0.25">
      <c r="A870" t="s">
        <v>14</v>
      </c>
      <c r="B870">
        <v>21.6</v>
      </c>
      <c r="C870">
        <v>-2E-3</v>
      </c>
      <c r="D870">
        <v>8.4000000000000005E-2</v>
      </c>
      <c r="E870">
        <v>0.98899999999999999</v>
      </c>
      <c r="F870">
        <v>3.7072210065645512</v>
      </c>
    </row>
    <row r="871" spans="1:6" x14ac:dyDescent="0.25">
      <c r="A871" t="s">
        <v>14</v>
      </c>
      <c r="B871">
        <v>21.616666666666667</v>
      </c>
      <c r="C871">
        <v>4.0000000000000001E-3</v>
      </c>
      <c r="D871">
        <v>7.2999999999999995E-2</v>
      </c>
      <c r="E871">
        <v>0.86499999999999999</v>
      </c>
      <c r="F871">
        <v>3.4866520787746169</v>
      </c>
    </row>
    <row r="872" spans="1:6" x14ac:dyDescent="0.25">
      <c r="A872" t="s">
        <v>14</v>
      </c>
      <c r="B872">
        <v>21.633333333333333</v>
      </c>
      <c r="C872">
        <v>0</v>
      </c>
      <c r="D872">
        <v>7.3999999999999996E-2</v>
      </c>
      <c r="E872">
        <v>0.81</v>
      </c>
      <c r="F872">
        <v>3.4474835886214441</v>
      </c>
    </row>
    <row r="873" spans="1:6" x14ac:dyDescent="0.25">
      <c r="A873" t="s">
        <v>14</v>
      </c>
      <c r="B873">
        <v>21.65</v>
      </c>
      <c r="C873">
        <v>1E-3</v>
      </c>
      <c r="D873">
        <v>4.2999999999999997E-2</v>
      </c>
      <c r="E873">
        <v>0.77700000000000002</v>
      </c>
      <c r="F873">
        <v>3.0652078774617064</v>
      </c>
    </row>
    <row r="874" spans="1:6" x14ac:dyDescent="0.25">
      <c r="A874" t="s">
        <v>14</v>
      </c>
      <c r="B874">
        <v>21.666666666666668</v>
      </c>
      <c r="C874">
        <v>0</v>
      </c>
      <c r="D874">
        <v>7.5999999999999998E-2</v>
      </c>
      <c r="E874">
        <v>0.68899999999999995</v>
      </c>
      <c r="F874">
        <v>2.7404814004376363</v>
      </c>
    </row>
    <row r="875" spans="1:6" x14ac:dyDescent="0.25">
      <c r="A875" t="s">
        <v>14</v>
      </c>
      <c r="B875">
        <v>21.683333333333334</v>
      </c>
      <c r="C875">
        <v>7.0000000000000001E-3</v>
      </c>
      <c r="D875">
        <v>4.7E-2</v>
      </c>
      <c r="E875">
        <v>0.623</v>
      </c>
      <c r="F875">
        <v>2.6242888402625821</v>
      </c>
    </row>
    <row r="876" spans="1:6" x14ac:dyDescent="0.25">
      <c r="A876" t="s">
        <v>14</v>
      </c>
      <c r="B876">
        <v>21.7</v>
      </c>
      <c r="C876">
        <v>4.0000000000000001E-3</v>
      </c>
      <c r="D876">
        <v>6.4000000000000001E-2</v>
      </c>
      <c r="E876">
        <v>0.57699999999999996</v>
      </c>
      <c r="F876">
        <v>2.4733041575492343</v>
      </c>
    </row>
    <row r="877" spans="1:6" x14ac:dyDescent="0.25">
      <c r="A877" t="s">
        <v>14</v>
      </c>
      <c r="B877">
        <v>21.716666666666665</v>
      </c>
      <c r="C877">
        <v>1E-3</v>
      </c>
      <c r="D877">
        <v>2.9000000000000001E-2</v>
      </c>
      <c r="E877">
        <v>0.52500000000000002</v>
      </c>
      <c r="F877">
        <v>2.3479212253829322</v>
      </c>
    </row>
    <row r="878" spans="1:6" x14ac:dyDescent="0.25">
      <c r="A878" t="s">
        <v>14</v>
      </c>
      <c r="B878">
        <v>21.733333333333334</v>
      </c>
      <c r="C878">
        <v>-1E-3</v>
      </c>
      <c r="D878">
        <v>4.7E-2</v>
      </c>
      <c r="E878">
        <v>0.46400000000000002</v>
      </c>
      <c r="F878">
        <v>2.3555798687089715</v>
      </c>
    </row>
    <row r="879" spans="1:6" x14ac:dyDescent="0.25">
      <c r="A879" t="s">
        <v>14</v>
      </c>
      <c r="B879">
        <v>21.75</v>
      </c>
      <c r="C879">
        <v>6.0000000000000001E-3</v>
      </c>
      <c r="D879">
        <v>2.8000000000000001E-2</v>
      </c>
      <c r="E879">
        <v>0.45300000000000001</v>
      </c>
      <c r="F879">
        <v>1.7308533916849014</v>
      </c>
    </row>
    <row r="880" spans="1:6" x14ac:dyDescent="0.25">
      <c r="A880" t="s">
        <v>14</v>
      </c>
      <c r="B880">
        <v>21.766666666666666</v>
      </c>
      <c r="C880">
        <v>2E-3</v>
      </c>
      <c r="D880">
        <v>3.2000000000000001E-2</v>
      </c>
      <c r="E880">
        <v>0.40300000000000002</v>
      </c>
      <c r="F880">
        <v>1.6347921225382931</v>
      </c>
    </row>
    <row r="881" spans="1:6" x14ac:dyDescent="0.25">
      <c r="C881" s="1"/>
      <c r="D881" s="3"/>
      <c r="E881" s="3"/>
    </row>
    <row r="882" spans="1:6" x14ac:dyDescent="0.25">
      <c r="C882" s="1"/>
      <c r="D882" s="3"/>
      <c r="E882" s="3"/>
    </row>
    <row r="883" spans="1:6" x14ac:dyDescent="0.25">
      <c r="C883" s="1"/>
      <c r="D883" s="3"/>
      <c r="E883" s="3"/>
    </row>
    <row r="884" spans="1:6" x14ac:dyDescent="0.25">
      <c r="C884" s="1"/>
      <c r="D884" s="3"/>
      <c r="E884" s="3"/>
    </row>
    <row r="885" spans="1:6" x14ac:dyDescent="0.25">
      <c r="C885" s="1"/>
      <c r="D885" s="3"/>
      <c r="E885" s="3"/>
    </row>
    <row r="886" spans="1:6" x14ac:dyDescent="0.25">
      <c r="C886" s="1"/>
      <c r="D886" s="3"/>
      <c r="E886" s="3"/>
    </row>
    <row r="887" spans="1:6" x14ac:dyDescent="0.25">
      <c r="C887" s="1"/>
      <c r="D887" s="3"/>
      <c r="E887" s="3"/>
    </row>
    <row r="888" spans="1:6" x14ac:dyDescent="0.25">
      <c r="C888" s="1"/>
      <c r="D888" s="3"/>
      <c r="E888" s="3"/>
    </row>
    <row r="889" spans="1:6" x14ac:dyDescent="0.25">
      <c r="C889" s="1"/>
      <c r="D889" s="3"/>
      <c r="E889" s="3"/>
    </row>
    <row r="890" spans="1:6" x14ac:dyDescent="0.25">
      <c r="C890" s="6" t="s">
        <v>9</v>
      </c>
      <c r="D890" s="6" t="s">
        <v>10</v>
      </c>
      <c r="E890" s="6" t="s">
        <v>11</v>
      </c>
      <c r="F890" s="6" t="s">
        <v>12</v>
      </c>
    </row>
    <row r="891" spans="1:6" x14ac:dyDescent="0.25">
      <c r="A891" t="s">
        <v>15</v>
      </c>
      <c r="B891">
        <v>31.066666666666666</v>
      </c>
      <c r="C891">
        <v>2E-3</v>
      </c>
      <c r="D891">
        <v>3.3000000000000002E-2</v>
      </c>
      <c r="E891">
        <v>0.58099999999999996</v>
      </c>
      <c r="F891">
        <v>2.1838074398249452</v>
      </c>
    </row>
    <row r="892" spans="1:6" x14ac:dyDescent="0.25">
      <c r="A892" t="s">
        <v>15</v>
      </c>
      <c r="B892">
        <v>31.083333333333336</v>
      </c>
      <c r="C892">
        <v>-2E-3</v>
      </c>
      <c r="D892">
        <v>4.2999999999999997E-2</v>
      </c>
      <c r="E892">
        <v>0.56799999999999995</v>
      </c>
      <c r="F892">
        <v>2.6080962800875271</v>
      </c>
    </row>
    <row r="893" spans="1:6" x14ac:dyDescent="0.25">
      <c r="A893" t="s">
        <v>15</v>
      </c>
      <c r="B893">
        <v>31.1</v>
      </c>
      <c r="C893">
        <v>7.0000000000000001E-3</v>
      </c>
      <c r="D893">
        <v>0.05</v>
      </c>
      <c r="E893">
        <v>0.65400000000000003</v>
      </c>
      <c r="F893">
        <v>2.9452954048140043</v>
      </c>
    </row>
    <row r="894" spans="1:6" x14ac:dyDescent="0.25">
      <c r="A894" t="s">
        <v>15</v>
      </c>
      <c r="B894">
        <v>31.116666666666667</v>
      </c>
      <c r="C894">
        <v>7.0000000000000001E-3</v>
      </c>
      <c r="D894">
        <v>5.5E-2</v>
      </c>
      <c r="E894">
        <v>0.71299999999999997</v>
      </c>
      <c r="F894">
        <v>3.2772428884026259</v>
      </c>
    </row>
    <row r="895" spans="1:6" x14ac:dyDescent="0.25">
      <c r="A895" t="s">
        <v>15</v>
      </c>
      <c r="B895">
        <v>31.133333333333333</v>
      </c>
      <c r="C895">
        <v>-4.0000000000000001E-3</v>
      </c>
      <c r="D895">
        <v>6.2E-2</v>
      </c>
      <c r="E895">
        <v>0.78200000000000003</v>
      </c>
      <c r="F895">
        <v>3.5336980306345733</v>
      </c>
    </row>
    <row r="896" spans="1:6" x14ac:dyDescent="0.25">
      <c r="A896" t="s">
        <v>15</v>
      </c>
      <c r="B896">
        <v>31.15</v>
      </c>
      <c r="C896">
        <v>8.0000000000000002E-3</v>
      </c>
      <c r="D896">
        <v>7.3999999999999996E-2</v>
      </c>
      <c r="E896">
        <v>0.86199999999999999</v>
      </c>
      <c r="F896">
        <v>3.961269146608315</v>
      </c>
    </row>
    <row r="897" spans="1:6" x14ac:dyDescent="0.25">
      <c r="A897" t="s">
        <v>15</v>
      </c>
      <c r="B897">
        <v>31.166666666666664</v>
      </c>
      <c r="C897">
        <v>1E-3</v>
      </c>
      <c r="D897">
        <v>9.2999999999999999E-2</v>
      </c>
      <c r="E897">
        <v>0.93700000000000006</v>
      </c>
      <c r="F897">
        <v>3.8315098468271338</v>
      </c>
    </row>
    <row r="898" spans="1:6" x14ac:dyDescent="0.25">
      <c r="A898" t="s">
        <v>15</v>
      </c>
      <c r="B898">
        <v>31.183333333333334</v>
      </c>
      <c r="C898">
        <v>-3.0000000000000001E-3</v>
      </c>
      <c r="D898">
        <v>7.0000000000000007E-2</v>
      </c>
      <c r="E898">
        <v>0.995</v>
      </c>
      <c r="F898">
        <v>4.2700218818380744</v>
      </c>
    </row>
    <row r="899" spans="1:6" x14ac:dyDescent="0.25">
      <c r="A899" t="s">
        <v>15</v>
      </c>
      <c r="B899">
        <v>31.2</v>
      </c>
      <c r="C899">
        <v>3.0000000000000001E-3</v>
      </c>
      <c r="D899">
        <v>7.9000000000000001E-2</v>
      </c>
      <c r="E899">
        <v>1.0409999999999999</v>
      </c>
      <c r="F899">
        <v>4.6387308533916851</v>
      </c>
    </row>
    <row r="900" spans="1:6" x14ac:dyDescent="0.25">
      <c r="A900" t="s">
        <v>15</v>
      </c>
      <c r="B900">
        <v>31.216666666666669</v>
      </c>
      <c r="C900">
        <v>4.0000000000000001E-3</v>
      </c>
      <c r="D900">
        <v>9.8000000000000004E-2</v>
      </c>
      <c r="E900">
        <v>1.1519999999999999</v>
      </c>
      <c r="F900">
        <v>5.3678336980306343</v>
      </c>
    </row>
    <row r="901" spans="1:6" x14ac:dyDescent="0.25">
      <c r="A901" t="s">
        <v>15</v>
      </c>
      <c r="B901">
        <v>31.233333333333334</v>
      </c>
      <c r="C901">
        <v>0</v>
      </c>
      <c r="D901">
        <v>0.11700000000000001</v>
      </c>
      <c r="E901">
        <v>1.208</v>
      </c>
      <c r="F901">
        <v>5.0509846827133469</v>
      </c>
    </row>
    <row r="902" spans="1:6" x14ac:dyDescent="0.25">
      <c r="A902" t="s">
        <v>15</v>
      </c>
      <c r="B902">
        <v>31.25</v>
      </c>
      <c r="C902">
        <v>6.0000000000000001E-3</v>
      </c>
      <c r="D902">
        <v>0.11600000000000001</v>
      </c>
      <c r="E902">
        <v>1.298</v>
      </c>
      <c r="F902">
        <v>6.1940919037199116</v>
      </c>
    </row>
    <row r="903" spans="1:6" x14ac:dyDescent="0.25">
      <c r="A903" t="s">
        <v>15</v>
      </c>
      <c r="B903">
        <v>31.266666666666666</v>
      </c>
      <c r="C903">
        <v>0</v>
      </c>
      <c r="D903">
        <v>0.107</v>
      </c>
      <c r="E903">
        <v>1.411</v>
      </c>
      <c r="F903">
        <v>6.2006564551422318</v>
      </c>
    </row>
    <row r="904" spans="1:6" x14ac:dyDescent="0.25">
      <c r="A904" t="s">
        <v>15</v>
      </c>
      <c r="B904">
        <v>31.283333333333331</v>
      </c>
      <c r="C904">
        <v>5.0000000000000001E-3</v>
      </c>
      <c r="D904">
        <v>0.128</v>
      </c>
      <c r="E904">
        <v>1.5389999999999999</v>
      </c>
      <c r="F904">
        <v>6.8067833698030631</v>
      </c>
    </row>
    <row r="905" spans="1:6" x14ac:dyDescent="0.25">
      <c r="A905" t="s">
        <v>15</v>
      </c>
      <c r="B905">
        <v>31.299999999999997</v>
      </c>
      <c r="C905">
        <v>8.9999999999999993E-3</v>
      </c>
      <c r="D905">
        <v>0.14199999999999999</v>
      </c>
      <c r="E905">
        <v>1.589</v>
      </c>
      <c r="F905">
        <v>6.6183807439824935</v>
      </c>
    </row>
    <row r="906" spans="1:6" x14ac:dyDescent="0.25">
      <c r="A906" t="s">
        <v>15</v>
      </c>
      <c r="B906">
        <v>31.316666666666666</v>
      </c>
      <c r="C906">
        <v>0.01</v>
      </c>
      <c r="D906">
        <v>0.16200000000000001</v>
      </c>
      <c r="E906">
        <v>1.7030000000000001</v>
      </c>
      <c r="F906">
        <v>7.9164113785557975</v>
      </c>
    </row>
    <row r="907" spans="1:6" x14ac:dyDescent="0.25">
      <c r="A907" t="s">
        <v>15</v>
      </c>
      <c r="B907">
        <v>31.333333333333332</v>
      </c>
      <c r="C907">
        <v>4.0000000000000001E-3</v>
      </c>
      <c r="D907">
        <v>0.17799999999999999</v>
      </c>
      <c r="E907">
        <v>1.8260000000000001</v>
      </c>
      <c r="F907">
        <v>7.967833698030633</v>
      </c>
    </row>
    <row r="908" spans="1:6" x14ac:dyDescent="0.25">
      <c r="A908" t="s">
        <v>15</v>
      </c>
      <c r="B908">
        <v>31.35</v>
      </c>
      <c r="C908">
        <v>3.0000000000000001E-3</v>
      </c>
      <c r="D908">
        <v>0.16200000000000001</v>
      </c>
      <c r="E908">
        <v>1.865</v>
      </c>
      <c r="F908">
        <v>8.4448577680525165</v>
      </c>
    </row>
    <row r="909" spans="1:6" x14ac:dyDescent="0.25">
      <c r="A909" t="s">
        <v>15</v>
      </c>
      <c r="B909">
        <v>31.366666666666667</v>
      </c>
      <c r="C909">
        <v>3.0000000000000001E-3</v>
      </c>
      <c r="D909">
        <v>0.18</v>
      </c>
      <c r="E909">
        <v>1.97</v>
      </c>
      <c r="F909">
        <v>8.9512035010940902</v>
      </c>
    </row>
    <row r="910" spans="1:6" x14ac:dyDescent="0.25">
      <c r="A910" t="s">
        <v>15</v>
      </c>
      <c r="B910">
        <v>31.383333333333333</v>
      </c>
      <c r="C910">
        <v>1E-3</v>
      </c>
      <c r="D910">
        <v>0.22800000000000001</v>
      </c>
      <c r="E910">
        <v>2.085</v>
      </c>
      <c r="F910">
        <v>9.5133479212253818</v>
      </c>
    </row>
    <row r="911" spans="1:6" x14ac:dyDescent="0.25">
      <c r="A911" t="s">
        <v>15</v>
      </c>
      <c r="B911">
        <v>31.4</v>
      </c>
      <c r="C911">
        <v>5.0000000000000001E-3</v>
      </c>
      <c r="D911">
        <v>0.224</v>
      </c>
      <c r="E911">
        <v>2.2440000000000002</v>
      </c>
      <c r="F911">
        <v>10.324070021881838</v>
      </c>
    </row>
    <row r="912" spans="1:6" x14ac:dyDescent="0.25">
      <c r="A912" t="s">
        <v>15</v>
      </c>
      <c r="B912">
        <v>31.416666666666668</v>
      </c>
      <c r="C912">
        <v>5.0000000000000001E-3</v>
      </c>
      <c r="D912">
        <v>0.248</v>
      </c>
      <c r="E912">
        <v>2.3290000000000002</v>
      </c>
      <c r="F912">
        <v>10.628227571115973</v>
      </c>
    </row>
    <row r="913" spans="1:6" x14ac:dyDescent="0.25">
      <c r="A913" t="s">
        <v>15</v>
      </c>
      <c r="B913">
        <v>31.433333333333334</v>
      </c>
      <c r="C913">
        <v>7.0000000000000001E-3</v>
      </c>
      <c r="D913">
        <v>0.25900000000000001</v>
      </c>
      <c r="E913">
        <v>2.4470000000000001</v>
      </c>
      <c r="F913">
        <v>10.868490153172866</v>
      </c>
    </row>
    <row r="914" spans="1:6" x14ac:dyDescent="0.25">
      <c r="A914" t="s">
        <v>15</v>
      </c>
      <c r="B914">
        <v>31.45</v>
      </c>
      <c r="C914">
        <v>4.0000000000000001E-3</v>
      </c>
      <c r="D914">
        <v>0.26200000000000001</v>
      </c>
      <c r="E914">
        <v>2.593</v>
      </c>
      <c r="F914">
        <v>11.912691466083151</v>
      </c>
    </row>
    <row r="915" spans="1:6" x14ac:dyDescent="0.25">
      <c r="A915" t="s">
        <v>15</v>
      </c>
      <c r="B915">
        <v>31.466666666666669</v>
      </c>
      <c r="C915">
        <v>4.0000000000000001E-3</v>
      </c>
      <c r="D915">
        <v>0.28899999999999998</v>
      </c>
      <c r="E915">
        <v>2.65</v>
      </c>
      <c r="F915">
        <v>11.349452954048139</v>
      </c>
    </row>
    <row r="916" spans="1:6" x14ac:dyDescent="0.25">
      <c r="A916" t="s">
        <v>15</v>
      </c>
      <c r="B916">
        <v>31.483333333333334</v>
      </c>
      <c r="C916">
        <v>6.0000000000000001E-3</v>
      </c>
      <c r="D916">
        <v>0.307</v>
      </c>
      <c r="E916">
        <v>2.7759999999999998</v>
      </c>
      <c r="F916">
        <v>11.994310722100655</v>
      </c>
    </row>
    <row r="917" spans="1:6" x14ac:dyDescent="0.25">
      <c r="A917" t="s">
        <v>15</v>
      </c>
      <c r="B917">
        <v>31.5</v>
      </c>
      <c r="C917">
        <v>2E-3</v>
      </c>
      <c r="D917">
        <v>0.32700000000000001</v>
      </c>
      <c r="E917">
        <v>2.8879999999999999</v>
      </c>
      <c r="F917">
        <v>12.363894967177242</v>
      </c>
    </row>
    <row r="918" spans="1:6" x14ac:dyDescent="0.25">
      <c r="A918" t="s">
        <v>15</v>
      </c>
      <c r="B918">
        <v>31.516666666666666</v>
      </c>
      <c r="C918">
        <v>7.0000000000000001E-3</v>
      </c>
      <c r="D918">
        <v>0.34300000000000003</v>
      </c>
      <c r="E918">
        <v>3.012</v>
      </c>
      <c r="F918">
        <v>13.506126914660831</v>
      </c>
    </row>
    <row r="919" spans="1:6" x14ac:dyDescent="0.25">
      <c r="A919" t="s">
        <v>15</v>
      </c>
      <c r="B919">
        <v>31.533333333333331</v>
      </c>
      <c r="C919">
        <v>3.0000000000000001E-3</v>
      </c>
      <c r="D919">
        <v>0.37</v>
      </c>
      <c r="E919">
        <v>3.1469999999999998</v>
      </c>
      <c r="F919">
        <v>13.663457330415754</v>
      </c>
    </row>
    <row r="920" spans="1:6" x14ac:dyDescent="0.25">
      <c r="A920" t="s">
        <v>15</v>
      </c>
      <c r="B920">
        <v>31.55</v>
      </c>
      <c r="C920">
        <v>7.0000000000000001E-3</v>
      </c>
      <c r="D920">
        <v>0.378</v>
      </c>
      <c r="E920">
        <v>3.2519999999999998</v>
      </c>
      <c r="F920">
        <v>14.467833698030633</v>
      </c>
    </row>
    <row r="921" spans="1:6" x14ac:dyDescent="0.25">
      <c r="A921" t="s">
        <v>15</v>
      </c>
      <c r="B921">
        <v>31.566666666666666</v>
      </c>
      <c r="C921">
        <v>8.9999999999999993E-3</v>
      </c>
      <c r="D921">
        <v>0.39100000000000001</v>
      </c>
      <c r="E921">
        <v>3.403</v>
      </c>
      <c r="F921">
        <v>14.948358862144417</v>
      </c>
    </row>
    <row r="922" spans="1:6" x14ac:dyDescent="0.25">
      <c r="A922" t="s">
        <v>15</v>
      </c>
      <c r="B922">
        <v>31.583333333333332</v>
      </c>
      <c r="C922">
        <v>4.0000000000000001E-3</v>
      </c>
      <c r="D922">
        <v>0.41199999999999998</v>
      </c>
      <c r="E922">
        <v>3.5270000000000001</v>
      </c>
      <c r="F922">
        <v>15.52428884026258</v>
      </c>
    </row>
    <row r="923" spans="1:6" x14ac:dyDescent="0.25">
      <c r="A923" t="s">
        <v>15</v>
      </c>
      <c r="B923">
        <v>31.6</v>
      </c>
      <c r="C923">
        <v>7.0000000000000001E-3</v>
      </c>
      <c r="D923">
        <v>0.42699999999999999</v>
      </c>
      <c r="E923">
        <v>3.6240000000000001</v>
      </c>
      <c r="F923">
        <v>16.222757111597375</v>
      </c>
    </row>
    <row r="924" spans="1:6" x14ac:dyDescent="0.25">
      <c r="A924" t="s">
        <v>15</v>
      </c>
      <c r="B924">
        <v>31.616666666666667</v>
      </c>
      <c r="C924">
        <v>8.0000000000000002E-3</v>
      </c>
      <c r="D924">
        <v>0.46899999999999997</v>
      </c>
      <c r="E924">
        <v>3.8180000000000001</v>
      </c>
      <c r="F924">
        <v>16.600437636761487</v>
      </c>
    </row>
    <row r="925" spans="1:6" x14ac:dyDescent="0.25">
      <c r="A925" t="s">
        <v>15</v>
      </c>
      <c r="B925">
        <v>31.633333333333333</v>
      </c>
      <c r="C925">
        <v>5.0000000000000001E-3</v>
      </c>
      <c r="D925">
        <v>0.501</v>
      </c>
      <c r="E925">
        <v>3.9790000000000001</v>
      </c>
      <c r="F925">
        <v>17.103501094091904</v>
      </c>
    </row>
    <row r="926" spans="1:6" x14ac:dyDescent="0.25">
      <c r="A926" t="s">
        <v>15</v>
      </c>
      <c r="B926">
        <v>31.65</v>
      </c>
      <c r="C926">
        <v>6.0000000000000001E-3</v>
      </c>
      <c r="D926">
        <v>0.51300000000000001</v>
      </c>
      <c r="E926">
        <v>4.0629999999999997</v>
      </c>
      <c r="F926">
        <v>17.75448577680525</v>
      </c>
    </row>
    <row r="927" spans="1:6" x14ac:dyDescent="0.25">
      <c r="A927" t="s">
        <v>15</v>
      </c>
      <c r="B927">
        <v>31.666666666666668</v>
      </c>
      <c r="C927">
        <v>1.0999999999999999E-2</v>
      </c>
      <c r="D927">
        <v>0.55900000000000005</v>
      </c>
      <c r="E927">
        <v>4.21</v>
      </c>
      <c r="F927">
        <v>17.445514223194746</v>
      </c>
    </row>
    <row r="928" spans="1:6" x14ac:dyDescent="0.25">
      <c r="A928" t="s">
        <v>15</v>
      </c>
      <c r="B928">
        <v>31.683333333333334</v>
      </c>
      <c r="C928">
        <v>7.0000000000000001E-3</v>
      </c>
      <c r="D928">
        <v>0.56200000000000006</v>
      </c>
      <c r="E928">
        <v>4.3170000000000002</v>
      </c>
      <c r="F928">
        <v>18.341356673960611</v>
      </c>
    </row>
    <row r="929" spans="1:6" x14ac:dyDescent="0.25">
      <c r="A929" t="s">
        <v>15</v>
      </c>
      <c r="B929">
        <v>31.700000000000003</v>
      </c>
      <c r="C929">
        <v>5.0000000000000001E-3</v>
      </c>
      <c r="D929">
        <v>0.59599999999999997</v>
      </c>
      <c r="E929">
        <v>4.4569999999999999</v>
      </c>
      <c r="F929">
        <v>19.04332603938731</v>
      </c>
    </row>
    <row r="930" spans="1:6" x14ac:dyDescent="0.25">
      <c r="A930" t="s">
        <v>15</v>
      </c>
      <c r="B930">
        <v>31.716666666666669</v>
      </c>
      <c r="C930">
        <v>8.9999999999999993E-3</v>
      </c>
      <c r="D930">
        <v>0.65700000000000003</v>
      </c>
      <c r="E930">
        <v>4.6440000000000001</v>
      </c>
      <c r="F930">
        <v>19.483369803063457</v>
      </c>
    </row>
    <row r="931" spans="1:6" x14ac:dyDescent="0.25">
      <c r="A931" t="s">
        <v>15</v>
      </c>
      <c r="B931">
        <v>31.733333333333334</v>
      </c>
      <c r="C931">
        <v>2E-3</v>
      </c>
      <c r="D931">
        <v>0.65400000000000003</v>
      </c>
      <c r="E931">
        <v>4.82</v>
      </c>
      <c r="F931">
        <v>20.455798687089715</v>
      </c>
    </row>
    <row r="932" spans="1:6" x14ac:dyDescent="0.25">
      <c r="A932" t="s">
        <v>15</v>
      </c>
      <c r="B932">
        <v>31.75</v>
      </c>
      <c r="C932">
        <v>8.0000000000000002E-3</v>
      </c>
      <c r="D932">
        <v>0.70899999999999996</v>
      </c>
      <c r="E932">
        <v>4.8899999999999997</v>
      </c>
      <c r="F932">
        <v>20.192560175054705</v>
      </c>
    </row>
    <row r="933" spans="1:6" x14ac:dyDescent="0.25">
      <c r="A933" t="s">
        <v>15</v>
      </c>
      <c r="B933">
        <v>31.766666666666666</v>
      </c>
      <c r="C933">
        <v>2E-3</v>
      </c>
      <c r="D933">
        <v>0.72699999999999998</v>
      </c>
      <c r="E933">
        <v>5.05</v>
      </c>
      <c r="F933">
        <v>21.17024070021882</v>
      </c>
    </row>
    <row r="934" spans="1:6" x14ac:dyDescent="0.25">
      <c r="A934" t="s">
        <v>15</v>
      </c>
      <c r="B934">
        <v>31.783333333333331</v>
      </c>
      <c r="C934">
        <v>8.9999999999999993E-3</v>
      </c>
      <c r="D934">
        <v>0.78100000000000003</v>
      </c>
      <c r="E934">
        <v>5.1950000000000003</v>
      </c>
      <c r="F934">
        <v>21.09299781181619</v>
      </c>
    </row>
    <row r="935" spans="1:6" x14ac:dyDescent="0.25">
      <c r="A935" t="s">
        <v>15</v>
      </c>
      <c r="B935">
        <v>31.8</v>
      </c>
      <c r="C935">
        <v>4.0000000000000001E-3</v>
      </c>
      <c r="D935">
        <v>0.81399999999999995</v>
      </c>
      <c r="E935">
        <v>5.3529999999999998</v>
      </c>
      <c r="F935">
        <v>21.782275711159738</v>
      </c>
    </row>
    <row r="936" spans="1:6" x14ac:dyDescent="0.25">
      <c r="A936" t="s">
        <v>15</v>
      </c>
      <c r="B936">
        <v>31.816666666666666</v>
      </c>
      <c r="C936">
        <v>8.0000000000000002E-3</v>
      </c>
      <c r="D936">
        <v>0.83599999999999997</v>
      </c>
      <c r="E936">
        <v>5.5250000000000004</v>
      </c>
      <c r="F936">
        <v>22.442450765864329</v>
      </c>
    </row>
    <row r="937" spans="1:6" x14ac:dyDescent="0.25">
      <c r="A937" t="s">
        <v>15</v>
      </c>
      <c r="B937">
        <v>31.833333333333336</v>
      </c>
      <c r="C937">
        <v>1.0999999999999999E-2</v>
      </c>
      <c r="D937">
        <v>0.85699999999999998</v>
      </c>
      <c r="E937">
        <v>5.5869999999999997</v>
      </c>
      <c r="F937">
        <v>22.216411378555797</v>
      </c>
    </row>
    <row r="938" spans="1:6" x14ac:dyDescent="0.25">
      <c r="A938" t="s">
        <v>15</v>
      </c>
      <c r="B938">
        <v>31.85</v>
      </c>
      <c r="C938">
        <v>6.0000000000000001E-3</v>
      </c>
      <c r="D938">
        <v>0.90100000000000002</v>
      </c>
      <c r="E938">
        <v>5.7850000000000001</v>
      </c>
      <c r="F938">
        <v>23.383150984682715</v>
      </c>
    </row>
    <row r="939" spans="1:6" x14ac:dyDescent="0.25">
      <c r="A939" t="s">
        <v>15</v>
      </c>
      <c r="B939">
        <v>31.866666666666667</v>
      </c>
      <c r="C939">
        <v>0.01</v>
      </c>
      <c r="D939">
        <v>0.93799999999999994</v>
      </c>
      <c r="E939">
        <v>5.9249999999999998</v>
      </c>
      <c r="F939">
        <v>24.143326039387304</v>
      </c>
    </row>
    <row r="940" spans="1:6" x14ac:dyDescent="0.25">
      <c r="A940" t="s">
        <v>15</v>
      </c>
      <c r="B940">
        <v>31.883333333333333</v>
      </c>
      <c r="C940">
        <v>1.0999999999999999E-2</v>
      </c>
      <c r="D940">
        <v>0.97099999999999997</v>
      </c>
      <c r="E940">
        <v>6.1210000000000004</v>
      </c>
      <c r="F940">
        <v>24.423632385120349</v>
      </c>
    </row>
    <row r="941" spans="1:6" x14ac:dyDescent="0.25">
      <c r="A941" t="s">
        <v>15</v>
      </c>
      <c r="B941">
        <v>31.9</v>
      </c>
      <c r="C941">
        <v>5.0000000000000001E-3</v>
      </c>
      <c r="D941">
        <v>1.0109999999999999</v>
      </c>
      <c r="E941">
        <v>6.2519999999999998</v>
      </c>
      <c r="F941">
        <v>24.476367614879649</v>
      </c>
    </row>
    <row r="942" spans="1:6" x14ac:dyDescent="0.25">
      <c r="A942" t="s">
        <v>15</v>
      </c>
      <c r="B942">
        <v>31.916666666666664</v>
      </c>
      <c r="C942">
        <v>7.0000000000000001E-3</v>
      </c>
      <c r="D942">
        <v>1.07</v>
      </c>
      <c r="E942">
        <v>6.3710000000000004</v>
      </c>
      <c r="F942">
        <v>24.931947483588619</v>
      </c>
    </row>
    <row r="943" spans="1:6" x14ac:dyDescent="0.25">
      <c r="A943" t="s">
        <v>15</v>
      </c>
      <c r="B943">
        <v>31.933333333333334</v>
      </c>
      <c r="C943">
        <v>1.2999999999999999E-2</v>
      </c>
      <c r="D943">
        <v>1.077</v>
      </c>
      <c r="E943">
        <v>6.5529999999999999</v>
      </c>
      <c r="F943">
        <v>25.746827133479211</v>
      </c>
    </row>
    <row r="944" spans="1:6" x14ac:dyDescent="0.25">
      <c r="A944" t="s">
        <v>15</v>
      </c>
      <c r="B944">
        <v>31.95</v>
      </c>
      <c r="C944">
        <v>7.0000000000000001E-3</v>
      </c>
      <c r="D944">
        <v>1.1359999999999999</v>
      </c>
      <c r="E944">
        <v>6.6280000000000001</v>
      </c>
      <c r="F944">
        <v>25.454485776805249</v>
      </c>
    </row>
    <row r="945" spans="1:6" x14ac:dyDescent="0.25">
      <c r="A945" t="s">
        <v>15</v>
      </c>
      <c r="B945">
        <v>31.966666666666669</v>
      </c>
      <c r="C945">
        <v>8.0000000000000002E-3</v>
      </c>
      <c r="D945">
        <v>1.1599999999999999</v>
      </c>
      <c r="E945">
        <v>6.8259999999999996</v>
      </c>
      <c r="F945">
        <v>26.490590809628006</v>
      </c>
    </row>
    <row r="946" spans="1:6" x14ac:dyDescent="0.25">
      <c r="A946" t="s">
        <v>15</v>
      </c>
      <c r="B946">
        <v>31.983333333333334</v>
      </c>
      <c r="C946">
        <v>1.2999999999999999E-2</v>
      </c>
      <c r="D946">
        <v>1.2170000000000001</v>
      </c>
      <c r="E946">
        <v>6.976</v>
      </c>
      <c r="F946">
        <v>26.623413566739604</v>
      </c>
    </row>
    <row r="947" spans="1:6" x14ac:dyDescent="0.25">
      <c r="A947" t="s">
        <v>15</v>
      </c>
      <c r="B947">
        <v>32</v>
      </c>
      <c r="C947">
        <v>1.2999999999999999E-2</v>
      </c>
      <c r="D947">
        <v>1.2509999999999999</v>
      </c>
      <c r="E947">
        <v>7.1420000000000003</v>
      </c>
      <c r="F947">
        <v>27.624726477024069</v>
      </c>
    </row>
    <row r="948" spans="1:6" x14ac:dyDescent="0.25">
      <c r="A948" t="s">
        <v>15</v>
      </c>
      <c r="B948">
        <v>32.016666666666666</v>
      </c>
      <c r="C948">
        <v>1.2999999999999999E-2</v>
      </c>
      <c r="D948">
        <v>1.296</v>
      </c>
      <c r="E948">
        <v>7.3380000000000001</v>
      </c>
      <c r="F948">
        <v>28.718599562363238</v>
      </c>
    </row>
    <row r="949" spans="1:6" x14ac:dyDescent="0.25">
      <c r="A949" t="s">
        <v>15</v>
      </c>
      <c r="B949">
        <v>32.033333333333331</v>
      </c>
      <c r="C949">
        <v>1.6E-2</v>
      </c>
      <c r="D949">
        <v>1.33</v>
      </c>
      <c r="E949">
        <v>7.4649999999999999</v>
      </c>
      <c r="F949">
        <v>28.535229759299781</v>
      </c>
    </row>
    <row r="950" spans="1:6" x14ac:dyDescent="0.25">
      <c r="A950" t="s">
        <v>15</v>
      </c>
      <c r="B950">
        <v>32.049999999999997</v>
      </c>
      <c r="C950">
        <v>1.7999999999999999E-2</v>
      </c>
      <c r="D950">
        <v>1.383</v>
      </c>
      <c r="E950">
        <v>7.5720000000000001</v>
      </c>
      <c r="F950">
        <v>28.57308533916849</v>
      </c>
    </row>
    <row r="951" spans="1:6" x14ac:dyDescent="0.25">
      <c r="A951" t="s">
        <v>15</v>
      </c>
      <c r="B951">
        <v>32.066666666666663</v>
      </c>
      <c r="C951">
        <v>0.01</v>
      </c>
      <c r="D951">
        <v>1.444</v>
      </c>
      <c r="E951">
        <v>8.3859999999999992</v>
      </c>
      <c r="F951">
        <v>56.914004376367608</v>
      </c>
    </row>
    <row r="952" spans="1:6" x14ac:dyDescent="0.25">
      <c r="A952" t="s">
        <v>15</v>
      </c>
      <c r="B952">
        <v>32.083333333333336</v>
      </c>
      <c r="C952">
        <v>1.6E-2</v>
      </c>
      <c r="D952">
        <v>1.484</v>
      </c>
      <c r="E952">
        <v>8.6059999999999999</v>
      </c>
      <c r="F952">
        <v>57.559956236323842</v>
      </c>
    </row>
    <row r="953" spans="1:6" x14ac:dyDescent="0.25">
      <c r="A953" t="s">
        <v>15</v>
      </c>
      <c r="B953">
        <v>32.1</v>
      </c>
      <c r="C953">
        <v>1.6E-2</v>
      </c>
      <c r="D953">
        <v>1.5149999999999999</v>
      </c>
      <c r="E953">
        <v>7.968</v>
      </c>
      <c r="F953">
        <v>29.408971553610503</v>
      </c>
    </row>
    <row r="954" spans="1:6" x14ac:dyDescent="0.25">
      <c r="A954" t="s">
        <v>15</v>
      </c>
      <c r="B954">
        <v>32.116666666666667</v>
      </c>
      <c r="C954">
        <v>1.7000000000000001E-2</v>
      </c>
      <c r="D954">
        <v>1.5620000000000001</v>
      </c>
      <c r="E954">
        <v>8.1479999999999997</v>
      </c>
      <c r="F954">
        <v>29.941575492341354</v>
      </c>
    </row>
    <row r="955" spans="1:6" x14ac:dyDescent="0.25">
      <c r="A955" t="s">
        <v>15</v>
      </c>
      <c r="B955">
        <v>32.133333333333333</v>
      </c>
      <c r="C955">
        <v>1.2999999999999999E-2</v>
      </c>
      <c r="D955">
        <v>1.601</v>
      </c>
      <c r="E955">
        <v>8.5850000000000009</v>
      </c>
      <c r="F955">
        <v>44.406564551422314</v>
      </c>
    </row>
    <row r="956" spans="1:6" x14ac:dyDescent="0.25">
      <c r="A956" t="s">
        <v>15</v>
      </c>
      <c r="B956">
        <v>32.15</v>
      </c>
      <c r="C956">
        <v>1.7999999999999999E-2</v>
      </c>
      <c r="D956">
        <v>1.6930000000000001</v>
      </c>
      <c r="E956">
        <v>9.3680000000000003</v>
      </c>
      <c r="F956">
        <v>62.050984682713342</v>
      </c>
    </row>
    <row r="957" spans="1:6" x14ac:dyDescent="0.25">
      <c r="A957" t="s">
        <v>15</v>
      </c>
      <c r="B957">
        <v>32.166666666666664</v>
      </c>
      <c r="C957">
        <v>1.2999999999999999E-2</v>
      </c>
      <c r="D957">
        <v>1.7010000000000001</v>
      </c>
      <c r="E957">
        <v>8.5489999999999995</v>
      </c>
      <c r="F957">
        <v>30.386214442013131</v>
      </c>
    </row>
    <row r="958" spans="1:6" x14ac:dyDescent="0.25">
      <c r="A958" t="s">
        <v>15</v>
      </c>
      <c r="B958">
        <v>32.183333333333337</v>
      </c>
      <c r="C958">
        <v>1.9E-2</v>
      </c>
      <c r="D958">
        <v>1.7470000000000001</v>
      </c>
      <c r="E958">
        <v>8.6880000000000006</v>
      </c>
      <c r="F958">
        <v>31.566083150984682</v>
      </c>
    </row>
    <row r="959" spans="1:6" x14ac:dyDescent="0.25">
      <c r="A959" t="s">
        <v>15</v>
      </c>
      <c r="B959">
        <v>32.200000000000003</v>
      </c>
      <c r="C959">
        <v>1.4E-2</v>
      </c>
      <c r="D959">
        <v>1.796</v>
      </c>
      <c r="E959">
        <v>8.7750000000000004</v>
      </c>
      <c r="F959">
        <v>30.837855579868709</v>
      </c>
    </row>
    <row r="960" spans="1:6" x14ac:dyDescent="0.25">
      <c r="A960" t="s">
        <v>15</v>
      </c>
      <c r="B960">
        <v>32.216666666666669</v>
      </c>
      <c r="C960">
        <v>1.4999999999999999E-2</v>
      </c>
      <c r="D960">
        <v>1.867</v>
      </c>
      <c r="E960">
        <v>9.0030000000000001</v>
      </c>
      <c r="F960">
        <v>33.770897155361048</v>
      </c>
    </row>
    <row r="961" spans="1:6" x14ac:dyDescent="0.25">
      <c r="A961" t="s">
        <v>15</v>
      </c>
      <c r="B961">
        <v>32.233333333333334</v>
      </c>
      <c r="C961">
        <v>2.1999999999999999E-2</v>
      </c>
      <c r="D961">
        <v>1.9079999999999999</v>
      </c>
      <c r="E961">
        <v>9.0909999999999993</v>
      </c>
      <c r="F961">
        <v>32.209190371991248</v>
      </c>
    </row>
    <row r="962" spans="1:6" x14ac:dyDescent="0.25">
      <c r="A962" t="s">
        <v>15</v>
      </c>
      <c r="B962">
        <v>32.25</v>
      </c>
      <c r="C962">
        <v>0.02</v>
      </c>
      <c r="D962">
        <v>1.9330000000000001</v>
      </c>
      <c r="E962">
        <v>9.1329999999999991</v>
      </c>
      <c r="F962">
        <v>31.461487964989058</v>
      </c>
    </row>
    <row r="963" spans="1:6" x14ac:dyDescent="0.25">
      <c r="A963" t="s">
        <v>15</v>
      </c>
      <c r="B963">
        <v>32.266666666666666</v>
      </c>
      <c r="C963">
        <v>2.3E-2</v>
      </c>
      <c r="D963">
        <v>1.998</v>
      </c>
      <c r="E963">
        <v>9.2159999999999993</v>
      </c>
      <c r="F963">
        <v>30.944420131291025</v>
      </c>
    </row>
    <row r="964" spans="1:6" x14ac:dyDescent="0.25">
      <c r="A964" t="s">
        <v>15</v>
      </c>
      <c r="B964">
        <v>32.283333333333331</v>
      </c>
      <c r="C964">
        <v>2.3E-2</v>
      </c>
      <c r="D964">
        <v>2.0299999999999998</v>
      </c>
      <c r="E964">
        <v>9.1969999999999992</v>
      </c>
      <c r="F964">
        <v>29.135667396061269</v>
      </c>
    </row>
    <row r="965" spans="1:6" x14ac:dyDescent="0.25">
      <c r="A965" t="s">
        <v>15</v>
      </c>
      <c r="B965">
        <v>32.299999999999997</v>
      </c>
      <c r="C965">
        <v>0.02</v>
      </c>
      <c r="D965">
        <v>2.0710000000000002</v>
      </c>
      <c r="E965">
        <v>9.2110000000000003</v>
      </c>
      <c r="F965">
        <v>28.908971553610503</v>
      </c>
    </row>
    <row r="966" spans="1:6" x14ac:dyDescent="0.25">
      <c r="A966" t="s">
        <v>15</v>
      </c>
      <c r="B966">
        <v>32.316666666666663</v>
      </c>
      <c r="C966">
        <v>2.5000000000000001E-2</v>
      </c>
      <c r="D966">
        <v>2.1539999999999999</v>
      </c>
      <c r="E966">
        <v>9.375</v>
      </c>
      <c r="F966">
        <v>29.07308533916849</v>
      </c>
    </row>
    <row r="967" spans="1:6" x14ac:dyDescent="0.25">
      <c r="A967" t="s">
        <v>15</v>
      </c>
      <c r="B967">
        <v>32.333333333333336</v>
      </c>
      <c r="C967">
        <v>2.5999999999999999E-2</v>
      </c>
      <c r="D967">
        <v>2.1859999999999999</v>
      </c>
      <c r="E967">
        <v>9.4309999999999992</v>
      </c>
      <c r="F967">
        <v>29.225601750547046</v>
      </c>
    </row>
    <row r="968" spans="1:6" x14ac:dyDescent="0.25">
      <c r="A968" t="s">
        <v>15</v>
      </c>
      <c r="B968">
        <v>32.35</v>
      </c>
      <c r="C968">
        <v>2.1000000000000001E-2</v>
      </c>
      <c r="D968">
        <v>2.3010000000000002</v>
      </c>
      <c r="E968">
        <v>10.603</v>
      </c>
      <c r="F968">
        <v>47.897374179431068</v>
      </c>
    </row>
    <row r="969" spans="1:6" x14ac:dyDescent="0.25">
      <c r="A969" t="s">
        <v>15</v>
      </c>
      <c r="B969">
        <v>32.366666666666667</v>
      </c>
      <c r="C969">
        <v>2.5999999999999999E-2</v>
      </c>
      <c r="D969">
        <v>2.3879999999999999</v>
      </c>
      <c r="E969">
        <v>11.632999999999999</v>
      </c>
      <c r="F969">
        <v>71.036105032822746</v>
      </c>
    </row>
    <row r="970" spans="1:6" x14ac:dyDescent="0.25">
      <c r="A970" t="s">
        <v>15</v>
      </c>
      <c r="B970">
        <v>32.383333333333333</v>
      </c>
      <c r="C970">
        <v>0.03</v>
      </c>
      <c r="D970">
        <v>2.5049999999999999</v>
      </c>
      <c r="E970">
        <v>12.858000000000001</v>
      </c>
      <c r="F970">
        <v>92.284245076586416</v>
      </c>
    </row>
    <row r="971" spans="1:6" x14ac:dyDescent="0.25">
      <c r="A971" t="s">
        <v>15</v>
      </c>
      <c r="B971">
        <v>32.4</v>
      </c>
      <c r="C971">
        <v>2.9000000000000001E-2</v>
      </c>
      <c r="D971">
        <v>2.605</v>
      </c>
      <c r="E971">
        <v>13.55</v>
      </c>
      <c r="F971">
        <v>106.59431072210066</v>
      </c>
    </row>
    <row r="972" spans="1:6" x14ac:dyDescent="0.25">
      <c r="A972" t="s">
        <v>15</v>
      </c>
      <c r="B972">
        <v>32.416666666666664</v>
      </c>
      <c r="C972">
        <v>3.2000000000000001E-2</v>
      </c>
      <c r="D972">
        <v>2.6739999999999999</v>
      </c>
      <c r="E972">
        <v>14.208</v>
      </c>
      <c r="F972">
        <v>116.8284463894967</v>
      </c>
    </row>
    <row r="973" spans="1:6" x14ac:dyDescent="0.25">
      <c r="A973" t="s">
        <v>15</v>
      </c>
      <c r="B973">
        <v>32.433333333333337</v>
      </c>
      <c r="C973">
        <v>0.03</v>
      </c>
      <c r="D973">
        <v>2.7090000000000001</v>
      </c>
      <c r="E973">
        <v>13.587999999999999</v>
      </c>
      <c r="F973">
        <v>101.97658643326039</v>
      </c>
    </row>
    <row r="974" spans="1:6" x14ac:dyDescent="0.25">
      <c r="A974" t="s">
        <v>15</v>
      </c>
      <c r="B974">
        <v>32.450000000000003</v>
      </c>
      <c r="C974">
        <v>3.1E-2</v>
      </c>
      <c r="D974">
        <v>2.7759999999999998</v>
      </c>
      <c r="E974">
        <v>13.925000000000001</v>
      </c>
      <c r="F974">
        <v>105.12188183807439</v>
      </c>
    </row>
    <row r="975" spans="1:6" x14ac:dyDescent="0.25">
      <c r="A975" t="s">
        <v>15</v>
      </c>
      <c r="B975">
        <v>32.466666666666669</v>
      </c>
      <c r="C975">
        <v>3.7999999999999999E-2</v>
      </c>
      <c r="D975">
        <v>2.8639999999999999</v>
      </c>
      <c r="E975">
        <v>14.664999999999999</v>
      </c>
      <c r="F975">
        <v>115.38183807439823</v>
      </c>
    </row>
    <row r="976" spans="1:6" x14ac:dyDescent="0.25">
      <c r="A976" t="s">
        <v>15</v>
      </c>
      <c r="B976">
        <v>32.483333333333334</v>
      </c>
      <c r="C976">
        <v>3.6999999999999998E-2</v>
      </c>
      <c r="D976">
        <v>2.8929999999999998</v>
      </c>
      <c r="E976">
        <v>14.368</v>
      </c>
      <c r="F976">
        <v>101.95820568927789</v>
      </c>
    </row>
    <row r="977" spans="1:6" x14ac:dyDescent="0.25">
      <c r="A977" t="s">
        <v>15</v>
      </c>
      <c r="B977">
        <v>32.5</v>
      </c>
      <c r="C977">
        <v>3.6999999999999998E-2</v>
      </c>
      <c r="D977">
        <v>2.831</v>
      </c>
      <c r="E977">
        <v>12.087999999999999</v>
      </c>
      <c r="F977">
        <v>54.407439824945293</v>
      </c>
    </row>
    <row r="978" spans="1:6" x14ac:dyDescent="0.25">
      <c r="A978" t="s">
        <v>15</v>
      </c>
      <c r="B978">
        <v>32.516666666666666</v>
      </c>
      <c r="C978">
        <v>0.04</v>
      </c>
      <c r="D978">
        <v>2.883</v>
      </c>
      <c r="E978">
        <v>11.946</v>
      </c>
      <c r="F978">
        <v>49.014223194748354</v>
      </c>
    </row>
    <row r="979" spans="1:6" x14ac:dyDescent="0.25">
      <c r="A979" t="s">
        <v>15</v>
      </c>
      <c r="B979">
        <v>32.533333333333331</v>
      </c>
      <c r="C979">
        <v>3.4000000000000002E-2</v>
      </c>
      <c r="D979">
        <v>2.875</v>
      </c>
      <c r="E979">
        <v>11.194000000000001</v>
      </c>
      <c r="F979">
        <v>35.33960612691466</v>
      </c>
    </row>
    <row r="980" spans="1:6" x14ac:dyDescent="0.25">
      <c r="A980" t="s">
        <v>15</v>
      </c>
      <c r="B980">
        <v>32.549999999999997</v>
      </c>
      <c r="C980">
        <v>4.1000000000000002E-2</v>
      </c>
      <c r="D980">
        <v>3.0169999999999999</v>
      </c>
      <c r="E980">
        <v>12.641999999999999</v>
      </c>
      <c r="F980">
        <v>58.274835886214433</v>
      </c>
    </row>
    <row r="981" spans="1:6" x14ac:dyDescent="0.25">
      <c r="A981" t="s">
        <v>15</v>
      </c>
      <c r="B981">
        <v>32.566666666666663</v>
      </c>
      <c r="C981">
        <v>4.2999999999999997E-2</v>
      </c>
      <c r="D981">
        <v>3.0019999999999998</v>
      </c>
      <c r="E981">
        <v>11.712999999999999</v>
      </c>
      <c r="F981">
        <v>39.933260393873084</v>
      </c>
    </row>
    <row r="982" spans="1:6" x14ac:dyDescent="0.25">
      <c r="A982" t="s">
        <v>15</v>
      </c>
      <c r="B982">
        <v>32.583333333333336</v>
      </c>
      <c r="C982">
        <v>0.05</v>
      </c>
      <c r="D982">
        <v>3.0569999999999999</v>
      </c>
      <c r="E982">
        <v>11.663</v>
      </c>
      <c r="F982">
        <v>37.109628008752736</v>
      </c>
    </row>
    <row r="983" spans="1:6" x14ac:dyDescent="0.25">
      <c r="A983" t="s">
        <v>15</v>
      </c>
      <c r="B983">
        <v>32.6</v>
      </c>
      <c r="C983">
        <v>0.05</v>
      </c>
      <c r="D983">
        <v>3.0840000000000001</v>
      </c>
      <c r="E983">
        <v>11.55</v>
      </c>
      <c r="F983">
        <v>35.417067833698027</v>
      </c>
    </row>
    <row r="984" spans="1:6" x14ac:dyDescent="0.25">
      <c r="A984" t="s">
        <v>15</v>
      </c>
      <c r="B984">
        <v>32.616666666666667</v>
      </c>
      <c r="C984">
        <v>5.2999999999999999E-2</v>
      </c>
      <c r="D984">
        <v>3.2349999999999999</v>
      </c>
      <c r="E984">
        <v>13.177</v>
      </c>
      <c r="F984">
        <v>60.903719912472638</v>
      </c>
    </row>
    <row r="985" spans="1:6" x14ac:dyDescent="0.25">
      <c r="A985" t="s">
        <v>15</v>
      </c>
      <c r="B985">
        <v>32.633333333333333</v>
      </c>
      <c r="C985">
        <v>4.3999999999999997E-2</v>
      </c>
      <c r="D985">
        <v>3.2690000000000001</v>
      </c>
      <c r="E985">
        <v>13.161</v>
      </c>
      <c r="F985">
        <v>59.756236323851205</v>
      </c>
    </row>
    <row r="986" spans="1:6" x14ac:dyDescent="0.25">
      <c r="A986" t="s">
        <v>15</v>
      </c>
      <c r="B986">
        <v>32.65</v>
      </c>
      <c r="C986">
        <v>4.9000000000000002E-2</v>
      </c>
      <c r="D986">
        <v>3.274</v>
      </c>
      <c r="E986">
        <v>12.391999999999999</v>
      </c>
      <c r="F986">
        <v>45.768927789934352</v>
      </c>
    </row>
    <row r="987" spans="1:6" x14ac:dyDescent="0.25">
      <c r="A987" t="s">
        <v>15</v>
      </c>
      <c r="B987">
        <v>32.666666666666664</v>
      </c>
      <c r="C987">
        <v>5.3999999999999999E-2</v>
      </c>
      <c r="D987">
        <v>3.3940000000000001</v>
      </c>
      <c r="E987">
        <v>13.505000000000001</v>
      </c>
      <c r="F987">
        <v>62.508752735229763</v>
      </c>
    </row>
    <row r="988" spans="1:6" x14ac:dyDescent="0.25">
      <c r="A988" t="s">
        <v>15</v>
      </c>
      <c r="B988">
        <v>32.683333333333337</v>
      </c>
      <c r="C988">
        <v>5.5E-2</v>
      </c>
      <c r="D988">
        <v>3.4489999999999998</v>
      </c>
      <c r="E988">
        <v>13.436</v>
      </c>
      <c r="F988">
        <v>60.410284463894961</v>
      </c>
    </row>
    <row r="989" spans="1:6" x14ac:dyDescent="0.25">
      <c r="A989" t="s">
        <v>15</v>
      </c>
      <c r="B989">
        <v>32.700000000000003</v>
      </c>
      <c r="C989">
        <v>6.0999999999999999E-2</v>
      </c>
      <c r="D989">
        <v>3.512</v>
      </c>
      <c r="E989">
        <v>13.566000000000001</v>
      </c>
      <c r="F989">
        <v>60.016411378555787</v>
      </c>
    </row>
    <row r="990" spans="1:6" x14ac:dyDescent="0.25">
      <c r="A990" t="s">
        <v>15</v>
      </c>
      <c r="B990">
        <v>32.716666666666669</v>
      </c>
      <c r="C990">
        <v>6.5000000000000002E-2</v>
      </c>
      <c r="D990">
        <v>3.5680000000000001</v>
      </c>
      <c r="E990">
        <v>13.564</v>
      </c>
      <c r="F990">
        <v>57.954048140043767</v>
      </c>
    </row>
    <row r="991" spans="1:6" x14ac:dyDescent="0.25">
      <c r="A991" t="s">
        <v>15</v>
      </c>
      <c r="B991">
        <v>32.733333333333334</v>
      </c>
      <c r="C991">
        <v>6.3E-2</v>
      </c>
      <c r="D991">
        <v>3.569</v>
      </c>
      <c r="E991">
        <v>12.885</v>
      </c>
      <c r="F991">
        <v>45.547702407002184</v>
      </c>
    </row>
    <row r="992" spans="1:6" x14ac:dyDescent="0.25">
      <c r="A992" t="s">
        <v>15</v>
      </c>
      <c r="B992">
        <v>32.75</v>
      </c>
      <c r="C992">
        <v>6.8000000000000005E-2</v>
      </c>
      <c r="D992">
        <v>3.6419999999999999</v>
      </c>
      <c r="E992">
        <v>13.090999999999999</v>
      </c>
      <c r="F992">
        <v>45.80875273522976</v>
      </c>
    </row>
    <row r="993" spans="1:6" x14ac:dyDescent="0.25">
      <c r="A993" t="s">
        <v>15</v>
      </c>
      <c r="B993">
        <v>32.766666666666666</v>
      </c>
      <c r="C993">
        <v>6.9000000000000006E-2</v>
      </c>
      <c r="D993">
        <v>3.8740000000000001</v>
      </c>
      <c r="E993">
        <v>15.222</v>
      </c>
      <c r="F993">
        <v>76.399124726477027</v>
      </c>
    </row>
    <row r="994" spans="1:6" x14ac:dyDescent="0.25">
      <c r="A994" t="s">
        <v>15</v>
      </c>
      <c r="B994">
        <v>32.783333333333331</v>
      </c>
      <c r="C994">
        <v>7.4999999999999997E-2</v>
      </c>
      <c r="D994">
        <v>3.992</v>
      </c>
      <c r="E994">
        <v>15.903</v>
      </c>
      <c r="F994">
        <v>84.840043763676135</v>
      </c>
    </row>
    <row r="995" spans="1:6" x14ac:dyDescent="0.25">
      <c r="A995" t="s">
        <v>15</v>
      </c>
      <c r="B995">
        <v>32.799999999999997</v>
      </c>
      <c r="C995">
        <v>7.5999999999999998E-2</v>
      </c>
      <c r="D995">
        <v>4.01</v>
      </c>
      <c r="E995">
        <v>15.538</v>
      </c>
      <c r="F995">
        <v>76.766083150984684</v>
      </c>
    </row>
    <row r="996" spans="1:6" x14ac:dyDescent="0.25">
      <c r="A996" t="s">
        <v>15</v>
      </c>
      <c r="B996">
        <v>32.816666666666663</v>
      </c>
      <c r="C996">
        <v>7.3999999999999996E-2</v>
      </c>
      <c r="D996">
        <v>3.887</v>
      </c>
      <c r="E996">
        <v>13.15</v>
      </c>
      <c r="F996">
        <v>40.172647702406998</v>
      </c>
    </row>
    <row r="997" spans="1:6" x14ac:dyDescent="0.25">
      <c r="A997" t="s">
        <v>15</v>
      </c>
      <c r="B997">
        <v>32.833333333333336</v>
      </c>
      <c r="C997">
        <v>8.2000000000000003E-2</v>
      </c>
      <c r="D997">
        <v>4.1989999999999998</v>
      </c>
      <c r="E997">
        <v>16.483000000000001</v>
      </c>
      <c r="F997">
        <v>86.535667396061271</v>
      </c>
    </row>
    <row r="998" spans="1:6" x14ac:dyDescent="0.25">
      <c r="A998" t="s">
        <v>15</v>
      </c>
      <c r="B998">
        <v>32.85</v>
      </c>
      <c r="C998">
        <v>8.6999999999999994E-2</v>
      </c>
      <c r="D998">
        <v>4.3099999999999996</v>
      </c>
      <c r="E998">
        <v>17.056999999999999</v>
      </c>
      <c r="F998">
        <v>92.72210065645514</v>
      </c>
    </row>
    <row r="999" spans="1:6" x14ac:dyDescent="0.25">
      <c r="A999" t="s">
        <v>15</v>
      </c>
      <c r="B999">
        <v>32.866666666666667</v>
      </c>
      <c r="C999">
        <v>8.5000000000000006E-2</v>
      </c>
      <c r="D999">
        <v>4.4029999999999996</v>
      </c>
      <c r="E999">
        <v>17.402000000000001</v>
      </c>
      <c r="F999">
        <v>94.88249452954048</v>
      </c>
    </row>
    <row r="1000" spans="1:6" x14ac:dyDescent="0.25">
      <c r="A1000" t="s">
        <v>15</v>
      </c>
      <c r="B1000">
        <v>32.883333333333333</v>
      </c>
      <c r="C1000">
        <v>8.6999999999999994E-2</v>
      </c>
      <c r="D1000">
        <v>4.3849999999999998</v>
      </c>
      <c r="E1000">
        <v>16.716000000000001</v>
      </c>
      <c r="F1000">
        <v>85.395185995623621</v>
      </c>
    </row>
    <row r="1001" spans="1:6" x14ac:dyDescent="0.25">
      <c r="A1001" t="s">
        <v>15</v>
      </c>
      <c r="B1001">
        <v>32.9</v>
      </c>
      <c r="C1001">
        <v>9.6000000000000002E-2</v>
      </c>
      <c r="D1001">
        <v>4.3769999999999998</v>
      </c>
      <c r="E1001">
        <v>15.914999999999999</v>
      </c>
      <c r="F1001">
        <v>71.317067833698019</v>
      </c>
    </row>
    <row r="1002" spans="1:6" x14ac:dyDescent="0.25">
      <c r="A1002" t="s">
        <v>15</v>
      </c>
      <c r="B1002">
        <v>32.916666666666664</v>
      </c>
      <c r="C1002">
        <v>0.10199999999999999</v>
      </c>
      <c r="D1002">
        <v>4.5250000000000004</v>
      </c>
      <c r="E1002">
        <v>16.866</v>
      </c>
      <c r="F1002">
        <v>83.300437636761487</v>
      </c>
    </row>
    <row r="1003" spans="1:6" x14ac:dyDescent="0.25">
      <c r="A1003" t="s">
        <v>15</v>
      </c>
      <c r="B1003">
        <v>32.933333333333337</v>
      </c>
      <c r="C1003">
        <v>0.1</v>
      </c>
      <c r="D1003">
        <v>4.7640000000000002</v>
      </c>
      <c r="E1003">
        <v>18.91</v>
      </c>
      <c r="F1003">
        <v>107.52582056892777</v>
      </c>
    </row>
    <row r="1004" spans="1:6" x14ac:dyDescent="0.25">
      <c r="A1004" t="s">
        <v>15</v>
      </c>
      <c r="B1004">
        <v>32.950000000000003</v>
      </c>
      <c r="C1004">
        <v>0.104</v>
      </c>
      <c r="D1004">
        <v>4.6310000000000002</v>
      </c>
      <c r="E1004">
        <v>17.04</v>
      </c>
      <c r="F1004">
        <v>82.912910284463891</v>
      </c>
    </row>
    <row r="1005" spans="1:6" x14ac:dyDescent="0.25">
      <c r="A1005" t="s">
        <v>15</v>
      </c>
      <c r="B1005">
        <v>32.966666666666669</v>
      </c>
      <c r="C1005">
        <v>0.11</v>
      </c>
      <c r="D1005">
        <v>5.0309999999999997</v>
      </c>
      <c r="E1005">
        <v>20.443000000000001</v>
      </c>
      <c r="F1005">
        <v>124.01816192560175</v>
      </c>
    </row>
    <row r="1006" spans="1:6" x14ac:dyDescent="0.25">
      <c r="A1006" t="s">
        <v>15</v>
      </c>
      <c r="B1006">
        <v>32.983333333333334</v>
      </c>
      <c r="C1006">
        <v>0.114</v>
      </c>
      <c r="D1006">
        <v>5.0739999999999998</v>
      </c>
      <c r="E1006">
        <v>20.062999999999999</v>
      </c>
      <c r="F1006">
        <v>117.87264770240699</v>
      </c>
    </row>
    <row r="1007" spans="1:6" x14ac:dyDescent="0.25">
      <c r="A1007" t="s">
        <v>15</v>
      </c>
      <c r="B1007">
        <v>33</v>
      </c>
      <c r="C1007">
        <v>0.115</v>
      </c>
      <c r="D1007">
        <v>4.9859999999999998</v>
      </c>
      <c r="E1007">
        <v>18.701000000000001</v>
      </c>
      <c r="F1007">
        <v>98.22275711159736</v>
      </c>
    </row>
    <row r="1008" spans="1:6" x14ac:dyDescent="0.25">
      <c r="A1008" t="s">
        <v>15</v>
      </c>
      <c r="B1008">
        <v>33.016666666666666</v>
      </c>
      <c r="C1008">
        <v>0.113</v>
      </c>
      <c r="D1008">
        <v>4.9939999999999998</v>
      </c>
      <c r="E1008">
        <v>18.271000000000001</v>
      </c>
      <c r="F1008">
        <v>92.414223194748359</v>
      </c>
    </row>
    <row r="1009" spans="1:6" x14ac:dyDescent="0.25">
      <c r="A1009" t="s">
        <v>15</v>
      </c>
      <c r="B1009">
        <v>33.033333333333331</v>
      </c>
      <c r="C1009">
        <v>0.124</v>
      </c>
      <c r="D1009">
        <v>5.18</v>
      </c>
      <c r="E1009">
        <v>19.562000000000001</v>
      </c>
      <c r="F1009">
        <v>106.47089715536104</v>
      </c>
    </row>
    <row r="1010" spans="1:6" x14ac:dyDescent="0.25">
      <c r="A1010" t="s">
        <v>15</v>
      </c>
      <c r="B1010">
        <v>33.049999999999997</v>
      </c>
      <c r="C1010">
        <v>0.13500000000000001</v>
      </c>
      <c r="D1010">
        <v>5.49</v>
      </c>
      <c r="E1010">
        <v>21.913</v>
      </c>
      <c r="F1010">
        <v>133.04245076586432</v>
      </c>
    </row>
    <row r="1011" spans="1:6" x14ac:dyDescent="0.25">
      <c r="A1011" t="s">
        <v>15</v>
      </c>
      <c r="B1011">
        <v>33.066666666666663</v>
      </c>
      <c r="C1011">
        <v>0.13600000000000001</v>
      </c>
      <c r="D1011">
        <v>5.4560000000000004</v>
      </c>
      <c r="E1011">
        <v>21.079000000000001</v>
      </c>
      <c r="F1011">
        <v>121.37374179431072</v>
      </c>
    </row>
    <row r="1012" spans="1:6" x14ac:dyDescent="0.25">
      <c r="A1012" t="s">
        <v>15</v>
      </c>
      <c r="B1012">
        <v>33.083333333333336</v>
      </c>
      <c r="C1012">
        <v>0.14099999999999999</v>
      </c>
      <c r="D1012">
        <v>5.6319999999999997</v>
      </c>
      <c r="E1012">
        <v>22.187000000000001</v>
      </c>
      <c r="F1012">
        <v>133.1234135667396</v>
      </c>
    </row>
    <row r="1013" spans="1:6" x14ac:dyDescent="0.25">
      <c r="A1013" t="s">
        <v>15</v>
      </c>
      <c r="B1013">
        <v>33.1</v>
      </c>
      <c r="C1013">
        <v>0.14299999999999999</v>
      </c>
      <c r="D1013">
        <v>5.383</v>
      </c>
      <c r="E1013">
        <v>19.298999999999999</v>
      </c>
      <c r="F1013">
        <v>98.262800875273513</v>
      </c>
    </row>
    <row r="1014" spans="1:6" x14ac:dyDescent="0.25">
      <c r="A1014" t="s">
        <v>15</v>
      </c>
      <c r="B1014">
        <v>33.116666666666667</v>
      </c>
      <c r="C1014">
        <v>0.154</v>
      </c>
      <c r="D1014">
        <v>5.7539999999999996</v>
      </c>
      <c r="E1014">
        <v>22.234999999999999</v>
      </c>
      <c r="F1014">
        <v>130.69562363238512</v>
      </c>
    </row>
    <row r="1015" spans="1:6" x14ac:dyDescent="0.25">
      <c r="A1015" t="s">
        <v>15</v>
      </c>
      <c r="B1015">
        <v>33.133333333333333</v>
      </c>
      <c r="C1015">
        <v>0.14899999999999999</v>
      </c>
      <c r="D1015">
        <v>5.5010000000000003</v>
      </c>
      <c r="E1015">
        <v>19.489000000000001</v>
      </c>
      <c r="F1015">
        <v>98.236323851203494</v>
      </c>
    </row>
    <row r="1016" spans="1:6" x14ac:dyDescent="0.25">
      <c r="A1016" t="s">
        <v>15</v>
      </c>
      <c r="B1016">
        <v>33.15</v>
      </c>
      <c r="C1016">
        <v>0.16</v>
      </c>
      <c r="D1016">
        <v>5.89</v>
      </c>
      <c r="E1016">
        <v>22.196000000000002</v>
      </c>
      <c r="F1016">
        <v>127.56695842450765</v>
      </c>
    </row>
    <row r="1017" spans="1:6" x14ac:dyDescent="0.25">
      <c r="A1017" t="s">
        <v>15</v>
      </c>
      <c r="B1017">
        <v>33.166666666666664</v>
      </c>
      <c r="C1017">
        <v>0.16600000000000001</v>
      </c>
      <c r="D1017">
        <v>6.06</v>
      </c>
      <c r="E1017">
        <v>22.995999999999999</v>
      </c>
      <c r="F1017">
        <v>135.08796498905906</v>
      </c>
    </row>
    <row r="1018" spans="1:6" x14ac:dyDescent="0.25">
      <c r="A1018" t="s">
        <v>15</v>
      </c>
      <c r="B1018">
        <v>33.183333333333337</v>
      </c>
      <c r="C1018">
        <v>0.16800000000000001</v>
      </c>
      <c r="D1018">
        <v>6.1459999999999999</v>
      </c>
      <c r="E1018">
        <v>23.425000000000001</v>
      </c>
      <c r="F1018">
        <v>138.65032822757109</v>
      </c>
    </row>
    <row r="1019" spans="1:6" x14ac:dyDescent="0.25">
      <c r="A1019" t="s">
        <v>15</v>
      </c>
      <c r="B1019">
        <v>33.200000000000003</v>
      </c>
      <c r="C1019">
        <v>0.17199999999999999</v>
      </c>
      <c r="D1019">
        <v>6.1040000000000001</v>
      </c>
      <c r="E1019">
        <v>22.882999999999999</v>
      </c>
      <c r="F1019">
        <v>130.90656455142232</v>
      </c>
    </row>
    <row r="1020" spans="1:6" x14ac:dyDescent="0.25">
      <c r="A1020" t="s">
        <v>15</v>
      </c>
      <c r="B1020">
        <v>33.216666666666669</v>
      </c>
      <c r="C1020">
        <v>0.17699999999999999</v>
      </c>
      <c r="D1020">
        <v>6.2389999999999999</v>
      </c>
      <c r="E1020">
        <v>23.334</v>
      </c>
      <c r="F1020">
        <v>134.10437636761486</v>
      </c>
    </row>
    <row r="1021" spans="1:6" x14ac:dyDescent="0.25">
      <c r="A1021" t="s">
        <v>15</v>
      </c>
      <c r="B1021">
        <v>33.233333333333334</v>
      </c>
      <c r="C1021">
        <v>0.184</v>
      </c>
      <c r="D1021">
        <v>6.1749999999999998</v>
      </c>
      <c r="E1021">
        <v>22.291</v>
      </c>
      <c r="F1021">
        <v>122.19737417943107</v>
      </c>
    </row>
    <row r="1022" spans="1:6" x14ac:dyDescent="0.25">
      <c r="A1022" t="s">
        <v>15</v>
      </c>
      <c r="B1022">
        <v>33.25</v>
      </c>
      <c r="C1022">
        <v>0.19700000000000001</v>
      </c>
      <c r="D1022">
        <v>6.4169999999999998</v>
      </c>
      <c r="E1022">
        <v>23.87</v>
      </c>
      <c r="F1022">
        <v>138.6442013129103</v>
      </c>
    </row>
    <row r="1023" spans="1:6" x14ac:dyDescent="0.25">
      <c r="A1023" t="s">
        <v>15</v>
      </c>
      <c r="B1023">
        <v>33.266666666666666</v>
      </c>
      <c r="C1023">
        <v>0.19600000000000001</v>
      </c>
      <c r="D1023">
        <v>6.5129999999999999</v>
      </c>
      <c r="E1023">
        <v>24.210999999999999</v>
      </c>
      <c r="F1023">
        <v>140.34726477024068</v>
      </c>
    </row>
    <row r="1024" spans="1:6" x14ac:dyDescent="0.25">
      <c r="A1024" t="s">
        <v>15</v>
      </c>
      <c r="B1024">
        <v>33.283333333333331</v>
      </c>
      <c r="C1024">
        <v>0.19900000000000001</v>
      </c>
      <c r="D1024">
        <v>6.242</v>
      </c>
      <c r="E1024">
        <v>21.457000000000001</v>
      </c>
      <c r="F1024">
        <v>109.38752735229758</v>
      </c>
    </row>
    <row r="1025" spans="1:6" x14ac:dyDescent="0.25">
      <c r="A1025" t="s">
        <v>15</v>
      </c>
      <c r="B1025">
        <v>33.299999999999997</v>
      </c>
      <c r="C1025">
        <v>0.2</v>
      </c>
      <c r="D1025">
        <v>6.2519999999999998</v>
      </c>
      <c r="E1025">
        <v>20.93</v>
      </c>
      <c r="F1025">
        <v>101.6656455142232</v>
      </c>
    </row>
    <row r="1026" spans="1:6" x14ac:dyDescent="0.25">
      <c r="A1026" t="s">
        <v>15</v>
      </c>
      <c r="B1026">
        <v>33.316666666666663</v>
      </c>
      <c r="C1026">
        <v>0.20399999999999999</v>
      </c>
      <c r="D1026">
        <v>6.3879999999999999</v>
      </c>
      <c r="E1026">
        <v>21.608000000000001</v>
      </c>
      <c r="F1026">
        <v>108.63150984682713</v>
      </c>
    </row>
    <row r="1027" spans="1:6" x14ac:dyDescent="0.25">
      <c r="A1027" t="s">
        <v>15</v>
      </c>
      <c r="B1027">
        <v>33.333333333333336</v>
      </c>
      <c r="C1027">
        <v>0.20699999999999999</v>
      </c>
      <c r="D1027">
        <v>6.23</v>
      </c>
      <c r="E1027">
        <v>20.012</v>
      </c>
      <c r="F1027">
        <v>90.540700218818372</v>
      </c>
    </row>
    <row r="1028" spans="1:6" x14ac:dyDescent="0.25">
      <c r="A1028" t="s">
        <v>15</v>
      </c>
      <c r="B1028">
        <v>33.35</v>
      </c>
      <c r="C1028">
        <v>0.22800000000000001</v>
      </c>
      <c r="D1028">
        <v>6.7830000000000004</v>
      </c>
      <c r="E1028">
        <v>23.791</v>
      </c>
      <c r="F1028">
        <v>129.32013129102845</v>
      </c>
    </row>
    <row r="1029" spans="1:6" x14ac:dyDescent="0.25">
      <c r="A1029" t="s">
        <v>15</v>
      </c>
      <c r="B1029">
        <v>33.366666666666667</v>
      </c>
      <c r="C1029">
        <v>0.23799999999999999</v>
      </c>
      <c r="D1029">
        <v>6.9029999999999996</v>
      </c>
      <c r="E1029">
        <v>24.282</v>
      </c>
      <c r="F1029">
        <v>134.60481400437635</v>
      </c>
    </row>
    <row r="1030" spans="1:6" x14ac:dyDescent="0.25">
      <c r="A1030" t="s">
        <v>15</v>
      </c>
      <c r="B1030">
        <v>33.383333333333333</v>
      </c>
      <c r="C1030">
        <v>0.25</v>
      </c>
      <c r="D1030">
        <v>7.2519999999999998</v>
      </c>
      <c r="E1030">
        <v>26.670999999999999</v>
      </c>
      <c r="F1030">
        <v>158.54354485776804</v>
      </c>
    </row>
    <row r="1031" spans="1:6" x14ac:dyDescent="0.25">
      <c r="A1031" t="s">
        <v>15</v>
      </c>
      <c r="B1031">
        <v>33.4</v>
      </c>
      <c r="C1031">
        <v>0.23599999999999999</v>
      </c>
      <c r="D1031">
        <v>6.6630000000000003</v>
      </c>
      <c r="E1031">
        <v>22.116</v>
      </c>
      <c r="F1031">
        <v>110.9175054704595</v>
      </c>
    </row>
    <row r="1032" spans="1:6" x14ac:dyDescent="0.25">
      <c r="A1032" t="s">
        <v>15</v>
      </c>
      <c r="B1032">
        <v>33.416666666666664</v>
      </c>
      <c r="C1032">
        <v>0.253</v>
      </c>
      <c r="D1032">
        <v>7.0449999999999999</v>
      </c>
      <c r="E1032">
        <v>24.42</v>
      </c>
      <c r="F1032">
        <v>133.99759299781181</v>
      </c>
    </row>
    <row r="1033" spans="1:6" x14ac:dyDescent="0.25">
      <c r="A1033" t="s">
        <v>15</v>
      </c>
      <c r="B1033">
        <v>33.433333333333337</v>
      </c>
      <c r="C1033">
        <v>0.27400000000000002</v>
      </c>
      <c r="D1033">
        <v>7.58</v>
      </c>
      <c r="E1033">
        <v>28.05</v>
      </c>
      <c r="F1033">
        <v>170.35754923413566</v>
      </c>
    </row>
    <row r="1034" spans="1:6" x14ac:dyDescent="0.25">
      <c r="A1034" t="s">
        <v>15</v>
      </c>
      <c r="B1034">
        <v>33.450000000000003</v>
      </c>
      <c r="C1034">
        <v>0.27100000000000002</v>
      </c>
      <c r="D1034">
        <v>7.6559999999999997</v>
      </c>
      <c r="E1034">
        <v>28.138999999999999</v>
      </c>
      <c r="F1034">
        <v>170.13894967177242</v>
      </c>
    </row>
    <row r="1035" spans="1:6" x14ac:dyDescent="0.25">
      <c r="A1035" t="s">
        <v>15</v>
      </c>
      <c r="B1035">
        <v>33.466666666666669</v>
      </c>
      <c r="C1035">
        <v>0.25900000000000001</v>
      </c>
      <c r="D1035">
        <v>6.851</v>
      </c>
      <c r="E1035">
        <v>22.331</v>
      </c>
      <c r="F1035">
        <v>112.0468271334792</v>
      </c>
    </row>
    <row r="1036" spans="1:6" x14ac:dyDescent="0.25">
      <c r="A1036" t="s">
        <v>15</v>
      </c>
      <c r="B1036">
        <v>33.483333333333334</v>
      </c>
      <c r="C1036">
        <v>0.28899999999999998</v>
      </c>
      <c r="D1036">
        <v>7.6529999999999996</v>
      </c>
      <c r="E1036">
        <v>27.262</v>
      </c>
      <c r="F1036">
        <v>157.79496717724288</v>
      </c>
    </row>
    <row r="1037" spans="1:6" x14ac:dyDescent="0.25">
      <c r="A1037" t="s">
        <v>15</v>
      </c>
      <c r="B1037">
        <v>33.5</v>
      </c>
      <c r="C1037">
        <v>0.28499999999999998</v>
      </c>
      <c r="D1037">
        <v>7.47</v>
      </c>
      <c r="E1037">
        <v>25.678999999999998</v>
      </c>
      <c r="F1037">
        <v>145.04310722100655</v>
      </c>
    </row>
    <row r="1038" spans="1:6" x14ac:dyDescent="0.25">
      <c r="A1038" t="s">
        <v>15</v>
      </c>
      <c r="B1038">
        <v>33.516666666666666</v>
      </c>
      <c r="C1038">
        <v>0.28799999999999998</v>
      </c>
      <c r="D1038">
        <v>7.3540000000000001</v>
      </c>
      <c r="E1038">
        <v>24.827000000000002</v>
      </c>
      <c r="F1038">
        <v>135.02997811816192</v>
      </c>
    </row>
    <row r="1039" spans="1:6" x14ac:dyDescent="0.25">
      <c r="A1039" t="s">
        <v>15</v>
      </c>
      <c r="B1039">
        <v>33.533333333333331</v>
      </c>
      <c r="C1039">
        <v>0.29399999999999998</v>
      </c>
      <c r="D1039">
        <v>7.4729999999999999</v>
      </c>
      <c r="E1039">
        <v>25.059000000000001</v>
      </c>
      <c r="F1039">
        <v>136.11159737417941</v>
      </c>
    </row>
    <row r="1040" spans="1:6" x14ac:dyDescent="0.25">
      <c r="A1040" t="s">
        <v>15</v>
      </c>
      <c r="B1040">
        <v>33.549999999999997</v>
      </c>
      <c r="C1040">
        <v>0.30599999999999999</v>
      </c>
      <c r="D1040">
        <v>7.6580000000000004</v>
      </c>
      <c r="E1040">
        <v>25.398</v>
      </c>
      <c r="F1040">
        <v>134.71072210065645</v>
      </c>
    </row>
    <row r="1041" spans="1:6" x14ac:dyDescent="0.25">
      <c r="A1041" t="s">
        <v>15</v>
      </c>
      <c r="B1041">
        <v>33.566666666666663</v>
      </c>
      <c r="C1041">
        <v>0.314</v>
      </c>
      <c r="D1041">
        <v>7.8079999999999998</v>
      </c>
      <c r="E1041">
        <v>25.687999999999999</v>
      </c>
      <c r="F1041">
        <v>135.95601750547044</v>
      </c>
    </row>
    <row r="1042" spans="1:6" x14ac:dyDescent="0.25">
      <c r="A1042" t="s">
        <v>15</v>
      </c>
      <c r="B1042">
        <v>33.583333333333336</v>
      </c>
      <c r="C1042">
        <v>0.32900000000000001</v>
      </c>
      <c r="D1042">
        <v>7.8920000000000003</v>
      </c>
      <c r="E1042">
        <v>26.010999999999999</v>
      </c>
      <c r="F1042">
        <v>138.41509846827134</v>
      </c>
    </row>
    <row r="1043" spans="1:6" x14ac:dyDescent="0.25">
      <c r="A1043" t="s">
        <v>15</v>
      </c>
      <c r="B1043">
        <v>33.6</v>
      </c>
      <c r="C1043">
        <v>0.34</v>
      </c>
      <c r="D1043">
        <v>8.1660000000000004</v>
      </c>
      <c r="E1043">
        <v>27.423999999999999</v>
      </c>
      <c r="F1043">
        <v>149.73610503282273</v>
      </c>
    </row>
    <row r="1044" spans="1:6" x14ac:dyDescent="0.25">
      <c r="A1044" t="s">
        <v>15</v>
      </c>
      <c r="B1044">
        <v>33.616666666666667</v>
      </c>
      <c r="C1044">
        <v>0.33300000000000002</v>
      </c>
      <c r="D1044">
        <v>7.7770000000000001</v>
      </c>
      <c r="E1044">
        <v>23.869</v>
      </c>
      <c r="F1044">
        <v>112.08840262582056</v>
      </c>
    </row>
    <row r="1045" spans="1:6" x14ac:dyDescent="0.25">
      <c r="A1045" t="s">
        <v>15</v>
      </c>
      <c r="B1045">
        <v>33.633333333333333</v>
      </c>
      <c r="C1045">
        <v>0.33900000000000002</v>
      </c>
      <c r="D1045">
        <v>7.7530000000000001</v>
      </c>
      <c r="E1045">
        <v>23.861000000000001</v>
      </c>
      <c r="F1045">
        <v>112.75886214442012</v>
      </c>
    </row>
    <row r="1046" spans="1:6" x14ac:dyDescent="0.25">
      <c r="A1046" t="s">
        <v>15</v>
      </c>
      <c r="B1046">
        <v>33.65</v>
      </c>
      <c r="C1046">
        <v>0.32600000000000001</v>
      </c>
      <c r="D1046">
        <v>7.085</v>
      </c>
      <c r="E1046">
        <v>18.315000000000001</v>
      </c>
      <c r="F1046">
        <v>53.737636761487963</v>
      </c>
    </row>
    <row r="1047" spans="1:6" x14ac:dyDescent="0.25">
      <c r="A1047" t="s">
        <v>15</v>
      </c>
      <c r="B1047">
        <v>33.666666666666664</v>
      </c>
      <c r="C1047">
        <v>0.32200000000000001</v>
      </c>
      <c r="D1047">
        <v>6.91</v>
      </c>
      <c r="E1047">
        <v>16.954999999999998</v>
      </c>
      <c r="F1047">
        <v>41.42013129102844</v>
      </c>
    </row>
    <row r="1048" spans="1:6" x14ac:dyDescent="0.25">
      <c r="A1048" t="s">
        <v>15</v>
      </c>
      <c r="B1048">
        <v>33.683333333333337</v>
      </c>
      <c r="C1048">
        <v>0.33400000000000002</v>
      </c>
      <c r="D1048">
        <v>7.2050000000000001</v>
      </c>
      <c r="E1048">
        <v>17.786999999999999</v>
      </c>
      <c r="F1048">
        <v>45.114223194748355</v>
      </c>
    </row>
    <row r="1049" spans="1:6" x14ac:dyDescent="0.25">
      <c r="A1049" t="s">
        <v>15</v>
      </c>
      <c r="B1049">
        <v>33.700000000000003</v>
      </c>
      <c r="C1049">
        <v>0.373</v>
      </c>
      <c r="D1049">
        <v>8.2089999999999996</v>
      </c>
      <c r="E1049">
        <v>24.939</v>
      </c>
      <c r="F1049">
        <v>116.83894967177241</v>
      </c>
    </row>
    <row r="1050" spans="1:6" x14ac:dyDescent="0.25">
      <c r="A1050" t="s">
        <v>15</v>
      </c>
      <c r="B1050">
        <v>33.716666666666669</v>
      </c>
      <c r="C1050">
        <v>0.42399999999999999</v>
      </c>
      <c r="D1050">
        <v>9.3230000000000004</v>
      </c>
      <c r="E1050">
        <v>31.901</v>
      </c>
      <c r="F1050">
        <v>182.53194748358862</v>
      </c>
    </row>
    <row r="1051" spans="1:6" x14ac:dyDescent="0.25">
      <c r="A1051" t="s">
        <v>15</v>
      </c>
      <c r="B1051">
        <v>33.733333333333334</v>
      </c>
      <c r="C1051">
        <v>0.44</v>
      </c>
      <c r="D1051">
        <v>9.6080000000000005</v>
      </c>
      <c r="E1051">
        <v>33.192999999999998</v>
      </c>
      <c r="F1051">
        <v>192.06958424507658</v>
      </c>
    </row>
    <row r="1052" spans="1:6" x14ac:dyDescent="0.25">
      <c r="A1052" t="s">
        <v>15</v>
      </c>
      <c r="B1052">
        <v>33.75</v>
      </c>
      <c r="C1052">
        <v>0.437</v>
      </c>
      <c r="D1052">
        <v>9.3409999999999993</v>
      </c>
      <c r="E1052">
        <v>31.332000000000001</v>
      </c>
      <c r="F1052">
        <v>174.4527352297593</v>
      </c>
    </row>
    <row r="1053" spans="1:6" x14ac:dyDescent="0.25">
      <c r="A1053" t="s">
        <v>15</v>
      </c>
      <c r="B1053">
        <v>33.766666666666666</v>
      </c>
      <c r="C1053">
        <v>0.45800000000000002</v>
      </c>
      <c r="D1053">
        <v>9.7070000000000007</v>
      </c>
      <c r="E1053">
        <v>32.941000000000003</v>
      </c>
      <c r="F1053">
        <v>188.19934354485775</v>
      </c>
    </row>
    <row r="1054" spans="1:6" x14ac:dyDescent="0.25">
      <c r="A1054" t="s">
        <v>15</v>
      </c>
      <c r="B1054">
        <v>33.783333333333331</v>
      </c>
      <c r="C1054">
        <v>0.46899999999999997</v>
      </c>
      <c r="D1054">
        <v>9.8849999999999998</v>
      </c>
      <c r="E1054">
        <v>33.738</v>
      </c>
      <c r="F1054">
        <v>194.38533916849013</v>
      </c>
    </row>
    <row r="1055" spans="1:6" x14ac:dyDescent="0.25">
      <c r="A1055" t="s">
        <v>15</v>
      </c>
      <c r="B1055">
        <v>33.799999999999997</v>
      </c>
      <c r="C1055">
        <v>0.48499999999999999</v>
      </c>
      <c r="D1055">
        <v>10.146000000000001</v>
      </c>
      <c r="E1055">
        <v>34.802</v>
      </c>
      <c r="F1055">
        <v>202.7260393873085</v>
      </c>
    </row>
    <row r="1056" spans="1:6" x14ac:dyDescent="0.25">
      <c r="A1056" t="s">
        <v>15</v>
      </c>
      <c r="B1056">
        <v>33.816666666666663</v>
      </c>
      <c r="C1056">
        <v>0.48599999999999999</v>
      </c>
      <c r="D1056">
        <v>10.053000000000001</v>
      </c>
      <c r="E1056">
        <v>33.917000000000002</v>
      </c>
      <c r="F1056">
        <v>195.17045951859956</v>
      </c>
    </row>
    <row r="1057" spans="1:6" x14ac:dyDescent="0.25">
      <c r="A1057" t="s">
        <v>15</v>
      </c>
      <c r="B1057">
        <v>33.833333333333336</v>
      </c>
      <c r="C1057">
        <v>0.51300000000000001</v>
      </c>
      <c r="D1057">
        <v>10.449</v>
      </c>
      <c r="E1057">
        <v>35.899000000000001</v>
      </c>
      <c r="F1057">
        <v>212.64704595185995</v>
      </c>
    </row>
    <row r="1058" spans="1:6" x14ac:dyDescent="0.25">
      <c r="A1058" t="s">
        <v>15</v>
      </c>
      <c r="B1058">
        <v>33.85</v>
      </c>
      <c r="C1058">
        <v>0.51400000000000001</v>
      </c>
      <c r="D1058">
        <v>10.358000000000001</v>
      </c>
      <c r="E1058">
        <v>35.088999999999999</v>
      </c>
      <c r="F1058">
        <v>205.05382932166302</v>
      </c>
    </row>
    <row r="1059" spans="1:6" x14ac:dyDescent="0.25">
      <c r="A1059" t="s">
        <v>15</v>
      </c>
      <c r="B1059">
        <v>33.866666666666667</v>
      </c>
      <c r="C1059">
        <v>0.53800000000000003</v>
      </c>
      <c r="D1059">
        <v>10.65</v>
      </c>
      <c r="E1059">
        <v>36.366999999999997</v>
      </c>
      <c r="F1059">
        <v>214.2304157549234</v>
      </c>
    </row>
    <row r="1060" spans="1:6" x14ac:dyDescent="0.25">
      <c r="A1060" t="s">
        <v>15</v>
      </c>
      <c r="B1060">
        <v>33.883333333333333</v>
      </c>
      <c r="C1060">
        <v>0.55800000000000005</v>
      </c>
      <c r="D1060">
        <v>10.919</v>
      </c>
      <c r="E1060">
        <v>37.520000000000003</v>
      </c>
      <c r="F1060">
        <v>222.83369803063457</v>
      </c>
    </row>
    <row r="1061" spans="1:6" x14ac:dyDescent="0.25">
      <c r="A1061" t="s">
        <v>15</v>
      </c>
      <c r="B1061">
        <v>33.9</v>
      </c>
      <c r="C1061">
        <v>0.55600000000000005</v>
      </c>
      <c r="D1061">
        <v>10.859</v>
      </c>
      <c r="E1061">
        <v>36.746000000000002</v>
      </c>
      <c r="F1061">
        <v>214.9413566739606</v>
      </c>
    </row>
    <row r="1062" spans="1:6" x14ac:dyDescent="0.25">
      <c r="A1062" t="s">
        <v>15</v>
      </c>
      <c r="B1062">
        <v>33.916666666666664</v>
      </c>
      <c r="C1062">
        <v>0.56699999999999995</v>
      </c>
      <c r="D1062">
        <v>10.79</v>
      </c>
      <c r="E1062">
        <v>36.021000000000001</v>
      </c>
      <c r="F1062">
        <v>208.1428884026258</v>
      </c>
    </row>
    <row r="1063" spans="1:6" x14ac:dyDescent="0.25">
      <c r="A1063" t="s">
        <v>15</v>
      </c>
      <c r="B1063">
        <v>33.933333333333337</v>
      </c>
      <c r="C1063">
        <v>0.57199999999999995</v>
      </c>
      <c r="D1063">
        <v>10.754</v>
      </c>
      <c r="E1063">
        <v>35.500999999999998</v>
      </c>
      <c r="F1063">
        <v>201.34113785557986</v>
      </c>
    </row>
    <row r="1064" spans="1:6" x14ac:dyDescent="0.25">
      <c r="A1064" t="s">
        <v>15</v>
      </c>
      <c r="B1064">
        <v>33.950000000000003</v>
      </c>
      <c r="C1064">
        <v>0.58199999999999996</v>
      </c>
      <c r="D1064">
        <v>10.834</v>
      </c>
      <c r="E1064">
        <v>35.438000000000002</v>
      </c>
      <c r="F1064">
        <v>201.84945295404813</v>
      </c>
    </row>
    <row r="1065" spans="1:6" x14ac:dyDescent="0.25">
      <c r="A1065" t="s">
        <v>15</v>
      </c>
      <c r="B1065">
        <v>33.966666666666669</v>
      </c>
      <c r="C1065">
        <v>0.61499999999999999</v>
      </c>
      <c r="D1065">
        <v>11.234</v>
      </c>
      <c r="E1065">
        <v>37.417000000000002</v>
      </c>
      <c r="F1065">
        <v>217.97024070021882</v>
      </c>
    </row>
    <row r="1066" spans="1:6" x14ac:dyDescent="0.25">
      <c r="A1066" t="s">
        <v>15</v>
      </c>
      <c r="B1066">
        <v>33.983333333333334</v>
      </c>
      <c r="C1066">
        <v>0.623</v>
      </c>
      <c r="D1066">
        <v>11.438000000000001</v>
      </c>
      <c r="E1066">
        <v>38.206000000000003</v>
      </c>
      <c r="F1066">
        <v>224.48577680525165</v>
      </c>
    </row>
    <row r="1067" spans="1:6" x14ac:dyDescent="0.25">
      <c r="A1067" t="s">
        <v>15</v>
      </c>
      <c r="B1067">
        <v>34</v>
      </c>
      <c r="C1067">
        <v>0.65400000000000003</v>
      </c>
      <c r="D1067">
        <v>11.92</v>
      </c>
      <c r="E1067">
        <v>40.774000000000001</v>
      </c>
      <c r="F1067">
        <v>251.85689277899345</v>
      </c>
    </row>
    <row r="1068" spans="1:6" x14ac:dyDescent="0.25">
      <c r="A1068" t="s">
        <v>15</v>
      </c>
      <c r="B1068">
        <v>34.016666666666666</v>
      </c>
      <c r="C1068">
        <v>0.66300000000000003</v>
      </c>
      <c r="D1068">
        <v>11.997999999999999</v>
      </c>
      <c r="E1068">
        <v>40.93</v>
      </c>
      <c r="F1068">
        <v>253.0553610503282</v>
      </c>
    </row>
    <row r="1069" spans="1:6" x14ac:dyDescent="0.25">
      <c r="A1069" t="s">
        <v>15</v>
      </c>
      <c r="B1069">
        <v>34.033333333333331</v>
      </c>
      <c r="C1069">
        <v>0.66700000000000004</v>
      </c>
      <c r="D1069">
        <v>11.731999999999999</v>
      </c>
      <c r="E1069">
        <v>38.793999999999997</v>
      </c>
      <c r="F1069">
        <v>235.84945295404816</v>
      </c>
    </row>
    <row r="1070" spans="1:6" x14ac:dyDescent="0.25">
      <c r="A1070" t="s">
        <v>15</v>
      </c>
      <c r="B1070">
        <v>34.049999999999997</v>
      </c>
      <c r="C1070">
        <v>0.72</v>
      </c>
      <c r="D1070">
        <v>12.653</v>
      </c>
      <c r="E1070">
        <v>43.991999999999997</v>
      </c>
      <c r="F1070">
        <v>277.04420131291027</v>
      </c>
    </row>
    <row r="1071" spans="1:6" x14ac:dyDescent="0.25">
      <c r="A1071" t="s">
        <v>15</v>
      </c>
      <c r="B1071">
        <v>34.066666666666663</v>
      </c>
      <c r="C1071">
        <v>0.70599999999999996</v>
      </c>
      <c r="D1071">
        <v>12.215999999999999</v>
      </c>
      <c r="E1071">
        <v>40.899000000000001</v>
      </c>
      <c r="F1071">
        <v>249.01728665207875</v>
      </c>
    </row>
    <row r="1072" spans="1:6" x14ac:dyDescent="0.25">
      <c r="A1072" t="s">
        <v>15</v>
      </c>
      <c r="B1072">
        <v>34.083333333333336</v>
      </c>
      <c r="C1072">
        <v>0.72799999999999998</v>
      </c>
      <c r="D1072">
        <v>12.563000000000001</v>
      </c>
      <c r="E1072">
        <v>42.354999999999997</v>
      </c>
      <c r="F1072">
        <v>258.46126914660829</v>
      </c>
    </row>
    <row r="1073" spans="1:6" x14ac:dyDescent="0.25">
      <c r="A1073" t="s">
        <v>15</v>
      </c>
      <c r="B1073">
        <v>34.1</v>
      </c>
      <c r="C1073">
        <v>0.73799999999999999</v>
      </c>
      <c r="D1073">
        <v>12.401</v>
      </c>
      <c r="E1073">
        <v>41.133000000000003</v>
      </c>
      <c r="F1073">
        <v>249.04157549234131</v>
      </c>
    </row>
    <row r="1074" spans="1:6" x14ac:dyDescent="0.25">
      <c r="A1074" t="s">
        <v>15</v>
      </c>
      <c r="B1074">
        <v>34.116666666666667</v>
      </c>
      <c r="C1074">
        <v>0.71599999999999997</v>
      </c>
      <c r="D1074">
        <v>11.769</v>
      </c>
      <c r="E1074">
        <v>37.44</v>
      </c>
      <c r="F1074">
        <v>209.7374179431072</v>
      </c>
    </row>
    <row r="1075" spans="1:6" x14ac:dyDescent="0.25">
      <c r="A1075" t="s">
        <v>15</v>
      </c>
      <c r="B1075">
        <v>34.133333333333333</v>
      </c>
      <c r="C1075">
        <v>0.753</v>
      </c>
      <c r="D1075">
        <v>12.465999999999999</v>
      </c>
      <c r="E1075">
        <v>40.552</v>
      </c>
      <c r="F1075">
        <v>232.83676148796499</v>
      </c>
    </row>
    <row r="1076" spans="1:6" x14ac:dyDescent="0.25">
      <c r="A1076" t="s">
        <v>15</v>
      </c>
      <c r="B1076">
        <v>34.15</v>
      </c>
      <c r="C1076">
        <v>0.753</v>
      </c>
      <c r="D1076">
        <v>12.26</v>
      </c>
      <c r="E1076">
        <v>39.136000000000003</v>
      </c>
      <c r="F1076">
        <v>220.72954048140042</v>
      </c>
    </row>
    <row r="1077" spans="1:6" x14ac:dyDescent="0.25">
      <c r="A1077" t="s">
        <v>15</v>
      </c>
      <c r="B1077">
        <v>34.166666666666664</v>
      </c>
      <c r="C1077">
        <v>0.75600000000000001</v>
      </c>
      <c r="D1077">
        <v>12.125999999999999</v>
      </c>
      <c r="E1077">
        <v>38.173999999999999</v>
      </c>
      <c r="F1077">
        <v>212.47986870897154</v>
      </c>
    </row>
    <row r="1078" spans="1:6" x14ac:dyDescent="0.25">
      <c r="A1078" t="s">
        <v>15</v>
      </c>
      <c r="B1078">
        <v>34.183333333333337</v>
      </c>
      <c r="C1078">
        <v>0.76200000000000001</v>
      </c>
      <c r="D1078">
        <v>12.182</v>
      </c>
      <c r="E1078">
        <v>38.143999999999998</v>
      </c>
      <c r="F1078">
        <v>211.35404814004374</v>
      </c>
    </row>
    <row r="1079" spans="1:6" x14ac:dyDescent="0.25">
      <c r="A1079" t="s">
        <v>15</v>
      </c>
      <c r="B1079">
        <v>34.200000000000003</v>
      </c>
      <c r="C1079">
        <v>0.77300000000000002</v>
      </c>
      <c r="D1079">
        <v>12.167</v>
      </c>
      <c r="E1079">
        <v>37.805</v>
      </c>
      <c r="F1079">
        <v>207.53566739606126</v>
      </c>
    </row>
    <row r="1080" spans="1:6" x14ac:dyDescent="0.25">
      <c r="A1080" t="s">
        <v>15</v>
      </c>
      <c r="B1080">
        <v>34.216666666666669</v>
      </c>
      <c r="C1080">
        <v>0.79600000000000004</v>
      </c>
      <c r="D1080">
        <v>12.393000000000001</v>
      </c>
      <c r="E1080">
        <v>38.656999999999996</v>
      </c>
      <c r="F1080">
        <v>213.57789934354486</v>
      </c>
    </row>
    <row r="1081" spans="1:6" x14ac:dyDescent="0.25">
      <c r="A1081" t="s">
        <v>15</v>
      </c>
      <c r="B1081">
        <v>34.233333333333334</v>
      </c>
      <c r="C1081">
        <v>0.82899999999999996</v>
      </c>
      <c r="D1081">
        <v>12.734</v>
      </c>
      <c r="E1081">
        <v>40.06</v>
      </c>
      <c r="F1081">
        <v>223.5862144420131</v>
      </c>
    </row>
    <row r="1082" spans="1:6" x14ac:dyDescent="0.25">
      <c r="A1082" t="s">
        <v>15</v>
      </c>
      <c r="B1082">
        <v>34.25</v>
      </c>
      <c r="C1082">
        <v>0.85899999999999999</v>
      </c>
      <c r="D1082">
        <v>13.071</v>
      </c>
      <c r="E1082">
        <v>41.314</v>
      </c>
      <c r="F1082">
        <v>231.47921225382927</v>
      </c>
    </row>
    <row r="1083" spans="1:6" x14ac:dyDescent="0.25">
      <c r="A1083" t="s">
        <v>15</v>
      </c>
      <c r="B1083">
        <v>34.266666666666666</v>
      </c>
      <c r="C1083">
        <v>0.85899999999999999</v>
      </c>
      <c r="D1083">
        <v>13.009</v>
      </c>
      <c r="E1083">
        <v>40.844000000000001</v>
      </c>
      <c r="F1083">
        <v>228.43479212253825</v>
      </c>
    </row>
    <row r="1084" spans="1:6" x14ac:dyDescent="0.25">
      <c r="A1084" t="s">
        <v>15</v>
      </c>
      <c r="B1084">
        <v>34.283333333333331</v>
      </c>
      <c r="C1084">
        <v>0.88700000000000001</v>
      </c>
      <c r="D1084">
        <v>13.208</v>
      </c>
      <c r="E1084">
        <v>41.347000000000001</v>
      </c>
      <c r="F1084">
        <v>231.20065645514222</v>
      </c>
    </row>
    <row r="1085" spans="1:6" x14ac:dyDescent="0.25">
      <c r="A1085" t="s">
        <v>15</v>
      </c>
      <c r="B1085">
        <v>34.299999999999997</v>
      </c>
      <c r="C1085">
        <v>0.89</v>
      </c>
      <c r="D1085">
        <v>13.129</v>
      </c>
      <c r="E1085">
        <v>40.671999999999997</v>
      </c>
      <c r="F1085">
        <v>225.27286652078774</v>
      </c>
    </row>
    <row r="1086" spans="1:6" x14ac:dyDescent="0.25">
      <c r="A1086" t="s">
        <v>15</v>
      </c>
      <c r="B1086">
        <v>34.316666666666663</v>
      </c>
      <c r="C1086">
        <v>0.91300000000000003</v>
      </c>
      <c r="D1086">
        <v>13.420999999999999</v>
      </c>
      <c r="E1086">
        <v>41.758000000000003</v>
      </c>
      <c r="F1086">
        <v>233.49649890590808</v>
      </c>
    </row>
    <row r="1087" spans="1:6" x14ac:dyDescent="0.25">
      <c r="A1087" t="s">
        <v>15</v>
      </c>
      <c r="B1087">
        <v>34.333333333333336</v>
      </c>
      <c r="C1087">
        <v>0.93500000000000005</v>
      </c>
      <c r="D1087">
        <v>13.526999999999999</v>
      </c>
      <c r="E1087">
        <v>42.03</v>
      </c>
      <c r="F1087">
        <v>235.05382932166299</v>
      </c>
    </row>
    <row r="1088" spans="1:6" x14ac:dyDescent="0.25">
      <c r="A1088" t="s">
        <v>15</v>
      </c>
      <c r="B1088">
        <v>34.35</v>
      </c>
      <c r="C1088">
        <v>0.93700000000000006</v>
      </c>
      <c r="D1088">
        <v>13.362</v>
      </c>
      <c r="E1088">
        <v>40.932000000000002</v>
      </c>
      <c r="F1088">
        <v>226.2512035010941</v>
      </c>
    </row>
    <row r="1089" spans="1:6" x14ac:dyDescent="0.25">
      <c r="A1089" t="s">
        <v>15</v>
      </c>
      <c r="B1089">
        <v>34.366666666666667</v>
      </c>
      <c r="C1089">
        <v>0.96199999999999997</v>
      </c>
      <c r="D1089">
        <v>13.613</v>
      </c>
      <c r="E1089">
        <v>41.878999999999998</v>
      </c>
      <c r="F1089">
        <v>232.24660831509846</v>
      </c>
    </row>
    <row r="1090" spans="1:6" x14ac:dyDescent="0.25">
      <c r="A1090" t="s">
        <v>15</v>
      </c>
      <c r="B1090">
        <v>34.383333333333333</v>
      </c>
      <c r="C1090">
        <v>0.98799999999999999</v>
      </c>
      <c r="D1090">
        <v>13.833</v>
      </c>
      <c r="E1090">
        <v>42.543999999999997</v>
      </c>
      <c r="F1090">
        <v>236.39234135667397</v>
      </c>
    </row>
    <row r="1091" spans="1:6" x14ac:dyDescent="0.25">
      <c r="A1091" t="s">
        <v>15</v>
      </c>
      <c r="B1091">
        <v>34.4</v>
      </c>
      <c r="C1091">
        <v>1.0009999999999999</v>
      </c>
      <c r="D1091">
        <v>13.961</v>
      </c>
      <c r="E1091">
        <v>42.857999999999997</v>
      </c>
      <c r="F1091">
        <v>237.42932166301966</v>
      </c>
    </row>
    <row r="1092" spans="1:6" x14ac:dyDescent="0.25">
      <c r="A1092" t="s">
        <v>15</v>
      </c>
      <c r="B1092">
        <v>34.416666666666664</v>
      </c>
      <c r="C1092">
        <v>1.0029999999999999</v>
      </c>
      <c r="D1092">
        <v>13.792</v>
      </c>
      <c r="E1092">
        <v>41.889000000000003</v>
      </c>
      <c r="F1092">
        <v>230.90787746170676</v>
      </c>
    </row>
    <row r="1093" spans="1:6" x14ac:dyDescent="0.25">
      <c r="A1093" t="s">
        <v>15</v>
      </c>
      <c r="B1093">
        <v>34.433333333333337</v>
      </c>
      <c r="C1093">
        <v>1.0429999999999999</v>
      </c>
      <c r="D1093">
        <v>14.253</v>
      </c>
      <c r="E1093">
        <v>43.743000000000002</v>
      </c>
      <c r="F1093">
        <v>245.7190371991247</v>
      </c>
    </row>
    <row r="1094" spans="1:6" x14ac:dyDescent="0.25">
      <c r="A1094" t="s">
        <v>15</v>
      </c>
      <c r="B1094">
        <v>34.450000000000003</v>
      </c>
      <c r="C1094">
        <v>1.0489999999999999</v>
      </c>
      <c r="D1094">
        <v>14.225</v>
      </c>
      <c r="E1094">
        <v>43.238999999999997</v>
      </c>
      <c r="F1094">
        <v>239.13807439824947</v>
      </c>
    </row>
    <row r="1095" spans="1:6" x14ac:dyDescent="0.25">
      <c r="A1095" t="s">
        <v>15</v>
      </c>
      <c r="B1095">
        <v>34.466666666666669</v>
      </c>
      <c r="C1095">
        <v>1.08</v>
      </c>
      <c r="D1095">
        <v>14.513999999999999</v>
      </c>
      <c r="E1095">
        <v>44.22</v>
      </c>
      <c r="F1095">
        <v>247.27483588621445</v>
      </c>
    </row>
    <row r="1096" spans="1:6" x14ac:dyDescent="0.25">
      <c r="A1096" t="s">
        <v>15</v>
      </c>
      <c r="B1096">
        <v>34.483333333333334</v>
      </c>
      <c r="C1096">
        <v>1.0980000000000001</v>
      </c>
      <c r="D1096">
        <v>14.64</v>
      </c>
      <c r="E1096">
        <v>44.671999999999997</v>
      </c>
      <c r="F1096">
        <v>249.68993435448579</v>
      </c>
    </row>
    <row r="1097" spans="1:6" x14ac:dyDescent="0.25">
      <c r="A1097" t="s">
        <v>15</v>
      </c>
      <c r="B1097">
        <v>34.5</v>
      </c>
      <c r="C1097">
        <v>1.1020000000000001</v>
      </c>
      <c r="D1097">
        <v>14.455</v>
      </c>
      <c r="E1097">
        <v>43.518000000000001</v>
      </c>
      <c r="F1097">
        <v>239.73654266958422</v>
      </c>
    </row>
    <row r="1098" spans="1:6" x14ac:dyDescent="0.25">
      <c r="A1098" t="s">
        <v>15</v>
      </c>
      <c r="B1098">
        <v>34.516666666666666</v>
      </c>
      <c r="C1098">
        <v>1.129</v>
      </c>
      <c r="D1098">
        <v>14.757</v>
      </c>
      <c r="E1098">
        <v>44.734000000000002</v>
      </c>
      <c r="F1098">
        <v>249.36192560175056</v>
      </c>
    </row>
    <row r="1099" spans="1:6" x14ac:dyDescent="0.25">
      <c r="A1099" t="s">
        <v>15</v>
      </c>
      <c r="B1099">
        <v>34.533333333333331</v>
      </c>
      <c r="C1099">
        <v>1.1439999999999999</v>
      </c>
      <c r="D1099">
        <v>14.821</v>
      </c>
      <c r="E1099">
        <v>44.728999999999999</v>
      </c>
      <c r="F1099">
        <v>249.05711159737416</v>
      </c>
    </row>
    <row r="1100" spans="1:6" x14ac:dyDescent="0.25">
      <c r="A1100" t="s">
        <v>15</v>
      </c>
      <c r="B1100">
        <v>34.549999999999997</v>
      </c>
      <c r="C1100">
        <v>1.167</v>
      </c>
      <c r="D1100">
        <v>15.04</v>
      </c>
      <c r="E1100">
        <v>45.325000000000003</v>
      </c>
      <c r="F1100">
        <v>251.72669584245077</v>
      </c>
    </row>
    <row r="1101" spans="1:6" x14ac:dyDescent="0.25">
      <c r="A1101" t="s">
        <v>15</v>
      </c>
      <c r="B1101">
        <v>34.566666666666663</v>
      </c>
      <c r="C1101">
        <v>1.181</v>
      </c>
      <c r="D1101">
        <v>15.028</v>
      </c>
      <c r="E1101">
        <v>45.09</v>
      </c>
      <c r="F1101">
        <v>248.94551422319475</v>
      </c>
    </row>
    <row r="1102" spans="1:6" x14ac:dyDescent="0.25">
      <c r="A1102" t="s">
        <v>15</v>
      </c>
      <c r="B1102">
        <v>34.583333333333336</v>
      </c>
      <c r="C1102">
        <v>1.222</v>
      </c>
      <c r="D1102">
        <v>15.456</v>
      </c>
      <c r="E1102">
        <v>46.655000000000001</v>
      </c>
      <c r="F1102">
        <v>260.08249452954044</v>
      </c>
    </row>
    <row r="1103" spans="1:6" x14ac:dyDescent="0.25">
      <c r="A1103" t="s">
        <v>15</v>
      </c>
      <c r="B1103">
        <v>34.6</v>
      </c>
      <c r="C1103">
        <v>1.2170000000000001</v>
      </c>
      <c r="D1103">
        <v>15.192</v>
      </c>
      <c r="E1103">
        <v>45.253</v>
      </c>
      <c r="F1103">
        <v>248.58446389496714</v>
      </c>
    </row>
    <row r="1104" spans="1:6" x14ac:dyDescent="0.25">
      <c r="A1104" t="s">
        <v>15</v>
      </c>
      <c r="B1104">
        <v>34.616666666666667</v>
      </c>
      <c r="C1104">
        <v>1.222</v>
      </c>
      <c r="D1104">
        <v>15.169</v>
      </c>
      <c r="E1104">
        <v>44.935000000000002</v>
      </c>
      <c r="F1104">
        <v>245.66783369803062</v>
      </c>
    </row>
    <row r="1105" spans="1:6" x14ac:dyDescent="0.25">
      <c r="A1105" t="s">
        <v>15</v>
      </c>
      <c r="B1105">
        <v>34.633333333333333</v>
      </c>
      <c r="C1105">
        <v>1.25</v>
      </c>
      <c r="D1105">
        <v>15.433999999999999</v>
      </c>
      <c r="E1105">
        <v>45.801000000000002</v>
      </c>
      <c r="F1105">
        <v>251.08402625820565</v>
      </c>
    </row>
    <row r="1106" spans="1:6" x14ac:dyDescent="0.25">
      <c r="A1106" t="s">
        <v>15</v>
      </c>
      <c r="B1106">
        <v>34.65</v>
      </c>
      <c r="C1106">
        <v>1.2989999999999999</v>
      </c>
      <c r="D1106">
        <v>15.887</v>
      </c>
      <c r="E1106">
        <v>47.441000000000003</v>
      </c>
      <c r="F1106">
        <v>261.88227571115971</v>
      </c>
    </row>
    <row r="1107" spans="1:6" x14ac:dyDescent="0.25">
      <c r="A1107" t="s">
        <v>15</v>
      </c>
      <c r="B1107">
        <v>34.666666666666664</v>
      </c>
      <c r="C1107">
        <v>1.3109999999999999</v>
      </c>
      <c r="D1107">
        <v>15.858000000000001</v>
      </c>
      <c r="E1107">
        <v>47.109000000000002</v>
      </c>
      <c r="F1107">
        <v>260.38490153172864</v>
      </c>
    </row>
    <row r="1108" spans="1:6" x14ac:dyDescent="0.25">
      <c r="A1108" t="s">
        <v>15</v>
      </c>
      <c r="B1108">
        <v>34.683333333333337</v>
      </c>
      <c r="C1108">
        <v>1.3069999999999999</v>
      </c>
      <c r="D1108">
        <v>15.709</v>
      </c>
      <c r="E1108">
        <v>46.335999999999999</v>
      </c>
      <c r="F1108">
        <v>253.25054704595186</v>
      </c>
    </row>
    <row r="1109" spans="1:6" x14ac:dyDescent="0.25">
      <c r="A1109" t="s">
        <v>15</v>
      </c>
      <c r="B1109">
        <v>34.700000000000003</v>
      </c>
      <c r="C1109">
        <v>1.3540000000000001</v>
      </c>
      <c r="D1109">
        <v>16.175999999999998</v>
      </c>
      <c r="E1109">
        <v>47.848999999999997</v>
      </c>
      <c r="F1109">
        <v>262.90722100656455</v>
      </c>
    </row>
    <row r="1110" spans="1:6" x14ac:dyDescent="0.25">
      <c r="A1110" t="s">
        <v>15</v>
      </c>
      <c r="B1110">
        <v>34.716666666666669</v>
      </c>
      <c r="C1110">
        <v>1.367</v>
      </c>
      <c r="D1110">
        <v>16.228000000000002</v>
      </c>
      <c r="E1110">
        <v>48.225000000000001</v>
      </c>
      <c r="F1110">
        <v>269.15820568927791</v>
      </c>
    </row>
    <row r="1111" spans="1:6" x14ac:dyDescent="0.25">
      <c r="A1111" t="s">
        <v>15</v>
      </c>
      <c r="B1111">
        <v>34.733333333333334</v>
      </c>
      <c r="C1111">
        <v>1.3819999999999999</v>
      </c>
      <c r="D1111">
        <v>16.265000000000001</v>
      </c>
      <c r="E1111">
        <v>47.863</v>
      </c>
      <c r="F1111">
        <v>263.34967177242885</v>
      </c>
    </row>
    <row r="1112" spans="1:6" x14ac:dyDescent="0.25">
      <c r="A1112" t="s">
        <v>15</v>
      </c>
      <c r="B1112">
        <v>34.75</v>
      </c>
      <c r="C1112">
        <v>1.454</v>
      </c>
      <c r="D1112">
        <v>16.945</v>
      </c>
      <c r="E1112">
        <v>50.527000000000001</v>
      </c>
      <c r="F1112">
        <v>281.53588621444197</v>
      </c>
    </row>
    <row r="1113" spans="1:6" x14ac:dyDescent="0.25">
      <c r="A1113" t="s">
        <v>15</v>
      </c>
      <c r="B1113">
        <v>34.766666666666666</v>
      </c>
      <c r="C1113">
        <v>1.4059999999999999</v>
      </c>
      <c r="D1113">
        <v>16.242999999999999</v>
      </c>
      <c r="E1113">
        <v>47.558999999999997</v>
      </c>
      <c r="F1113">
        <v>261.09190371991247</v>
      </c>
    </row>
    <row r="1114" spans="1:6" x14ac:dyDescent="0.25">
      <c r="A1114" t="s">
        <v>15</v>
      </c>
      <c r="B1114">
        <v>34.783333333333331</v>
      </c>
      <c r="C1114">
        <v>1.482</v>
      </c>
      <c r="D1114">
        <v>16.966999999999999</v>
      </c>
      <c r="E1114">
        <v>50.323999999999998</v>
      </c>
      <c r="F1114">
        <v>279.65185995623631</v>
      </c>
    </row>
    <row r="1115" spans="1:6" x14ac:dyDescent="0.25">
      <c r="A1115" t="s">
        <v>15</v>
      </c>
      <c r="B1115">
        <v>34.799999999999997</v>
      </c>
      <c r="C1115">
        <v>1.468</v>
      </c>
      <c r="D1115">
        <v>16.702999999999999</v>
      </c>
      <c r="E1115">
        <v>49.082000000000001</v>
      </c>
      <c r="F1115">
        <v>270.30831509846826</v>
      </c>
    </row>
    <row r="1116" spans="1:6" x14ac:dyDescent="0.25">
      <c r="A1116" t="s">
        <v>15</v>
      </c>
      <c r="B1116">
        <v>34.816666666666663</v>
      </c>
      <c r="C1116">
        <v>1.4750000000000001</v>
      </c>
      <c r="D1116">
        <v>16.594999999999999</v>
      </c>
      <c r="E1116">
        <v>48.296999999999997</v>
      </c>
      <c r="F1116">
        <v>263.60437636761486</v>
      </c>
    </row>
    <row r="1117" spans="1:6" x14ac:dyDescent="0.25">
      <c r="A1117" t="s">
        <v>15</v>
      </c>
      <c r="B1117">
        <v>34.833333333333336</v>
      </c>
      <c r="C1117">
        <v>1.554</v>
      </c>
      <c r="D1117">
        <v>17.507999999999999</v>
      </c>
      <c r="E1117">
        <v>51.704999999999998</v>
      </c>
      <c r="F1117">
        <v>286.61444201312906</v>
      </c>
    </row>
    <row r="1118" spans="1:6" x14ac:dyDescent="0.25">
      <c r="A1118" t="s">
        <v>15</v>
      </c>
      <c r="B1118">
        <v>34.85</v>
      </c>
      <c r="C1118">
        <v>1.4890000000000001</v>
      </c>
      <c r="D1118">
        <v>16.495999999999999</v>
      </c>
      <c r="E1118">
        <v>47.523000000000003</v>
      </c>
      <c r="F1118">
        <v>257.00065645514218</v>
      </c>
    </row>
    <row r="1119" spans="1:6" x14ac:dyDescent="0.25">
      <c r="A1119" t="s">
        <v>15</v>
      </c>
      <c r="B1119">
        <v>34.866666666666667</v>
      </c>
      <c r="C1119">
        <v>1.573</v>
      </c>
      <c r="D1119">
        <v>17.422999999999998</v>
      </c>
      <c r="E1119">
        <v>51.087000000000003</v>
      </c>
      <c r="F1119">
        <v>283.0389496717724</v>
      </c>
    </row>
    <row r="1120" spans="1:6" x14ac:dyDescent="0.25">
      <c r="A1120" t="s">
        <v>15</v>
      </c>
      <c r="B1120">
        <v>34.883333333333333</v>
      </c>
      <c r="C1120">
        <v>1.498</v>
      </c>
      <c r="D1120">
        <v>16.370999999999999</v>
      </c>
      <c r="E1120">
        <v>46.720999999999997</v>
      </c>
      <c r="F1120">
        <v>251.75579868708968</v>
      </c>
    </row>
    <row r="1121" spans="1:6" x14ac:dyDescent="0.25">
      <c r="A1121" t="s">
        <v>15</v>
      </c>
      <c r="B1121">
        <v>34.9</v>
      </c>
      <c r="C1121">
        <v>1.5609999999999999</v>
      </c>
      <c r="D1121">
        <v>16.971</v>
      </c>
      <c r="E1121">
        <v>48.966999999999999</v>
      </c>
      <c r="F1121">
        <v>266.38905908096274</v>
      </c>
    </row>
    <row r="1122" spans="1:6" x14ac:dyDescent="0.25">
      <c r="A1122" t="s">
        <v>15</v>
      </c>
      <c r="B1122">
        <v>34.916666666666664</v>
      </c>
      <c r="C1122">
        <v>1.63</v>
      </c>
      <c r="D1122">
        <v>17.602</v>
      </c>
      <c r="E1122">
        <v>51.274999999999999</v>
      </c>
      <c r="F1122">
        <v>283.3249452954048</v>
      </c>
    </row>
    <row r="1123" spans="1:6" x14ac:dyDescent="0.25">
      <c r="A1123" t="s">
        <v>15</v>
      </c>
      <c r="B1123">
        <v>34.933333333333337</v>
      </c>
      <c r="C1123">
        <v>1.5980000000000001</v>
      </c>
      <c r="D1123">
        <v>17.084</v>
      </c>
      <c r="E1123">
        <v>48.991999999999997</v>
      </c>
      <c r="F1123">
        <v>266.0409190371991</v>
      </c>
    </row>
    <row r="1124" spans="1:6" x14ac:dyDescent="0.25">
      <c r="A1124" t="s">
        <v>15</v>
      </c>
      <c r="B1124">
        <v>34.950000000000003</v>
      </c>
      <c r="C1124">
        <v>1.619</v>
      </c>
      <c r="D1124">
        <v>17.209</v>
      </c>
      <c r="E1124">
        <v>49.075000000000003</v>
      </c>
      <c r="F1124">
        <v>265.56214442013123</v>
      </c>
    </row>
    <row r="1125" spans="1:6" x14ac:dyDescent="0.25">
      <c r="A1125" t="s">
        <v>15</v>
      </c>
      <c r="B1125">
        <v>34.966666666666669</v>
      </c>
      <c r="C1125">
        <v>1.669</v>
      </c>
      <c r="D1125">
        <v>17.596</v>
      </c>
      <c r="E1125">
        <v>50.456000000000003</v>
      </c>
      <c r="F1125">
        <v>276.62210065645513</v>
      </c>
    </row>
    <row r="1126" spans="1:6" x14ac:dyDescent="0.25">
      <c r="A1126" t="s">
        <v>15</v>
      </c>
      <c r="B1126">
        <v>34.983333333333334</v>
      </c>
      <c r="C1126">
        <v>1.73</v>
      </c>
      <c r="D1126">
        <v>18.190999999999999</v>
      </c>
      <c r="E1126">
        <v>52.73</v>
      </c>
      <c r="F1126">
        <v>292.98446389496718</v>
      </c>
    </row>
    <row r="1127" spans="1:6" x14ac:dyDescent="0.25">
      <c r="A1127" t="s">
        <v>15</v>
      </c>
      <c r="B1127">
        <v>35</v>
      </c>
      <c r="C1127">
        <v>1.6990000000000001</v>
      </c>
      <c r="D1127">
        <v>17.704000000000001</v>
      </c>
      <c r="E1127">
        <v>50.600999999999999</v>
      </c>
      <c r="F1127">
        <v>277.22757111597372</v>
      </c>
    </row>
    <row r="1128" spans="1:6" x14ac:dyDescent="0.25">
      <c r="A1128" t="s">
        <v>15</v>
      </c>
      <c r="B1128">
        <v>35.016666666666666</v>
      </c>
      <c r="C1128">
        <v>1.704</v>
      </c>
      <c r="D1128">
        <v>17.645</v>
      </c>
      <c r="E1128">
        <v>50.040999999999997</v>
      </c>
      <c r="F1128">
        <v>271.71531728665207</v>
      </c>
    </row>
    <row r="1129" spans="1:6" x14ac:dyDescent="0.25">
      <c r="A1129" t="s">
        <v>15</v>
      </c>
      <c r="B1129">
        <v>35.033333333333331</v>
      </c>
      <c r="C1129">
        <v>1.746</v>
      </c>
      <c r="D1129">
        <v>17.905999999999999</v>
      </c>
      <c r="E1129">
        <v>50.911000000000001</v>
      </c>
      <c r="F1129">
        <v>277.77592997811814</v>
      </c>
    </row>
    <row r="1130" spans="1:6" x14ac:dyDescent="0.25">
      <c r="A1130" t="s">
        <v>15</v>
      </c>
      <c r="B1130">
        <v>35.049999999999997</v>
      </c>
      <c r="C1130">
        <v>1.7629999999999999</v>
      </c>
      <c r="D1130">
        <v>17.940999999999999</v>
      </c>
      <c r="E1130">
        <v>50.914000000000001</v>
      </c>
      <c r="F1130">
        <v>276.12691466083152</v>
      </c>
    </row>
    <row r="1131" spans="1:6" x14ac:dyDescent="0.25">
      <c r="A1131" t="s">
        <v>15</v>
      </c>
      <c r="B1131">
        <v>35.066666666666663</v>
      </c>
      <c r="C1131">
        <v>1.837</v>
      </c>
      <c r="D1131">
        <v>18.617999999999999</v>
      </c>
      <c r="E1131">
        <v>53.212000000000003</v>
      </c>
      <c r="F1131">
        <v>291.31356673960613</v>
      </c>
    </row>
    <row r="1132" spans="1:6" x14ac:dyDescent="0.25">
      <c r="A1132" t="s">
        <v>15</v>
      </c>
      <c r="B1132">
        <v>35.083333333333336</v>
      </c>
      <c r="C1132">
        <v>1.833</v>
      </c>
      <c r="D1132">
        <v>18.443000000000001</v>
      </c>
      <c r="E1132">
        <v>52.404000000000003</v>
      </c>
      <c r="F1132">
        <v>285.21269146608313</v>
      </c>
    </row>
    <row r="1133" spans="1:6" x14ac:dyDescent="0.25">
      <c r="A1133" t="s">
        <v>15</v>
      </c>
      <c r="B1133">
        <v>35.1</v>
      </c>
      <c r="C1133">
        <v>1.8740000000000001</v>
      </c>
      <c r="D1133">
        <v>18.829000000000001</v>
      </c>
      <c r="E1133">
        <v>53.51</v>
      </c>
      <c r="F1133">
        <v>292.70459518599563</v>
      </c>
    </row>
    <row r="1134" spans="1:6" x14ac:dyDescent="0.25">
      <c r="A1134" t="s">
        <v>15</v>
      </c>
      <c r="B1134">
        <v>35.116666666666667</v>
      </c>
      <c r="C1134">
        <v>1.833</v>
      </c>
      <c r="D1134">
        <v>18.215</v>
      </c>
      <c r="E1134">
        <v>51.106999999999999</v>
      </c>
      <c r="F1134">
        <v>275.5225382932166</v>
      </c>
    </row>
    <row r="1135" spans="1:6" x14ac:dyDescent="0.25">
      <c r="A1135" t="s">
        <v>15</v>
      </c>
      <c r="B1135">
        <v>35.133333333333333</v>
      </c>
      <c r="C1135">
        <v>1.925</v>
      </c>
      <c r="D1135">
        <v>19.021999999999998</v>
      </c>
      <c r="E1135">
        <v>54.103000000000002</v>
      </c>
      <c r="F1135">
        <v>295.37921225382934</v>
      </c>
    </row>
    <row r="1136" spans="1:6" x14ac:dyDescent="0.25">
      <c r="A1136" t="s">
        <v>15</v>
      </c>
      <c r="B1136">
        <v>35.15</v>
      </c>
      <c r="C1136">
        <v>1.931</v>
      </c>
      <c r="D1136">
        <v>18.920999999999999</v>
      </c>
      <c r="E1136">
        <v>53.503999999999998</v>
      </c>
      <c r="F1136">
        <v>290.24266958424511</v>
      </c>
    </row>
    <row r="1137" spans="1:6" x14ac:dyDescent="0.25">
      <c r="A1137" t="s">
        <v>15</v>
      </c>
      <c r="B1137">
        <v>35.166666666666664</v>
      </c>
      <c r="C1137">
        <v>1.9079999999999999</v>
      </c>
      <c r="D1137">
        <v>18.565999999999999</v>
      </c>
      <c r="E1137">
        <v>52.097999999999999</v>
      </c>
      <c r="F1137">
        <v>280.51684901531729</v>
      </c>
    </row>
    <row r="1138" spans="1:6" x14ac:dyDescent="0.25">
      <c r="A1138" t="s">
        <v>15</v>
      </c>
      <c r="B1138">
        <v>35.183333333333337</v>
      </c>
      <c r="C1138">
        <v>1.986</v>
      </c>
      <c r="D1138">
        <v>19.254999999999999</v>
      </c>
      <c r="E1138">
        <v>54.353000000000002</v>
      </c>
      <c r="F1138">
        <v>294.81247264770235</v>
      </c>
    </row>
    <row r="1139" spans="1:6" x14ac:dyDescent="0.25">
      <c r="A1139" t="s">
        <v>15</v>
      </c>
      <c r="B1139">
        <v>35.200000000000003</v>
      </c>
      <c r="C1139">
        <v>1.9930000000000001</v>
      </c>
      <c r="D1139">
        <v>19.164999999999999</v>
      </c>
      <c r="E1139">
        <v>53.823999999999998</v>
      </c>
      <c r="F1139">
        <v>290.3330415754923</v>
      </c>
    </row>
    <row r="1140" spans="1:6" x14ac:dyDescent="0.25">
      <c r="A1140" t="s">
        <v>15</v>
      </c>
      <c r="B1140">
        <v>35.216666666666669</v>
      </c>
      <c r="C1140">
        <v>2.044</v>
      </c>
      <c r="D1140">
        <v>19.582999999999998</v>
      </c>
      <c r="E1140">
        <v>55.167999999999999</v>
      </c>
      <c r="F1140">
        <v>299.24573304157548</v>
      </c>
    </row>
    <row r="1141" spans="1:6" x14ac:dyDescent="0.25">
      <c r="A1141" t="s">
        <v>15</v>
      </c>
      <c r="B1141">
        <v>35.233333333333334</v>
      </c>
      <c r="C1141">
        <v>2.1059999999999999</v>
      </c>
      <c r="D1141">
        <v>20.033000000000001</v>
      </c>
      <c r="E1141">
        <v>56.537999999999997</v>
      </c>
      <c r="F1141">
        <v>307.73719912472643</v>
      </c>
    </row>
    <row r="1142" spans="1:6" x14ac:dyDescent="0.25">
      <c r="A1142" t="s">
        <v>15</v>
      </c>
      <c r="B1142">
        <v>35.25</v>
      </c>
      <c r="C1142">
        <v>2.165</v>
      </c>
      <c r="D1142">
        <v>20.474</v>
      </c>
      <c r="E1142">
        <v>58.088000000000001</v>
      </c>
      <c r="F1142">
        <v>317.81247264770241</v>
      </c>
    </row>
    <row r="1143" spans="1:6" x14ac:dyDescent="0.25">
      <c r="A1143" t="s">
        <v>15</v>
      </c>
      <c r="B1143">
        <v>35.266666666666666</v>
      </c>
      <c r="C1143">
        <v>2.1539999999999999</v>
      </c>
      <c r="D1143">
        <v>20.244</v>
      </c>
      <c r="E1143">
        <v>57.029000000000003</v>
      </c>
      <c r="F1143">
        <v>310.45951859956233</v>
      </c>
    </row>
    <row r="1144" spans="1:6" x14ac:dyDescent="0.25">
      <c r="A1144" t="s">
        <v>15</v>
      </c>
      <c r="B1144">
        <v>35.283333333333331</v>
      </c>
      <c r="C1144">
        <v>2.1480000000000001</v>
      </c>
      <c r="D1144">
        <v>19.986000000000001</v>
      </c>
      <c r="E1144">
        <v>55.923999999999999</v>
      </c>
      <c r="F1144">
        <v>302.76236323851202</v>
      </c>
    </row>
    <row r="1145" spans="1:6" x14ac:dyDescent="0.25">
      <c r="A1145" t="s">
        <v>15</v>
      </c>
      <c r="B1145">
        <v>35.299999999999997</v>
      </c>
      <c r="C1145">
        <v>2.238</v>
      </c>
      <c r="D1145">
        <v>20.748000000000001</v>
      </c>
      <c r="E1145">
        <v>58.573999999999998</v>
      </c>
      <c r="F1145">
        <v>319.29606126914661</v>
      </c>
    </row>
    <row r="1146" spans="1:6" x14ac:dyDescent="0.25">
      <c r="A1146" t="s">
        <v>15</v>
      </c>
      <c r="B1146">
        <v>35.316666666666663</v>
      </c>
      <c r="C1146">
        <v>2.2069999999999999</v>
      </c>
      <c r="D1146">
        <v>20.295999999999999</v>
      </c>
      <c r="E1146">
        <v>56.73</v>
      </c>
      <c r="F1146">
        <v>306.73172866520781</v>
      </c>
    </row>
    <row r="1147" spans="1:6" x14ac:dyDescent="0.25">
      <c r="A1147" t="s">
        <v>15</v>
      </c>
      <c r="B1147">
        <v>35.333333333333336</v>
      </c>
      <c r="C1147">
        <v>2.2629999999999999</v>
      </c>
      <c r="D1147">
        <v>20.686</v>
      </c>
      <c r="E1147">
        <v>58.002000000000002</v>
      </c>
      <c r="F1147">
        <v>314.36039387308529</v>
      </c>
    </row>
    <row r="1148" spans="1:6" x14ac:dyDescent="0.25">
      <c r="A1148" t="s">
        <v>15</v>
      </c>
      <c r="B1148">
        <v>35.35</v>
      </c>
      <c r="C1148">
        <v>2.2130000000000001</v>
      </c>
      <c r="D1148">
        <v>20.071999999999999</v>
      </c>
      <c r="E1148">
        <v>55.49</v>
      </c>
      <c r="F1148">
        <v>297.52822757111596</v>
      </c>
    </row>
    <row r="1149" spans="1:6" x14ac:dyDescent="0.25">
      <c r="A1149" t="s">
        <v>15</v>
      </c>
      <c r="B1149">
        <v>35.366666666666667</v>
      </c>
      <c r="C1149">
        <v>2.2959999999999998</v>
      </c>
      <c r="D1149">
        <v>20.783000000000001</v>
      </c>
      <c r="E1149">
        <v>57.966999999999999</v>
      </c>
      <c r="F1149">
        <v>314.29693654266958</v>
      </c>
    </row>
    <row r="1150" spans="1:6" x14ac:dyDescent="0.25">
      <c r="A1150" t="s">
        <v>15</v>
      </c>
      <c r="B1150">
        <v>35.383333333333333</v>
      </c>
      <c r="C1150">
        <v>2.2879999999999998</v>
      </c>
      <c r="D1150">
        <v>20.582999999999998</v>
      </c>
      <c r="E1150">
        <v>57.134</v>
      </c>
      <c r="F1150">
        <v>307.94354485776802</v>
      </c>
    </row>
    <row r="1151" spans="1:6" x14ac:dyDescent="0.25">
      <c r="A1151" t="s">
        <v>15</v>
      </c>
      <c r="B1151">
        <v>35.4</v>
      </c>
      <c r="C1151">
        <v>2.3199999999999998</v>
      </c>
      <c r="D1151">
        <v>20.689</v>
      </c>
      <c r="E1151">
        <v>57.374000000000002</v>
      </c>
      <c r="F1151">
        <v>308.97483588621446</v>
      </c>
    </row>
    <row r="1152" spans="1:6" x14ac:dyDescent="0.25">
      <c r="A1152" t="s">
        <v>15</v>
      </c>
      <c r="B1152">
        <v>35.416666666666664</v>
      </c>
      <c r="C1152">
        <v>2.335</v>
      </c>
      <c r="D1152">
        <v>20.788</v>
      </c>
      <c r="E1152">
        <v>57.499000000000002</v>
      </c>
      <c r="F1152">
        <v>309.76542669584239</v>
      </c>
    </row>
    <row r="1153" spans="1:6" x14ac:dyDescent="0.25">
      <c r="A1153" t="s">
        <v>15</v>
      </c>
      <c r="B1153">
        <v>35.433333333333337</v>
      </c>
      <c r="C1153">
        <v>2.3849999999999998</v>
      </c>
      <c r="D1153">
        <v>21.113</v>
      </c>
      <c r="E1153">
        <v>58.491</v>
      </c>
      <c r="F1153">
        <v>316.21269146608313</v>
      </c>
    </row>
    <row r="1154" spans="1:6" x14ac:dyDescent="0.25">
      <c r="A1154" t="s">
        <v>15</v>
      </c>
      <c r="B1154">
        <v>35.450000000000003</v>
      </c>
      <c r="C1154">
        <v>2.464</v>
      </c>
      <c r="D1154">
        <v>21.646000000000001</v>
      </c>
      <c r="E1154">
        <v>60.307000000000002</v>
      </c>
      <c r="F1154">
        <v>328.00568927789936</v>
      </c>
    </row>
    <row r="1155" spans="1:6" x14ac:dyDescent="0.25">
      <c r="A1155" t="s">
        <v>15</v>
      </c>
      <c r="B1155">
        <v>35.466666666666669</v>
      </c>
      <c r="C1155">
        <v>2.431</v>
      </c>
      <c r="D1155">
        <v>21.280999999999999</v>
      </c>
      <c r="E1155">
        <v>58.860999999999997</v>
      </c>
      <c r="F1155">
        <v>318.98315098468265</v>
      </c>
    </row>
    <row r="1156" spans="1:6" x14ac:dyDescent="0.25">
      <c r="A1156" t="s">
        <v>15</v>
      </c>
      <c r="B1156">
        <v>35.483333333333334</v>
      </c>
      <c r="C1156">
        <v>2.5030000000000001</v>
      </c>
      <c r="D1156">
        <v>21.791</v>
      </c>
      <c r="E1156">
        <v>60.534999999999997</v>
      </c>
      <c r="F1156">
        <v>330.25339168490154</v>
      </c>
    </row>
    <row r="1157" spans="1:6" x14ac:dyDescent="0.25">
      <c r="A1157" t="s">
        <v>15</v>
      </c>
      <c r="B1157">
        <v>35.5</v>
      </c>
      <c r="C1157">
        <v>2.4910000000000001</v>
      </c>
      <c r="D1157">
        <v>21.548999999999999</v>
      </c>
      <c r="E1157">
        <v>59.374000000000002</v>
      </c>
      <c r="F1157">
        <v>322.03698030634575</v>
      </c>
    </row>
    <row r="1158" spans="1:6" x14ac:dyDescent="0.25">
      <c r="A1158" t="s">
        <v>15</v>
      </c>
      <c r="B1158">
        <v>35.516666666666666</v>
      </c>
      <c r="C1158">
        <v>2.5</v>
      </c>
      <c r="D1158">
        <v>21.504999999999999</v>
      </c>
      <c r="E1158">
        <v>59.176000000000002</v>
      </c>
      <c r="F1158">
        <v>319.29518599562363</v>
      </c>
    </row>
    <row r="1159" spans="1:6" x14ac:dyDescent="0.25">
      <c r="A1159" t="s">
        <v>15</v>
      </c>
      <c r="B1159">
        <v>35.533333333333331</v>
      </c>
      <c r="C1159">
        <v>2.5179999999999998</v>
      </c>
      <c r="D1159">
        <v>21.571999999999999</v>
      </c>
      <c r="E1159">
        <v>59.234000000000002</v>
      </c>
      <c r="F1159">
        <v>320.0345733041575</v>
      </c>
    </row>
    <row r="1160" spans="1:6" x14ac:dyDescent="0.25">
      <c r="A1160" t="s">
        <v>15</v>
      </c>
      <c r="B1160">
        <v>35.549999999999997</v>
      </c>
      <c r="C1160">
        <v>2.5630000000000002</v>
      </c>
      <c r="D1160">
        <v>21.835000000000001</v>
      </c>
      <c r="E1160">
        <v>60.103000000000002</v>
      </c>
      <c r="F1160">
        <v>325.70284463894967</v>
      </c>
    </row>
    <row r="1161" spans="1:6" x14ac:dyDescent="0.25">
      <c r="A1161" t="s">
        <v>15</v>
      </c>
      <c r="B1161">
        <v>35.566666666666663</v>
      </c>
      <c r="C1161">
        <v>2.6059999999999999</v>
      </c>
      <c r="D1161">
        <v>22.108000000000001</v>
      </c>
      <c r="E1161">
        <v>60.8</v>
      </c>
      <c r="F1161">
        <v>329.79715536105033</v>
      </c>
    </row>
    <row r="1162" spans="1:6" x14ac:dyDescent="0.25">
      <c r="A1162" t="s">
        <v>15</v>
      </c>
      <c r="B1162">
        <v>35.583333333333336</v>
      </c>
      <c r="C1162">
        <v>2.5939999999999999</v>
      </c>
      <c r="D1162">
        <v>21.858000000000001</v>
      </c>
      <c r="E1162">
        <v>59.938000000000002</v>
      </c>
      <c r="F1162">
        <v>323.05864332603937</v>
      </c>
    </row>
    <row r="1163" spans="1:6" x14ac:dyDescent="0.25">
      <c r="A1163" t="s">
        <v>15</v>
      </c>
      <c r="B1163">
        <v>35.6</v>
      </c>
      <c r="C1163">
        <v>2.5419999999999998</v>
      </c>
      <c r="D1163">
        <v>21.335000000000001</v>
      </c>
      <c r="E1163">
        <v>57.76</v>
      </c>
      <c r="F1163">
        <v>308.14682713347918</v>
      </c>
    </row>
    <row r="1164" spans="1:6" x14ac:dyDescent="0.25">
      <c r="A1164" t="s">
        <v>15</v>
      </c>
      <c r="B1164">
        <v>35.616666666666667</v>
      </c>
      <c r="C1164">
        <v>2.484</v>
      </c>
      <c r="D1164">
        <v>20.696000000000002</v>
      </c>
      <c r="E1164">
        <v>55.353999999999999</v>
      </c>
      <c r="F1164">
        <v>290.9052516411378</v>
      </c>
    </row>
    <row r="1165" spans="1:6" x14ac:dyDescent="0.25">
      <c r="A1165" t="s">
        <v>15</v>
      </c>
      <c r="B1165">
        <v>35.633333333333333</v>
      </c>
      <c r="C1165">
        <v>2.589</v>
      </c>
      <c r="D1165">
        <v>21.548999999999999</v>
      </c>
      <c r="E1165">
        <v>57.991999999999997</v>
      </c>
      <c r="F1165">
        <v>307.75864332603942</v>
      </c>
    </row>
    <row r="1166" spans="1:6" x14ac:dyDescent="0.25">
      <c r="A1166" t="s">
        <v>15</v>
      </c>
      <c r="B1166">
        <v>35.65</v>
      </c>
      <c r="C1166">
        <v>2.629</v>
      </c>
      <c r="D1166">
        <v>21.757999999999999</v>
      </c>
      <c r="E1166">
        <v>58.755000000000003</v>
      </c>
      <c r="F1166">
        <v>312.91094091903716</v>
      </c>
    </row>
    <row r="1167" spans="1:6" x14ac:dyDescent="0.25">
      <c r="A1167" t="s">
        <v>15</v>
      </c>
      <c r="B1167">
        <v>35.666666666666664</v>
      </c>
      <c r="C1167">
        <v>2.6349999999999998</v>
      </c>
      <c r="D1167">
        <v>21.667999999999999</v>
      </c>
      <c r="E1167">
        <v>58.387999999999998</v>
      </c>
      <c r="F1167">
        <v>310.90350109409189</v>
      </c>
    </row>
    <row r="1168" spans="1:6" x14ac:dyDescent="0.25">
      <c r="A1168" t="s">
        <v>15</v>
      </c>
      <c r="B1168">
        <v>35.683333333333337</v>
      </c>
      <c r="C1168">
        <v>2.8239999999999998</v>
      </c>
      <c r="D1168">
        <v>23.138999999999999</v>
      </c>
      <c r="E1168">
        <v>63.417999999999999</v>
      </c>
      <c r="F1168">
        <v>344.6089715536105</v>
      </c>
    </row>
    <row r="1169" spans="1:6" x14ac:dyDescent="0.25">
      <c r="A1169" t="s">
        <v>15</v>
      </c>
      <c r="B1169">
        <v>35.700000000000003</v>
      </c>
      <c r="C1169">
        <v>2.831</v>
      </c>
      <c r="D1169">
        <v>23.103999999999999</v>
      </c>
      <c r="E1169">
        <v>63.05</v>
      </c>
      <c r="F1169">
        <v>340.93960612691467</v>
      </c>
    </row>
    <row r="1170" spans="1:6" x14ac:dyDescent="0.25">
      <c r="A1170" t="s">
        <v>15</v>
      </c>
      <c r="B1170">
        <v>35.716666666666669</v>
      </c>
      <c r="C1170">
        <v>2.8250000000000002</v>
      </c>
      <c r="D1170">
        <v>22.949000000000002</v>
      </c>
      <c r="E1170">
        <v>62.331000000000003</v>
      </c>
      <c r="F1170">
        <v>335.05470459518597</v>
      </c>
    </row>
    <row r="1171" spans="1:6" x14ac:dyDescent="0.25">
      <c r="A1171" t="s">
        <v>15</v>
      </c>
      <c r="B1171">
        <v>35.733333333333334</v>
      </c>
      <c r="C1171">
        <v>2.8460000000000001</v>
      </c>
      <c r="D1171">
        <v>22.972999999999999</v>
      </c>
      <c r="E1171">
        <v>62.363</v>
      </c>
      <c r="F1171">
        <v>336.64770240700216</v>
      </c>
    </row>
    <row r="1172" spans="1:6" x14ac:dyDescent="0.25">
      <c r="A1172" t="s">
        <v>15</v>
      </c>
      <c r="B1172">
        <v>35.75</v>
      </c>
      <c r="C1172">
        <v>2.9350000000000001</v>
      </c>
      <c r="D1172">
        <v>23.640999999999998</v>
      </c>
      <c r="E1172">
        <v>64.581999999999994</v>
      </c>
      <c r="F1172">
        <v>354.94354485776807</v>
      </c>
    </row>
    <row r="1173" spans="1:6" x14ac:dyDescent="0.25">
      <c r="A1173" t="s">
        <v>15</v>
      </c>
      <c r="B1173">
        <v>35.766666666666666</v>
      </c>
      <c r="C1173">
        <v>3.02</v>
      </c>
      <c r="D1173">
        <v>24.271999999999998</v>
      </c>
      <c r="E1173">
        <v>66.805000000000007</v>
      </c>
      <c r="F1173">
        <v>373.68183807439823</v>
      </c>
    </row>
    <row r="1174" spans="1:6" x14ac:dyDescent="0.25">
      <c r="A1174" t="s">
        <v>15</v>
      </c>
      <c r="B1174">
        <v>35.783333333333331</v>
      </c>
      <c r="C1174">
        <v>2.9289999999999998</v>
      </c>
      <c r="D1174">
        <v>23.41</v>
      </c>
      <c r="E1174">
        <v>63.347999999999999</v>
      </c>
      <c r="F1174">
        <v>350.26652078774617</v>
      </c>
    </row>
    <row r="1175" spans="1:6" x14ac:dyDescent="0.25">
      <c r="A1175" t="s">
        <v>15</v>
      </c>
      <c r="B1175">
        <v>35.799999999999997</v>
      </c>
      <c r="C1175">
        <v>3.048</v>
      </c>
      <c r="D1175">
        <v>24.190999999999999</v>
      </c>
      <c r="E1175">
        <v>66.061000000000007</v>
      </c>
      <c r="F1175">
        <v>367.31619256017501</v>
      </c>
    </row>
    <row r="1176" spans="1:6" x14ac:dyDescent="0.25">
      <c r="A1176" t="s">
        <v>15</v>
      </c>
      <c r="B1176">
        <v>35.816666666666663</v>
      </c>
      <c r="C1176">
        <v>3.181</v>
      </c>
      <c r="D1176">
        <v>25.170999999999999</v>
      </c>
      <c r="E1176">
        <v>69.694000000000003</v>
      </c>
      <c r="F1176">
        <v>390.73873085339164</v>
      </c>
    </row>
    <row r="1177" spans="1:6" x14ac:dyDescent="0.25">
      <c r="A1177" t="s">
        <v>15</v>
      </c>
      <c r="B1177">
        <v>35.833333333333336</v>
      </c>
      <c r="C1177">
        <v>3.1080000000000001</v>
      </c>
      <c r="D1177">
        <v>24.495000000000001</v>
      </c>
      <c r="E1177">
        <v>66.879000000000005</v>
      </c>
      <c r="F1177">
        <v>372.55579868708969</v>
      </c>
    </row>
    <row r="1178" spans="1:6" x14ac:dyDescent="0.25">
      <c r="A1178" t="s">
        <v>15</v>
      </c>
      <c r="B1178">
        <v>35.85</v>
      </c>
      <c r="C1178">
        <v>3.1259999999999999</v>
      </c>
      <c r="D1178">
        <v>24.533000000000001</v>
      </c>
      <c r="E1178">
        <v>66.89</v>
      </c>
      <c r="F1178">
        <v>372.67592997811812</v>
      </c>
    </row>
    <row r="1179" spans="1:6" x14ac:dyDescent="0.25">
      <c r="A1179" t="s">
        <v>15</v>
      </c>
      <c r="B1179">
        <v>35.866666666666667</v>
      </c>
      <c r="C1179">
        <v>3.12</v>
      </c>
      <c r="D1179">
        <v>24.367000000000001</v>
      </c>
      <c r="E1179">
        <v>66.046999999999997</v>
      </c>
      <c r="F1179">
        <v>360.40743982494524</v>
      </c>
    </row>
    <row r="1180" spans="1:6" x14ac:dyDescent="0.25">
      <c r="A1180" t="s">
        <v>15</v>
      </c>
      <c r="B1180">
        <v>35.883333333333333</v>
      </c>
      <c r="C1180">
        <v>3.1469999999999998</v>
      </c>
      <c r="D1180">
        <v>24.510999999999999</v>
      </c>
      <c r="E1180">
        <v>66.44</v>
      </c>
      <c r="F1180">
        <v>362.13654266958423</v>
      </c>
    </row>
    <row r="1181" spans="1:6" x14ac:dyDescent="0.25">
      <c r="A1181" t="s">
        <v>15</v>
      </c>
      <c r="B1181">
        <v>35.9</v>
      </c>
      <c r="C1181">
        <v>3.161</v>
      </c>
      <c r="D1181">
        <v>24.443999999999999</v>
      </c>
      <c r="E1181">
        <v>66.052000000000007</v>
      </c>
      <c r="F1181">
        <v>358.5245076586433</v>
      </c>
    </row>
    <row r="1182" spans="1:6" x14ac:dyDescent="0.25">
      <c r="A1182" t="s">
        <v>15</v>
      </c>
      <c r="B1182">
        <v>35.916666666666664</v>
      </c>
      <c r="C1182">
        <v>3.1520000000000001</v>
      </c>
      <c r="D1182">
        <v>24.292000000000002</v>
      </c>
      <c r="E1182">
        <v>65.230999999999995</v>
      </c>
      <c r="F1182">
        <v>353.67549234135663</v>
      </c>
    </row>
    <row r="1183" spans="1:6" x14ac:dyDescent="0.25">
      <c r="A1183" t="s">
        <v>15</v>
      </c>
      <c r="B1183">
        <v>35.933333333333337</v>
      </c>
      <c r="C1183">
        <v>3.226</v>
      </c>
      <c r="D1183">
        <v>24.783999999999999</v>
      </c>
      <c r="E1183">
        <v>66.918000000000006</v>
      </c>
      <c r="F1183">
        <v>363.55010940919033</v>
      </c>
    </row>
    <row r="1184" spans="1:6" x14ac:dyDescent="0.25">
      <c r="A1184" t="s">
        <v>15</v>
      </c>
      <c r="B1184">
        <v>35.950000000000003</v>
      </c>
      <c r="C1184">
        <v>3.226</v>
      </c>
      <c r="D1184">
        <v>24.667999999999999</v>
      </c>
      <c r="E1184">
        <v>66.271000000000001</v>
      </c>
      <c r="F1184">
        <v>359.10503282275704</v>
      </c>
    </row>
    <row r="1185" spans="1:6" x14ac:dyDescent="0.25">
      <c r="A1185" t="s">
        <v>15</v>
      </c>
      <c r="B1185">
        <v>35.966666666666669</v>
      </c>
      <c r="C1185">
        <v>3.2650000000000001</v>
      </c>
      <c r="D1185">
        <v>24.882999999999999</v>
      </c>
      <c r="E1185">
        <v>66.988</v>
      </c>
      <c r="F1185">
        <v>363.090590809628</v>
      </c>
    </row>
    <row r="1186" spans="1:6" x14ac:dyDescent="0.25">
      <c r="A1186" t="s">
        <v>15</v>
      </c>
      <c r="B1186">
        <v>35.983333333333334</v>
      </c>
      <c r="C1186">
        <v>3.3109999999999999</v>
      </c>
      <c r="D1186">
        <v>25.07</v>
      </c>
      <c r="E1186">
        <v>67.543999999999997</v>
      </c>
      <c r="F1186">
        <v>367.65820568927791</v>
      </c>
    </row>
    <row r="1187" spans="1:6" x14ac:dyDescent="0.25">
      <c r="A1187" t="s">
        <v>15</v>
      </c>
      <c r="B1187">
        <v>36</v>
      </c>
      <c r="C1187">
        <v>3.3260000000000001</v>
      </c>
      <c r="D1187">
        <v>25.145</v>
      </c>
      <c r="E1187">
        <v>67.528000000000006</v>
      </c>
      <c r="F1187">
        <v>368.13741794310715</v>
      </c>
    </row>
    <row r="1188" spans="1:6" x14ac:dyDescent="0.25">
      <c r="A1188" t="s">
        <v>15</v>
      </c>
      <c r="B1188">
        <v>36.016666666666666</v>
      </c>
      <c r="C1188">
        <v>3.3479999999999999</v>
      </c>
      <c r="D1188">
        <v>25.2</v>
      </c>
      <c r="E1188">
        <v>67.585999999999999</v>
      </c>
      <c r="F1188">
        <v>368.03326039387309</v>
      </c>
    </row>
    <row r="1189" spans="1:6" x14ac:dyDescent="0.25">
      <c r="A1189" t="s">
        <v>15</v>
      </c>
      <c r="B1189">
        <v>36.033333333333331</v>
      </c>
      <c r="C1189">
        <v>3.4079999999999999</v>
      </c>
      <c r="D1189">
        <v>25.597000000000001</v>
      </c>
      <c r="E1189">
        <v>68.828000000000003</v>
      </c>
      <c r="F1189">
        <v>374.77045951859952</v>
      </c>
    </row>
    <row r="1190" spans="1:6" x14ac:dyDescent="0.25">
      <c r="A1190" t="s">
        <v>15</v>
      </c>
      <c r="B1190">
        <v>36.049999999999997</v>
      </c>
      <c r="C1190">
        <v>3.411</v>
      </c>
      <c r="D1190">
        <v>25.548999999999999</v>
      </c>
      <c r="E1190">
        <v>68.506</v>
      </c>
      <c r="F1190">
        <v>373.17002188183801</v>
      </c>
    </row>
    <row r="1191" spans="1:6" x14ac:dyDescent="0.25">
      <c r="A1191" t="s">
        <v>15</v>
      </c>
      <c r="B1191">
        <v>36.066666666666663</v>
      </c>
      <c r="C1191">
        <v>3.4620000000000002</v>
      </c>
      <c r="D1191">
        <v>25.812999999999999</v>
      </c>
      <c r="E1191">
        <v>69.488</v>
      </c>
      <c r="F1191">
        <v>379.05054704595182</v>
      </c>
    </row>
    <row r="1192" spans="1:6" x14ac:dyDescent="0.25">
      <c r="A1192" t="s">
        <v>15</v>
      </c>
      <c r="B1192">
        <v>36.083333333333329</v>
      </c>
      <c r="C1192">
        <v>3.4609999999999999</v>
      </c>
      <c r="D1192">
        <v>25.701000000000001</v>
      </c>
      <c r="E1192">
        <v>68.900000000000006</v>
      </c>
      <c r="F1192">
        <v>375.15929978118163</v>
      </c>
    </row>
    <row r="1193" spans="1:6" x14ac:dyDescent="0.25">
      <c r="A1193" t="s">
        <v>15</v>
      </c>
      <c r="B1193">
        <v>36.1</v>
      </c>
      <c r="C1193">
        <v>3.4950000000000001</v>
      </c>
      <c r="D1193">
        <v>25.895</v>
      </c>
      <c r="E1193">
        <v>69.486999999999995</v>
      </c>
      <c r="F1193">
        <v>378.43960612691467</v>
      </c>
    </row>
    <row r="1194" spans="1:6" x14ac:dyDescent="0.25">
      <c r="A1194" t="s">
        <v>15</v>
      </c>
      <c r="B1194">
        <v>36.116666666666667</v>
      </c>
      <c r="C1194">
        <v>3.5139999999999998</v>
      </c>
      <c r="D1194">
        <v>25.928999999999998</v>
      </c>
      <c r="E1194">
        <v>69.343999999999994</v>
      </c>
      <c r="F1194">
        <v>377.39409190371987</v>
      </c>
    </row>
    <row r="1195" spans="1:6" x14ac:dyDescent="0.25">
      <c r="A1195" t="s">
        <v>15</v>
      </c>
      <c r="B1195">
        <v>36.133333333333333</v>
      </c>
      <c r="C1195">
        <v>3.4540000000000002</v>
      </c>
      <c r="D1195">
        <v>25.388999999999999</v>
      </c>
      <c r="E1195">
        <v>67.287000000000006</v>
      </c>
      <c r="F1195">
        <v>366.0205689277899</v>
      </c>
    </row>
    <row r="1196" spans="1:6" x14ac:dyDescent="0.25">
      <c r="A1196" t="s">
        <v>15</v>
      </c>
      <c r="B1196">
        <v>36.15</v>
      </c>
      <c r="C1196">
        <v>3.5049999999999999</v>
      </c>
      <c r="D1196">
        <v>25.68</v>
      </c>
      <c r="E1196">
        <v>68.23</v>
      </c>
      <c r="F1196">
        <v>370.10415754923412</v>
      </c>
    </row>
    <row r="1197" spans="1:6" x14ac:dyDescent="0.25">
      <c r="A1197" t="s">
        <v>15</v>
      </c>
      <c r="B1197">
        <v>36.166666666666664</v>
      </c>
      <c r="C1197">
        <v>3.4089999999999998</v>
      </c>
      <c r="D1197">
        <v>24.952999999999999</v>
      </c>
      <c r="E1197">
        <v>65.552000000000007</v>
      </c>
      <c r="F1197">
        <v>353.73807439824947</v>
      </c>
    </row>
    <row r="1198" spans="1:6" x14ac:dyDescent="0.25">
      <c r="A1198" t="s">
        <v>15</v>
      </c>
      <c r="B1198">
        <v>36.183333333333337</v>
      </c>
      <c r="C1198">
        <v>3.4390000000000001</v>
      </c>
      <c r="D1198">
        <v>25.010999999999999</v>
      </c>
      <c r="E1198">
        <v>65.617000000000004</v>
      </c>
      <c r="F1198">
        <v>353.89059080962801</v>
      </c>
    </row>
    <row r="1199" spans="1:6" x14ac:dyDescent="0.25">
      <c r="A1199" t="s">
        <v>15</v>
      </c>
      <c r="B1199">
        <v>36.200000000000003</v>
      </c>
      <c r="C1199">
        <v>3.556</v>
      </c>
      <c r="D1199">
        <v>25.779</v>
      </c>
      <c r="E1199">
        <v>68.34</v>
      </c>
      <c r="F1199">
        <v>371.36170678336981</v>
      </c>
    </row>
    <row r="1200" spans="1:6" x14ac:dyDescent="0.25">
      <c r="A1200" t="s">
        <v>15</v>
      </c>
      <c r="B1200">
        <v>36.216666666666669</v>
      </c>
      <c r="C1200">
        <v>3.62</v>
      </c>
      <c r="D1200">
        <v>26.21</v>
      </c>
      <c r="E1200">
        <v>69.709000000000003</v>
      </c>
      <c r="F1200">
        <v>378.50525164113782</v>
      </c>
    </row>
    <row r="1201" spans="1:6" x14ac:dyDescent="0.25">
      <c r="A1201" t="s">
        <v>15</v>
      </c>
      <c r="B1201">
        <v>36.233333333333334</v>
      </c>
      <c r="C1201">
        <v>3.6269999999999998</v>
      </c>
      <c r="D1201">
        <v>26.166</v>
      </c>
      <c r="E1201">
        <v>69.236999999999995</v>
      </c>
      <c r="F1201">
        <v>376.13566739606125</v>
      </c>
    </row>
    <row r="1202" spans="1:6" x14ac:dyDescent="0.25">
      <c r="A1202" t="s">
        <v>15</v>
      </c>
      <c r="B1202">
        <v>36.25</v>
      </c>
      <c r="C1202">
        <v>3.6709999999999998</v>
      </c>
      <c r="D1202">
        <v>26.396999999999998</v>
      </c>
      <c r="E1202">
        <v>69.989999999999995</v>
      </c>
      <c r="F1202">
        <v>379.42888402625817</v>
      </c>
    </row>
    <row r="1203" spans="1:6" x14ac:dyDescent="0.25">
      <c r="A1203" t="s">
        <v>15</v>
      </c>
      <c r="B1203">
        <v>36.266666666666666</v>
      </c>
      <c r="C1203">
        <v>3.6909999999999998</v>
      </c>
      <c r="D1203">
        <v>26.411999999999999</v>
      </c>
      <c r="E1203">
        <v>69.879000000000005</v>
      </c>
      <c r="F1203">
        <v>378.48840262582053</v>
      </c>
    </row>
    <row r="1204" spans="1:6" x14ac:dyDescent="0.25">
      <c r="A1204" t="s">
        <v>15</v>
      </c>
      <c r="B1204">
        <v>36.283333333333331</v>
      </c>
      <c r="C1204">
        <v>3.7469999999999999</v>
      </c>
      <c r="D1204">
        <v>26.783999999999999</v>
      </c>
      <c r="E1204">
        <v>71.046000000000006</v>
      </c>
      <c r="F1204">
        <v>385.48818380743978</v>
      </c>
    </row>
    <row r="1205" spans="1:6" x14ac:dyDescent="0.25">
      <c r="A1205" t="s">
        <v>15</v>
      </c>
      <c r="B1205">
        <v>36.299999999999997</v>
      </c>
      <c r="C1205">
        <v>3.714</v>
      </c>
      <c r="D1205">
        <v>26.382999999999999</v>
      </c>
      <c r="E1205">
        <v>69.543999999999997</v>
      </c>
      <c r="F1205">
        <v>375.20831509846823</v>
      </c>
    </row>
    <row r="1206" spans="1:6" x14ac:dyDescent="0.25">
      <c r="A1206" t="s">
        <v>15</v>
      </c>
      <c r="B1206">
        <v>36.316666666666663</v>
      </c>
      <c r="C1206">
        <v>3.7120000000000002</v>
      </c>
      <c r="D1206">
        <v>26.321999999999999</v>
      </c>
      <c r="E1206">
        <v>69.293999999999997</v>
      </c>
      <c r="F1206">
        <v>373.46105032822754</v>
      </c>
    </row>
    <row r="1207" spans="1:6" x14ac:dyDescent="0.25">
      <c r="A1207" t="s">
        <v>15</v>
      </c>
      <c r="B1207">
        <v>36.333333333333336</v>
      </c>
      <c r="C1207">
        <v>3.782</v>
      </c>
      <c r="D1207">
        <v>26.718</v>
      </c>
      <c r="E1207">
        <v>70.625</v>
      </c>
      <c r="F1207">
        <v>381.23457330415749</v>
      </c>
    </row>
    <row r="1208" spans="1:6" x14ac:dyDescent="0.25">
      <c r="A1208" t="s">
        <v>15</v>
      </c>
      <c r="B1208">
        <v>36.349999999999994</v>
      </c>
      <c r="C1208">
        <v>3.7869999999999999</v>
      </c>
      <c r="D1208">
        <v>26.667000000000002</v>
      </c>
      <c r="E1208">
        <v>70.222999999999999</v>
      </c>
      <c r="F1208">
        <v>379.66126914660828</v>
      </c>
    </row>
    <row r="1209" spans="1:6" x14ac:dyDescent="0.25">
      <c r="A1209" t="s">
        <v>15</v>
      </c>
      <c r="B1209">
        <v>36.366666666666667</v>
      </c>
      <c r="C1209">
        <v>3.8290000000000002</v>
      </c>
      <c r="D1209">
        <v>26.89</v>
      </c>
      <c r="E1209">
        <v>70.863</v>
      </c>
      <c r="F1209">
        <v>382.32144420131289</v>
      </c>
    </row>
    <row r="1210" spans="1:6" x14ac:dyDescent="0.25">
      <c r="A1210" t="s">
        <v>15</v>
      </c>
      <c r="B1210">
        <v>36.383333333333333</v>
      </c>
      <c r="C1210">
        <v>3.85</v>
      </c>
      <c r="D1210">
        <v>26.969000000000001</v>
      </c>
      <c r="E1210">
        <v>71.125</v>
      </c>
      <c r="F1210">
        <v>384.18774617067834</v>
      </c>
    </row>
    <row r="1211" spans="1:6" x14ac:dyDescent="0.25">
      <c r="A1211" t="s">
        <v>15</v>
      </c>
      <c r="B1211">
        <v>36.400000000000006</v>
      </c>
      <c r="C1211">
        <v>3.8839999999999999</v>
      </c>
      <c r="D1211">
        <v>27.082999999999998</v>
      </c>
      <c r="E1211">
        <v>71.228999999999999</v>
      </c>
      <c r="F1211">
        <v>385.69715536105031</v>
      </c>
    </row>
    <row r="1212" spans="1:6" x14ac:dyDescent="0.25">
      <c r="A1212" t="s">
        <v>15</v>
      </c>
      <c r="B1212">
        <v>36.416666666666664</v>
      </c>
      <c r="C1212">
        <v>3.8940000000000001</v>
      </c>
      <c r="D1212">
        <v>27.13</v>
      </c>
      <c r="E1212">
        <v>71.341999999999999</v>
      </c>
      <c r="F1212">
        <v>386.14507658643322</v>
      </c>
    </row>
    <row r="1213" spans="1:6" x14ac:dyDescent="0.25">
      <c r="A1213" t="s">
        <v>15</v>
      </c>
      <c r="B1213">
        <v>36.433333333333337</v>
      </c>
      <c r="C1213">
        <v>3.9369999999999998</v>
      </c>
      <c r="D1213">
        <v>27.341000000000001</v>
      </c>
      <c r="E1213">
        <v>71.847999999999999</v>
      </c>
      <c r="F1213">
        <v>389.17352297592993</v>
      </c>
    </row>
    <row r="1214" spans="1:6" x14ac:dyDescent="0.25">
      <c r="A1214" t="s">
        <v>15</v>
      </c>
      <c r="B1214">
        <v>36.450000000000003</v>
      </c>
      <c r="C1214">
        <v>3.9750000000000001</v>
      </c>
      <c r="D1214">
        <v>27.593</v>
      </c>
      <c r="E1214">
        <v>72.653999999999996</v>
      </c>
      <c r="F1214">
        <v>393.9711159737418</v>
      </c>
    </row>
    <row r="1215" spans="1:6" x14ac:dyDescent="0.25">
      <c r="A1215" t="s">
        <v>15</v>
      </c>
      <c r="B1215">
        <v>36.466666666666669</v>
      </c>
      <c r="C1215">
        <v>3.9790000000000001</v>
      </c>
      <c r="D1215">
        <v>27.52</v>
      </c>
      <c r="E1215">
        <v>72.186999999999998</v>
      </c>
      <c r="F1215">
        <v>389.4835886214442</v>
      </c>
    </row>
    <row r="1216" spans="1:6" x14ac:dyDescent="0.25">
      <c r="A1216" t="s">
        <v>15</v>
      </c>
      <c r="B1216">
        <v>36.483333333333334</v>
      </c>
      <c r="C1216">
        <v>4.024</v>
      </c>
      <c r="D1216">
        <v>27.690999999999999</v>
      </c>
      <c r="E1216">
        <v>72.647999999999996</v>
      </c>
      <c r="F1216">
        <v>393.18949671772424</v>
      </c>
    </row>
    <row r="1217" spans="1:6" x14ac:dyDescent="0.25">
      <c r="A1217" t="s">
        <v>15</v>
      </c>
      <c r="B1217">
        <v>36.5</v>
      </c>
      <c r="C1217">
        <v>4.032</v>
      </c>
      <c r="D1217">
        <v>27.701000000000001</v>
      </c>
      <c r="E1217">
        <v>72.42</v>
      </c>
      <c r="F1217">
        <v>391.09824945295401</v>
      </c>
    </row>
    <row r="1218" spans="1:6" x14ac:dyDescent="0.25">
      <c r="A1218" t="s">
        <v>15</v>
      </c>
      <c r="B1218">
        <v>36.516666666666666</v>
      </c>
      <c r="C1218">
        <v>4.0599999999999996</v>
      </c>
      <c r="D1218">
        <v>27.803000000000001</v>
      </c>
      <c r="E1218">
        <v>72.778000000000006</v>
      </c>
      <c r="F1218">
        <v>392.41575492341354</v>
      </c>
    </row>
    <row r="1219" spans="1:6" x14ac:dyDescent="0.25">
      <c r="A1219" t="s">
        <v>15</v>
      </c>
      <c r="B1219">
        <v>36.533333333333331</v>
      </c>
      <c r="C1219">
        <v>4.1139999999999999</v>
      </c>
      <c r="D1219">
        <v>28.102</v>
      </c>
      <c r="E1219">
        <v>73.551000000000002</v>
      </c>
      <c r="F1219">
        <v>397.4258205689278</v>
      </c>
    </row>
    <row r="1220" spans="1:6" x14ac:dyDescent="0.25">
      <c r="A1220" t="s">
        <v>15</v>
      </c>
      <c r="B1220">
        <v>36.549999999999997</v>
      </c>
      <c r="C1220">
        <v>4.13</v>
      </c>
      <c r="D1220">
        <v>28.131</v>
      </c>
      <c r="E1220">
        <v>73.531999999999996</v>
      </c>
      <c r="F1220">
        <v>396.3004376367615</v>
      </c>
    </row>
    <row r="1221" spans="1:6" x14ac:dyDescent="0.25">
      <c r="A1221" t="s">
        <v>15</v>
      </c>
      <c r="B1221">
        <v>36.566666666666663</v>
      </c>
      <c r="C1221">
        <v>4.1630000000000003</v>
      </c>
      <c r="D1221">
        <v>28.315999999999999</v>
      </c>
      <c r="E1221">
        <v>74.177999999999997</v>
      </c>
      <c r="F1221">
        <v>400.05229759299777</v>
      </c>
    </row>
    <row r="1222" spans="1:6" x14ac:dyDescent="0.25">
      <c r="A1222" t="s">
        <v>15</v>
      </c>
      <c r="B1222">
        <v>36.583333333333336</v>
      </c>
      <c r="C1222">
        <v>4.2</v>
      </c>
      <c r="D1222">
        <v>28.469000000000001</v>
      </c>
      <c r="E1222">
        <v>74.569000000000003</v>
      </c>
      <c r="F1222">
        <v>402.39037199124721</v>
      </c>
    </row>
    <row r="1223" spans="1:6" x14ac:dyDescent="0.25">
      <c r="A1223" t="s">
        <v>15</v>
      </c>
      <c r="B1223">
        <v>36.6</v>
      </c>
      <c r="C1223">
        <v>4.2300000000000004</v>
      </c>
      <c r="D1223">
        <v>28.597000000000001</v>
      </c>
      <c r="E1223">
        <v>74.844999999999999</v>
      </c>
      <c r="F1223">
        <v>405.29846827133474</v>
      </c>
    </row>
    <row r="1224" spans="1:6" x14ac:dyDescent="0.25">
      <c r="A1224" t="s">
        <v>15</v>
      </c>
      <c r="B1224">
        <v>36.616666666666667</v>
      </c>
      <c r="C1224">
        <v>4.24</v>
      </c>
      <c r="D1224">
        <v>28.545999999999999</v>
      </c>
      <c r="E1224">
        <v>74.701999999999998</v>
      </c>
      <c r="F1224">
        <v>404.09474835886209</v>
      </c>
    </row>
    <row r="1225" spans="1:6" x14ac:dyDescent="0.25">
      <c r="A1225" t="s">
        <v>15</v>
      </c>
      <c r="B1225">
        <v>36.633333333333333</v>
      </c>
      <c r="C1225">
        <v>4.2439999999999998</v>
      </c>
      <c r="D1225">
        <v>28.529</v>
      </c>
      <c r="E1225">
        <v>74.546000000000006</v>
      </c>
      <c r="F1225">
        <v>402.83019693654262</v>
      </c>
    </row>
    <row r="1226" spans="1:6" x14ac:dyDescent="0.25">
      <c r="A1226" t="s">
        <v>15</v>
      </c>
      <c r="B1226">
        <v>36.65</v>
      </c>
      <c r="C1226">
        <v>4.2160000000000002</v>
      </c>
      <c r="D1226">
        <v>28.285</v>
      </c>
      <c r="E1226">
        <v>73.680999999999997</v>
      </c>
      <c r="F1226">
        <v>398.4669584245076</v>
      </c>
    </row>
    <row r="1227" spans="1:6" x14ac:dyDescent="0.25">
      <c r="A1227" t="s">
        <v>15</v>
      </c>
      <c r="B1227">
        <v>36.666666666666671</v>
      </c>
      <c r="C1227">
        <v>4.2220000000000004</v>
      </c>
      <c r="D1227">
        <v>28.187999999999999</v>
      </c>
      <c r="E1227">
        <v>73.305999999999997</v>
      </c>
      <c r="F1227">
        <v>396.99037199124729</v>
      </c>
    </row>
    <row r="1228" spans="1:6" x14ac:dyDescent="0.25">
      <c r="A1228" t="s">
        <v>15</v>
      </c>
      <c r="B1228">
        <v>36.683333333333337</v>
      </c>
      <c r="C1228">
        <v>4.282</v>
      </c>
      <c r="D1228">
        <v>28.556999999999999</v>
      </c>
      <c r="E1228">
        <v>74.322000000000003</v>
      </c>
      <c r="F1228">
        <v>400.56958424507656</v>
      </c>
    </row>
    <row r="1229" spans="1:6" x14ac:dyDescent="0.25">
      <c r="A1229" t="s">
        <v>15</v>
      </c>
      <c r="B1229">
        <v>36.700000000000003</v>
      </c>
      <c r="C1229">
        <v>4.2960000000000003</v>
      </c>
      <c r="D1229">
        <v>28.55</v>
      </c>
      <c r="E1229">
        <v>74.221999999999994</v>
      </c>
      <c r="F1229">
        <v>397.44989059080962</v>
      </c>
    </row>
    <row r="1230" spans="1:6" x14ac:dyDescent="0.25">
      <c r="A1230" t="s">
        <v>15</v>
      </c>
      <c r="B1230">
        <v>36.716666666666669</v>
      </c>
      <c r="C1230">
        <v>4.2770000000000001</v>
      </c>
      <c r="D1230">
        <v>28.334</v>
      </c>
      <c r="E1230">
        <v>73.293000000000006</v>
      </c>
      <c r="F1230">
        <v>390.56061269146608</v>
      </c>
    </row>
    <row r="1231" spans="1:6" x14ac:dyDescent="0.25">
      <c r="A1231" t="s">
        <v>15</v>
      </c>
      <c r="B1231">
        <v>36.733333333333334</v>
      </c>
      <c r="C1231">
        <v>4.2679999999999998</v>
      </c>
      <c r="D1231">
        <v>28.22</v>
      </c>
      <c r="E1231">
        <v>72.778000000000006</v>
      </c>
      <c r="F1231">
        <v>387.86958424507657</v>
      </c>
    </row>
    <row r="1232" spans="1:6" x14ac:dyDescent="0.25">
      <c r="A1232" t="s">
        <v>15</v>
      </c>
      <c r="B1232">
        <v>36.75</v>
      </c>
      <c r="C1232">
        <v>4.3010000000000002</v>
      </c>
      <c r="D1232">
        <v>28.347999999999999</v>
      </c>
      <c r="E1232">
        <v>73.311999999999998</v>
      </c>
      <c r="F1232">
        <v>391.30196936542666</v>
      </c>
    </row>
    <row r="1233" spans="1:6" x14ac:dyDescent="0.25">
      <c r="A1233" t="s">
        <v>15</v>
      </c>
      <c r="B1233">
        <v>36.766666666666666</v>
      </c>
      <c r="C1233">
        <v>4.3440000000000003</v>
      </c>
      <c r="D1233">
        <v>28.553999999999998</v>
      </c>
      <c r="E1233">
        <v>73.855999999999995</v>
      </c>
      <c r="F1233">
        <v>394.14529540481396</v>
      </c>
    </row>
    <row r="1234" spans="1:6" x14ac:dyDescent="0.25">
      <c r="A1234" t="s">
        <v>15</v>
      </c>
      <c r="B1234">
        <v>36.783333333333331</v>
      </c>
      <c r="C1234">
        <v>4.3760000000000003</v>
      </c>
      <c r="D1234">
        <v>28.699000000000002</v>
      </c>
      <c r="E1234">
        <v>74.06</v>
      </c>
      <c r="F1234">
        <v>396.63172866520785</v>
      </c>
    </row>
    <row r="1235" spans="1:6" x14ac:dyDescent="0.25">
      <c r="A1235" t="s">
        <v>15</v>
      </c>
      <c r="B1235">
        <v>36.799999999999997</v>
      </c>
      <c r="C1235">
        <v>4.4379999999999997</v>
      </c>
      <c r="D1235">
        <v>29.015000000000001</v>
      </c>
      <c r="E1235">
        <v>75.153000000000006</v>
      </c>
      <c r="F1235">
        <v>402.66323851203498</v>
      </c>
    </row>
    <row r="1236" spans="1:6" x14ac:dyDescent="0.25">
      <c r="A1236" t="s">
        <v>15</v>
      </c>
      <c r="B1236">
        <v>36.816666666666663</v>
      </c>
      <c r="C1236">
        <v>4.4420000000000002</v>
      </c>
      <c r="D1236">
        <v>28.995999999999999</v>
      </c>
      <c r="E1236">
        <v>74.908000000000001</v>
      </c>
      <c r="F1236">
        <v>401.36914660831508</v>
      </c>
    </row>
    <row r="1237" spans="1:6" x14ac:dyDescent="0.25">
      <c r="A1237" t="s">
        <v>15</v>
      </c>
      <c r="B1237">
        <v>36.833333333333329</v>
      </c>
      <c r="C1237">
        <v>4.4859999999999998</v>
      </c>
      <c r="D1237">
        <v>29.238</v>
      </c>
      <c r="E1237">
        <v>75.683000000000007</v>
      </c>
      <c r="F1237">
        <v>405.93588621444195</v>
      </c>
    </row>
    <row r="1238" spans="1:6" x14ac:dyDescent="0.25">
      <c r="A1238" t="s">
        <v>15</v>
      </c>
      <c r="B1238">
        <v>36.85</v>
      </c>
      <c r="C1238">
        <v>4.5350000000000001</v>
      </c>
      <c r="D1238">
        <v>29.481000000000002</v>
      </c>
      <c r="E1238">
        <v>76.289000000000001</v>
      </c>
      <c r="F1238">
        <v>410.84923413566736</v>
      </c>
    </row>
    <row r="1239" spans="1:6" x14ac:dyDescent="0.25">
      <c r="A1239" t="s">
        <v>15</v>
      </c>
      <c r="B1239">
        <v>36.866666666666667</v>
      </c>
      <c r="C1239">
        <v>4.5250000000000004</v>
      </c>
      <c r="D1239">
        <v>29.375</v>
      </c>
      <c r="E1239">
        <v>75.900000000000006</v>
      </c>
      <c r="F1239">
        <v>407.07286652078773</v>
      </c>
    </row>
    <row r="1240" spans="1:6" x14ac:dyDescent="0.25">
      <c r="A1240" t="s">
        <v>15</v>
      </c>
      <c r="B1240">
        <v>36.883333333333333</v>
      </c>
      <c r="C1240">
        <v>4.5449999999999999</v>
      </c>
      <c r="D1240">
        <v>29.488</v>
      </c>
      <c r="E1240">
        <v>76.084999999999994</v>
      </c>
      <c r="F1240">
        <v>407.88336980306343</v>
      </c>
    </row>
    <row r="1241" spans="1:6" x14ac:dyDescent="0.25">
      <c r="A1241" t="s">
        <v>15</v>
      </c>
      <c r="B1241">
        <v>36.9</v>
      </c>
      <c r="C1241">
        <v>4.5570000000000004</v>
      </c>
      <c r="D1241">
        <v>29.518000000000001</v>
      </c>
      <c r="E1241">
        <v>76.213999999999999</v>
      </c>
      <c r="F1241">
        <v>407.99803063457324</v>
      </c>
    </row>
    <row r="1242" spans="1:6" x14ac:dyDescent="0.25">
      <c r="A1242" t="s">
        <v>15</v>
      </c>
      <c r="B1242">
        <v>36.916666666666664</v>
      </c>
      <c r="C1242">
        <v>4.5839999999999996</v>
      </c>
      <c r="D1242">
        <v>29.634</v>
      </c>
      <c r="E1242">
        <v>76.537000000000006</v>
      </c>
      <c r="F1242">
        <v>409.95776805251637</v>
      </c>
    </row>
    <row r="1243" spans="1:6" x14ac:dyDescent="0.25">
      <c r="A1243" t="s">
        <v>15</v>
      </c>
      <c r="B1243">
        <v>36.933333333333337</v>
      </c>
      <c r="C1243">
        <v>4.577</v>
      </c>
      <c r="D1243">
        <v>29.524999999999999</v>
      </c>
      <c r="E1243">
        <v>76.13</v>
      </c>
      <c r="F1243">
        <v>406.94332603938727</v>
      </c>
    </row>
    <row r="1244" spans="1:6" x14ac:dyDescent="0.25">
      <c r="A1244" t="s">
        <v>15</v>
      </c>
      <c r="B1244">
        <v>36.950000000000003</v>
      </c>
      <c r="C1244">
        <v>4.5919999999999996</v>
      </c>
      <c r="D1244">
        <v>29.603999999999999</v>
      </c>
      <c r="E1244">
        <v>76.301000000000002</v>
      </c>
      <c r="F1244">
        <v>407.66192560175057</v>
      </c>
    </row>
    <row r="1245" spans="1:6" x14ac:dyDescent="0.25">
      <c r="A1245" t="s">
        <v>15</v>
      </c>
      <c r="B1245">
        <v>36.966666666666669</v>
      </c>
      <c r="C1245">
        <v>4.6440000000000001</v>
      </c>
      <c r="D1245">
        <v>29.838000000000001</v>
      </c>
      <c r="E1245">
        <v>76.888000000000005</v>
      </c>
      <c r="F1245">
        <v>411.71291028446387</v>
      </c>
    </row>
    <row r="1246" spans="1:6" x14ac:dyDescent="0.25">
      <c r="A1246" t="s">
        <v>15</v>
      </c>
      <c r="B1246">
        <v>36.983333333333334</v>
      </c>
      <c r="C1246">
        <v>4.649</v>
      </c>
      <c r="D1246">
        <v>29.771999999999998</v>
      </c>
      <c r="E1246">
        <v>76.634</v>
      </c>
      <c r="F1246">
        <v>410.00371991247266</v>
      </c>
    </row>
    <row r="1247" spans="1:6" x14ac:dyDescent="0.25">
      <c r="A1247" t="s">
        <v>15</v>
      </c>
      <c r="B1247">
        <v>37</v>
      </c>
      <c r="C1247">
        <v>4.6719999999999997</v>
      </c>
      <c r="D1247">
        <v>29.882000000000001</v>
      </c>
      <c r="E1247">
        <v>76.944999999999993</v>
      </c>
      <c r="F1247">
        <v>411.12078774617061</v>
      </c>
    </row>
    <row r="1248" spans="1:6" x14ac:dyDescent="0.25">
      <c r="A1248" t="s">
        <v>15</v>
      </c>
      <c r="B1248">
        <v>37.016666666666666</v>
      </c>
      <c r="C1248">
        <v>4.6879999999999997</v>
      </c>
      <c r="D1248">
        <v>30.013999999999999</v>
      </c>
      <c r="E1248">
        <v>77.171000000000006</v>
      </c>
      <c r="F1248">
        <v>412.14726477024067</v>
      </c>
    </row>
    <row r="1249" spans="1:6" x14ac:dyDescent="0.25">
      <c r="A1249" t="s">
        <v>15</v>
      </c>
      <c r="B1249">
        <v>37.033333333333331</v>
      </c>
      <c r="C1249">
        <v>4.702</v>
      </c>
      <c r="D1249">
        <v>30.035</v>
      </c>
      <c r="E1249">
        <v>77.269000000000005</v>
      </c>
      <c r="F1249">
        <v>413.20393873085339</v>
      </c>
    </row>
    <row r="1250" spans="1:6" x14ac:dyDescent="0.25">
      <c r="A1250" t="s">
        <v>15</v>
      </c>
      <c r="B1250">
        <v>37.049999999999997</v>
      </c>
      <c r="C1250">
        <v>4.7169999999999996</v>
      </c>
      <c r="D1250">
        <v>30.001999999999999</v>
      </c>
      <c r="E1250">
        <v>77.100999999999999</v>
      </c>
      <c r="F1250">
        <v>411.82560175054698</v>
      </c>
    </row>
    <row r="1251" spans="1:6" x14ac:dyDescent="0.25">
      <c r="A1251" t="s">
        <v>15</v>
      </c>
      <c r="B1251">
        <v>37.066666666666663</v>
      </c>
      <c r="C1251">
        <v>4.76</v>
      </c>
      <c r="D1251">
        <v>30.266999999999999</v>
      </c>
      <c r="E1251">
        <v>77.849999999999994</v>
      </c>
      <c r="F1251">
        <v>415.70087527352291</v>
      </c>
    </row>
    <row r="1252" spans="1:6" x14ac:dyDescent="0.25">
      <c r="A1252" t="s">
        <v>15</v>
      </c>
      <c r="B1252">
        <v>37.083333333333336</v>
      </c>
      <c r="C1252">
        <v>4.766</v>
      </c>
      <c r="D1252">
        <v>30.248000000000001</v>
      </c>
      <c r="E1252">
        <v>77.701999999999998</v>
      </c>
      <c r="F1252">
        <v>414.98643326039388</v>
      </c>
    </row>
    <row r="1253" spans="1:6" x14ac:dyDescent="0.25">
      <c r="A1253" t="s">
        <v>15</v>
      </c>
      <c r="B1253">
        <v>37.099999999999994</v>
      </c>
      <c r="C1253">
        <v>4.7969999999999997</v>
      </c>
      <c r="D1253">
        <v>30.434000000000001</v>
      </c>
      <c r="E1253">
        <v>78.167000000000002</v>
      </c>
      <c r="F1253">
        <v>417.18752735229759</v>
      </c>
    </row>
    <row r="1254" spans="1:6" x14ac:dyDescent="0.25">
      <c r="A1254" t="s">
        <v>15</v>
      </c>
      <c r="B1254">
        <v>37.116666666666667</v>
      </c>
      <c r="C1254">
        <v>4.7969999999999997</v>
      </c>
      <c r="D1254">
        <v>30.381</v>
      </c>
      <c r="E1254">
        <v>77.966999999999999</v>
      </c>
      <c r="F1254">
        <v>415.9691466083151</v>
      </c>
    </row>
    <row r="1255" spans="1:6" x14ac:dyDescent="0.25">
      <c r="A1255" t="s">
        <v>15</v>
      </c>
      <c r="B1255">
        <v>37.133333333333333</v>
      </c>
      <c r="C1255">
        <v>4.8079999999999998</v>
      </c>
      <c r="D1255">
        <v>30.366</v>
      </c>
      <c r="E1255">
        <v>77.963999999999999</v>
      </c>
      <c r="F1255">
        <v>415.28118161925602</v>
      </c>
    </row>
    <row r="1256" spans="1:6" x14ac:dyDescent="0.25">
      <c r="A1256" t="s">
        <v>15</v>
      </c>
      <c r="B1256">
        <v>37.150000000000006</v>
      </c>
      <c r="C1256">
        <v>4.76</v>
      </c>
      <c r="D1256">
        <v>30.033000000000001</v>
      </c>
      <c r="E1256">
        <v>76.710999999999999</v>
      </c>
      <c r="F1256">
        <v>406.64901531728663</v>
      </c>
    </row>
    <row r="1257" spans="1:6" x14ac:dyDescent="0.25">
      <c r="A1257" t="s">
        <v>15</v>
      </c>
      <c r="B1257">
        <v>37.166666666666664</v>
      </c>
      <c r="C1257">
        <v>4.851</v>
      </c>
      <c r="D1257">
        <v>30.562000000000001</v>
      </c>
      <c r="E1257">
        <v>78.483000000000004</v>
      </c>
      <c r="F1257">
        <v>419.60612691466076</v>
      </c>
    </row>
    <row r="1258" spans="1:6" x14ac:dyDescent="0.25">
      <c r="A1258" t="s">
        <v>15</v>
      </c>
      <c r="B1258">
        <v>37.183333333333337</v>
      </c>
      <c r="C1258">
        <v>4.88</v>
      </c>
      <c r="D1258">
        <v>30.704000000000001</v>
      </c>
      <c r="E1258">
        <v>78.817999999999998</v>
      </c>
      <c r="F1258">
        <v>420.3846827133479</v>
      </c>
    </row>
    <row r="1259" spans="1:6" x14ac:dyDescent="0.25">
      <c r="A1259" t="s">
        <v>15</v>
      </c>
      <c r="B1259">
        <v>37.200000000000003</v>
      </c>
      <c r="C1259">
        <v>4.7910000000000004</v>
      </c>
      <c r="D1259">
        <v>30.088000000000001</v>
      </c>
      <c r="E1259">
        <v>76.760999999999996</v>
      </c>
      <c r="F1259">
        <v>406.50043763676149</v>
      </c>
    </row>
    <row r="1260" spans="1:6" x14ac:dyDescent="0.25">
      <c r="A1260" t="s">
        <v>15</v>
      </c>
      <c r="B1260">
        <v>37.216666666666669</v>
      </c>
      <c r="C1260">
        <v>4.766</v>
      </c>
      <c r="D1260">
        <v>29.925000000000001</v>
      </c>
      <c r="E1260">
        <v>76.259</v>
      </c>
      <c r="F1260">
        <v>403.82231947483587</v>
      </c>
    </row>
    <row r="1261" spans="1:6" x14ac:dyDescent="0.25">
      <c r="A1261" t="s">
        <v>15</v>
      </c>
      <c r="B1261">
        <v>37.233333333333334</v>
      </c>
      <c r="C1261">
        <v>4.7640000000000002</v>
      </c>
      <c r="D1261">
        <v>29.866</v>
      </c>
      <c r="E1261">
        <v>75.98</v>
      </c>
      <c r="F1261">
        <v>402.64354485776801</v>
      </c>
    </row>
    <row r="1262" spans="1:6" x14ac:dyDescent="0.25">
      <c r="A1262" t="s">
        <v>15</v>
      </c>
      <c r="B1262">
        <v>37.25</v>
      </c>
      <c r="C1262">
        <v>4.7519999999999998</v>
      </c>
      <c r="D1262">
        <v>29.702000000000002</v>
      </c>
      <c r="E1262">
        <v>75.474000000000004</v>
      </c>
      <c r="F1262">
        <v>399.46498905908095</v>
      </c>
    </row>
    <row r="1263" spans="1:6" x14ac:dyDescent="0.25">
      <c r="A1263" t="s">
        <v>15</v>
      </c>
      <c r="B1263">
        <v>37.266666666666666</v>
      </c>
      <c r="C1263">
        <v>4.7270000000000003</v>
      </c>
      <c r="D1263">
        <v>29.515000000000001</v>
      </c>
      <c r="E1263">
        <v>74.778000000000006</v>
      </c>
      <c r="F1263">
        <v>395.22385120350106</v>
      </c>
    </row>
    <row r="1264" spans="1:6" x14ac:dyDescent="0.25">
      <c r="A1264" t="s">
        <v>15</v>
      </c>
      <c r="B1264">
        <v>37.283333333333331</v>
      </c>
      <c r="C1264">
        <v>4.72</v>
      </c>
      <c r="D1264">
        <v>29.439</v>
      </c>
      <c r="E1264">
        <v>74.483000000000004</v>
      </c>
      <c r="F1264">
        <v>392.73654266958425</v>
      </c>
    </row>
    <row r="1265" spans="1:6" x14ac:dyDescent="0.25">
      <c r="A1265" t="s">
        <v>15</v>
      </c>
      <c r="B1265">
        <v>37.299999999999997</v>
      </c>
      <c r="C1265">
        <v>4.7039999999999997</v>
      </c>
      <c r="D1265">
        <v>29.288</v>
      </c>
      <c r="E1265">
        <v>73.959999999999994</v>
      </c>
      <c r="F1265">
        <v>388.91575492341354</v>
      </c>
    </row>
    <row r="1266" spans="1:6" x14ac:dyDescent="0.25">
      <c r="A1266" t="s">
        <v>15</v>
      </c>
      <c r="B1266">
        <v>37.316666666666663</v>
      </c>
      <c r="C1266">
        <v>4.7619999999999996</v>
      </c>
      <c r="D1266">
        <v>29.57</v>
      </c>
      <c r="E1266">
        <v>74.927999999999997</v>
      </c>
      <c r="F1266">
        <v>395.29540481400437</v>
      </c>
    </row>
    <row r="1267" spans="1:6" x14ac:dyDescent="0.25">
      <c r="A1267" t="s">
        <v>15</v>
      </c>
      <c r="B1267">
        <v>37.333333333333336</v>
      </c>
      <c r="C1267">
        <v>4.8579999999999997</v>
      </c>
      <c r="D1267">
        <v>30.062999999999999</v>
      </c>
      <c r="E1267">
        <v>76.370999999999995</v>
      </c>
      <c r="F1267">
        <v>404.23063457330414</v>
      </c>
    </row>
    <row r="1268" spans="1:6" x14ac:dyDescent="0.25">
      <c r="A1268" t="s">
        <v>15</v>
      </c>
      <c r="B1268">
        <v>37.35</v>
      </c>
      <c r="C1268">
        <v>4.8730000000000002</v>
      </c>
      <c r="D1268">
        <v>30.15</v>
      </c>
      <c r="E1268">
        <v>76.638000000000005</v>
      </c>
      <c r="F1268">
        <v>406.02757111597373</v>
      </c>
    </row>
    <row r="1269" spans="1:6" x14ac:dyDescent="0.25">
      <c r="A1269" t="s">
        <v>15</v>
      </c>
      <c r="B1269">
        <v>37.366666666666667</v>
      </c>
      <c r="C1269">
        <v>4.8810000000000002</v>
      </c>
      <c r="D1269">
        <v>30.134</v>
      </c>
      <c r="E1269">
        <v>76.441999999999993</v>
      </c>
      <c r="F1269">
        <v>404.53588621444197</v>
      </c>
    </row>
    <row r="1270" spans="1:6" x14ac:dyDescent="0.25">
      <c r="A1270" t="s">
        <v>15</v>
      </c>
      <c r="B1270">
        <v>37.383333333333333</v>
      </c>
      <c r="C1270">
        <v>4.8010000000000002</v>
      </c>
      <c r="D1270">
        <v>29.675999999999998</v>
      </c>
      <c r="E1270">
        <v>75.033000000000001</v>
      </c>
      <c r="F1270">
        <v>396.61947483588619</v>
      </c>
    </row>
    <row r="1271" spans="1:6" x14ac:dyDescent="0.25">
      <c r="A1271" t="s">
        <v>15</v>
      </c>
      <c r="B1271">
        <v>37.4</v>
      </c>
      <c r="C1271">
        <v>4.8280000000000003</v>
      </c>
      <c r="D1271">
        <v>29.753</v>
      </c>
      <c r="E1271">
        <v>75.055000000000007</v>
      </c>
      <c r="F1271">
        <v>395.61881838074396</v>
      </c>
    </row>
    <row r="1272" spans="1:6" x14ac:dyDescent="0.25">
      <c r="A1272" t="s">
        <v>15</v>
      </c>
      <c r="B1272">
        <v>37.416666666666671</v>
      </c>
      <c r="C1272">
        <v>4.83</v>
      </c>
      <c r="D1272">
        <v>29.725000000000001</v>
      </c>
      <c r="E1272">
        <v>75.061000000000007</v>
      </c>
      <c r="F1272">
        <v>396.1687089715536</v>
      </c>
    </row>
    <row r="1273" spans="1:6" x14ac:dyDescent="0.25">
      <c r="A1273" t="s">
        <v>15</v>
      </c>
      <c r="B1273">
        <v>37.433333333333337</v>
      </c>
      <c r="C1273">
        <v>4.851</v>
      </c>
      <c r="D1273">
        <v>29.744</v>
      </c>
      <c r="E1273">
        <v>75.063999999999993</v>
      </c>
      <c r="F1273">
        <v>395.60765864332598</v>
      </c>
    </row>
    <row r="1274" spans="1:6" x14ac:dyDescent="0.25">
      <c r="A1274" t="s">
        <v>15</v>
      </c>
      <c r="B1274">
        <v>37.450000000000003</v>
      </c>
      <c r="C1274">
        <v>4.9240000000000004</v>
      </c>
      <c r="D1274">
        <v>30.234999999999999</v>
      </c>
      <c r="E1274">
        <v>76.533000000000001</v>
      </c>
      <c r="F1274">
        <v>405.15361050328221</v>
      </c>
    </row>
    <row r="1275" spans="1:6" x14ac:dyDescent="0.25">
      <c r="A1275" t="s">
        <v>15</v>
      </c>
      <c r="B1275">
        <v>37.466666666666669</v>
      </c>
      <c r="C1275">
        <v>4.9050000000000002</v>
      </c>
      <c r="D1275">
        <v>30.045000000000002</v>
      </c>
      <c r="E1275">
        <v>75.86</v>
      </c>
      <c r="F1275">
        <v>400.55185995623629</v>
      </c>
    </row>
    <row r="1276" spans="1:6" x14ac:dyDescent="0.25">
      <c r="A1276" t="s">
        <v>15</v>
      </c>
      <c r="B1276">
        <v>37.483333333333334</v>
      </c>
      <c r="C1276">
        <v>4.9530000000000003</v>
      </c>
      <c r="D1276">
        <v>30.268999999999998</v>
      </c>
      <c r="E1276">
        <v>76.492999999999995</v>
      </c>
      <c r="F1276">
        <v>403.7630196936542</v>
      </c>
    </row>
    <row r="1277" spans="1:6" x14ac:dyDescent="0.25">
      <c r="A1277" t="s">
        <v>15</v>
      </c>
      <c r="B1277">
        <v>37.5</v>
      </c>
      <c r="C1277">
        <v>4.9989999999999997</v>
      </c>
      <c r="D1277">
        <v>30.564</v>
      </c>
      <c r="E1277">
        <v>77.356999999999999</v>
      </c>
      <c r="F1277">
        <v>409.89387308533912</v>
      </c>
    </row>
    <row r="1278" spans="1:6" x14ac:dyDescent="0.25">
      <c r="A1278" t="s">
        <v>15</v>
      </c>
      <c r="B1278">
        <v>37.516666666666666</v>
      </c>
      <c r="C1278">
        <v>5.0030000000000001</v>
      </c>
      <c r="D1278">
        <v>30.510999999999999</v>
      </c>
      <c r="E1278">
        <v>77.105999999999995</v>
      </c>
      <c r="F1278">
        <v>408.33194748358858</v>
      </c>
    </row>
    <row r="1279" spans="1:6" x14ac:dyDescent="0.25">
      <c r="A1279" t="s">
        <v>15</v>
      </c>
      <c r="B1279">
        <v>37.533333333333331</v>
      </c>
      <c r="C1279">
        <v>5.1100000000000003</v>
      </c>
      <c r="D1279">
        <v>31.132999999999999</v>
      </c>
      <c r="E1279">
        <v>79.146000000000001</v>
      </c>
      <c r="F1279">
        <v>420.88140043763678</v>
      </c>
    </row>
    <row r="1280" spans="1:6" x14ac:dyDescent="0.25">
      <c r="A1280" t="s">
        <v>15</v>
      </c>
      <c r="B1280">
        <v>37.549999999999997</v>
      </c>
      <c r="C1280">
        <v>5.101</v>
      </c>
      <c r="D1280">
        <v>31.045000000000002</v>
      </c>
      <c r="E1280">
        <v>78.704999999999998</v>
      </c>
      <c r="F1280">
        <v>418.57789934354486</v>
      </c>
    </row>
    <row r="1281" spans="1:6" x14ac:dyDescent="0.25">
      <c r="A1281" t="s">
        <v>15</v>
      </c>
      <c r="B1281">
        <v>37.566666666666663</v>
      </c>
      <c r="C1281">
        <v>5.1390000000000002</v>
      </c>
      <c r="D1281">
        <v>31.225999999999999</v>
      </c>
      <c r="E1281">
        <v>79.320999999999998</v>
      </c>
      <c r="F1281">
        <v>422.69277899343541</v>
      </c>
    </row>
    <row r="1282" spans="1:6" x14ac:dyDescent="0.25">
      <c r="A1282" t="s">
        <v>15</v>
      </c>
      <c r="B1282">
        <v>37.583333333333329</v>
      </c>
      <c r="C1282">
        <v>5.1609999999999996</v>
      </c>
      <c r="D1282">
        <v>31.306000000000001</v>
      </c>
      <c r="E1282">
        <v>79.506</v>
      </c>
      <c r="F1282">
        <v>423.69080962800876</v>
      </c>
    </row>
    <row r="1283" spans="1:6" x14ac:dyDescent="0.25">
      <c r="A1283" t="s">
        <v>15</v>
      </c>
      <c r="B1283">
        <v>37.6</v>
      </c>
      <c r="C1283">
        <v>5.1790000000000003</v>
      </c>
      <c r="D1283">
        <v>31.422000000000001</v>
      </c>
      <c r="E1283">
        <v>79.748999999999995</v>
      </c>
      <c r="F1283">
        <v>424.6315098468271</v>
      </c>
    </row>
    <row r="1284" spans="1:6" x14ac:dyDescent="0.25">
      <c r="A1284" t="s">
        <v>15</v>
      </c>
      <c r="B1284">
        <v>37.616666666666667</v>
      </c>
      <c r="C1284">
        <v>5.1779999999999999</v>
      </c>
      <c r="D1284">
        <v>31.347999999999999</v>
      </c>
      <c r="E1284">
        <v>79.478999999999999</v>
      </c>
      <c r="F1284">
        <v>422.60940919037199</v>
      </c>
    </row>
    <row r="1285" spans="1:6" x14ac:dyDescent="0.25">
      <c r="A1285" t="s">
        <v>15</v>
      </c>
      <c r="B1285">
        <v>37.633333333333333</v>
      </c>
      <c r="C1285">
        <v>5.2249999999999996</v>
      </c>
      <c r="D1285">
        <v>31.625</v>
      </c>
      <c r="E1285">
        <v>80.278000000000006</v>
      </c>
      <c r="F1285">
        <v>426.79124726477022</v>
      </c>
    </row>
    <row r="1286" spans="1:6" x14ac:dyDescent="0.25">
      <c r="A1286" t="s">
        <v>15</v>
      </c>
      <c r="B1286">
        <v>37.65</v>
      </c>
      <c r="C1286">
        <v>5.2350000000000003</v>
      </c>
      <c r="D1286">
        <v>31.643000000000001</v>
      </c>
      <c r="E1286">
        <v>80.304000000000002</v>
      </c>
      <c r="F1286">
        <v>427.15251641137854</v>
      </c>
    </row>
    <row r="1287" spans="1:6" x14ac:dyDescent="0.25">
      <c r="A1287" t="s">
        <v>15</v>
      </c>
      <c r="B1287">
        <v>37.666666666666664</v>
      </c>
      <c r="C1287">
        <v>5.2350000000000003</v>
      </c>
      <c r="D1287">
        <v>31.62</v>
      </c>
      <c r="E1287">
        <v>80.158000000000001</v>
      </c>
      <c r="F1287">
        <v>425.49190371991244</v>
      </c>
    </row>
    <row r="1288" spans="1:6" x14ac:dyDescent="0.25">
      <c r="A1288" t="s">
        <v>15</v>
      </c>
      <c r="B1288">
        <v>37.683333333333337</v>
      </c>
      <c r="C1288">
        <v>5.2480000000000002</v>
      </c>
      <c r="D1288">
        <v>31.658000000000001</v>
      </c>
      <c r="E1288">
        <v>80.293999999999997</v>
      </c>
      <c r="F1288">
        <v>426.85754923413566</v>
      </c>
    </row>
    <row r="1289" spans="1:6" x14ac:dyDescent="0.25">
      <c r="A1289" t="s">
        <v>15</v>
      </c>
      <c r="B1289">
        <v>37.700000000000003</v>
      </c>
      <c r="C1289">
        <v>5.2510000000000003</v>
      </c>
      <c r="D1289">
        <v>31.713999999999999</v>
      </c>
      <c r="E1289">
        <v>80.402000000000001</v>
      </c>
      <c r="F1289">
        <v>426.98008752735228</v>
      </c>
    </row>
    <row r="1290" spans="1:6" x14ac:dyDescent="0.25">
      <c r="A1290" t="s">
        <v>15</v>
      </c>
      <c r="B1290">
        <v>37.716666666666669</v>
      </c>
      <c r="C1290">
        <v>5.2779999999999996</v>
      </c>
      <c r="D1290">
        <v>31.791</v>
      </c>
      <c r="E1290">
        <v>80.539000000000001</v>
      </c>
      <c r="F1290">
        <v>427.48358862144414</v>
      </c>
    </row>
    <row r="1291" spans="1:6" x14ac:dyDescent="0.25">
      <c r="A1291" t="s">
        <v>15</v>
      </c>
      <c r="B1291">
        <v>37.733333333333334</v>
      </c>
      <c r="C1291">
        <v>5.2359999999999998</v>
      </c>
      <c r="D1291">
        <v>31.527000000000001</v>
      </c>
      <c r="E1291">
        <v>79.891999999999996</v>
      </c>
      <c r="F1291">
        <v>423.56017505470459</v>
      </c>
    </row>
    <row r="1292" spans="1:6" x14ac:dyDescent="0.25">
      <c r="A1292" t="s">
        <v>15</v>
      </c>
      <c r="B1292">
        <v>37.75</v>
      </c>
      <c r="C1292">
        <v>5.2859999999999996</v>
      </c>
      <c r="D1292">
        <v>31.8</v>
      </c>
      <c r="E1292">
        <v>80.668000000000006</v>
      </c>
      <c r="F1292">
        <v>427.90656455142226</v>
      </c>
    </row>
    <row r="1293" spans="1:6" x14ac:dyDescent="0.25">
      <c r="A1293" t="s">
        <v>15</v>
      </c>
      <c r="B1293">
        <v>37.766666666666666</v>
      </c>
      <c r="C1293">
        <v>5.2190000000000003</v>
      </c>
      <c r="D1293">
        <v>31.407</v>
      </c>
      <c r="E1293">
        <v>79.438000000000002</v>
      </c>
      <c r="F1293">
        <v>421.53413566739607</v>
      </c>
    </row>
    <row r="1294" spans="1:6" x14ac:dyDescent="0.25">
      <c r="A1294" t="s">
        <v>15</v>
      </c>
      <c r="B1294">
        <v>37.783333333333331</v>
      </c>
      <c r="C1294">
        <v>5.1909999999999998</v>
      </c>
      <c r="D1294">
        <v>31.242000000000001</v>
      </c>
      <c r="E1294">
        <v>78.91</v>
      </c>
      <c r="F1294">
        <v>418.47002188183802</v>
      </c>
    </row>
    <row r="1295" spans="1:6" x14ac:dyDescent="0.25">
      <c r="A1295" t="s">
        <v>15</v>
      </c>
      <c r="B1295">
        <v>37.799999999999997</v>
      </c>
      <c r="C1295">
        <v>5.1959999999999997</v>
      </c>
      <c r="D1295">
        <v>31.225999999999999</v>
      </c>
      <c r="E1295">
        <v>78.814999999999998</v>
      </c>
      <c r="F1295">
        <v>416.81663019693656</v>
      </c>
    </row>
    <row r="1296" spans="1:6" x14ac:dyDescent="0.25">
      <c r="A1296" t="s">
        <v>15</v>
      </c>
      <c r="B1296">
        <v>37.816666666666663</v>
      </c>
      <c r="C1296">
        <v>5.1639999999999997</v>
      </c>
      <c r="D1296">
        <v>30.984999999999999</v>
      </c>
      <c r="E1296">
        <v>78.08</v>
      </c>
      <c r="F1296">
        <v>412.12888402625822</v>
      </c>
    </row>
    <row r="1297" spans="1:6" x14ac:dyDescent="0.25">
      <c r="A1297" t="s">
        <v>15</v>
      </c>
      <c r="B1297">
        <v>37.833333333333336</v>
      </c>
      <c r="C1297">
        <v>5.149</v>
      </c>
      <c r="D1297">
        <v>30.905000000000001</v>
      </c>
      <c r="E1297">
        <v>77.754000000000005</v>
      </c>
      <c r="F1297">
        <v>409.92800875273525</v>
      </c>
    </row>
    <row r="1298" spans="1:6" x14ac:dyDescent="0.25">
      <c r="A1298" t="s">
        <v>15</v>
      </c>
      <c r="B1298">
        <v>37.849999999999994</v>
      </c>
      <c r="C1298">
        <v>5.1719999999999997</v>
      </c>
      <c r="D1298">
        <v>31.015000000000001</v>
      </c>
      <c r="E1298">
        <v>78.180000000000007</v>
      </c>
      <c r="F1298">
        <v>413.03129102844639</v>
      </c>
    </row>
    <row r="1299" spans="1:6" x14ac:dyDescent="0.25">
      <c r="A1299" t="s">
        <v>15</v>
      </c>
      <c r="B1299">
        <v>37.866666666666667</v>
      </c>
      <c r="C1299">
        <v>5.1630000000000003</v>
      </c>
      <c r="D1299">
        <v>30.94</v>
      </c>
      <c r="E1299">
        <v>77.846000000000004</v>
      </c>
      <c r="F1299">
        <v>410.18665207877461</v>
      </c>
    </row>
    <row r="1300" spans="1:6" x14ac:dyDescent="0.25">
      <c r="A1300" t="s">
        <v>15</v>
      </c>
      <c r="B1300">
        <v>37.883333333333333</v>
      </c>
      <c r="C1300">
        <v>5.2009999999999996</v>
      </c>
      <c r="D1300">
        <v>31.148</v>
      </c>
      <c r="E1300">
        <v>78.531999999999996</v>
      </c>
      <c r="F1300">
        <v>414.62472647702407</v>
      </c>
    </row>
    <row r="1301" spans="1:6" x14ac:dyDescent="0.25">
      <c r="A1301" t="s">
        <v>15</v>
      </c>
      <c r="B1301">
        <v>37.900000000000006</v>
      </c>
      <c r="C1301">
        <v>5.2290000000000001</v>
      </c>
      <c r="D1301">
        <v>31.294</v>
      </c>
      <c r="E1301">
        <v>78.977999999999994</v>
      </c>
      <c r="F1301">
        <v>416.96433260393871</v>
      </c>
    </row>
    <row r="1302" spans="1:6" x14ac:dyDescent="0.25">
      <c r="A1302" t="s">
        <v>15</v>
      </c>
      <c r="B1302">
        <v>37.916666666666664</v>
      </c>
      <c r="C1302">
        <v>5.2469999999999999</v>
      </c>
      <c r="D1302">
        <v>31.395</v>
      </c>
      <c r="E1302">
        <v>79.210999999999999</v>
      </c>
      <c r="F1302">
        <v>418.95689277899339</v>
      </c>
    </row>
    <row r="1303" spans="1:6" x14ac:dyDescent="0.25">
      <c r="A1303" t="s">
        <v>15</v>
      </c>
      <c r="B1303">
        <v>37.933333333333337</v>
      </c>
      <c r="C1303">
        <v>5.2859999999999996</v>
      </c>
      <c r="D1303">
        <v>31.606999999999999</v>
      </c>
      <c r="E1303">
        <v>79.975999999999999</v>
      </c>
      <c r="F1303">
        <v>423.14135667396062</v>
      </c>
    </row>
    <row r="1304" spans="1:6" x14ac:dyDescent="0.25">
      <c r="A1304" t="s">
        <v>15</v>
      </c>
      <c r="B1304">
        <v>37.950000000000003</v>
      </c>
      <c r="C1304">
        <v>5.2919999999999998</v>
      </c>
      <c r="D1304">
        <v>31.606000000000002</v>
      </c>
      <c r="E1304">
        <v>79.885999999999996</v>
      </c>
      <c r="F1304">
        <v>422.09846827133475</v>
      </c>
    </row>
    <row r="1305" spans="1:6" x14ac:dyDescent="0.25">
      <c r="A1305" t="s">
        <v>15</v>
      </c>
      <c r="B1305">
        <v>37.966666666666669</v>
      </c>
      <c r="C1305">
        <v>5.3109999999999999</v>
      </c>
      <c r="D1305">
        <v>31.687000000000001</v>
      </c>
      <c r="E1305">
        <v>80.039000000000001</v>
      </c>
      <c r="F1305">
        <v>422.98796498905909</v>
      </c>
    </row>
    <row r="1306" spans="1:6" x14ac:dyDescent="0.25">
      <c r="A1306" t="s">
        <v>15</v>
      </c>
      <c r="B1306">
        <v>37.983333333333334</v>
      </c>
      <c r="C1306">
        <v>5.2869999999999999</v>
      </c>
      <c r="D1306">
        <v>31.539000000000001</v>
      </c>
      <c r="E1306">
        <v>79.561999999999998</v>
      </c>
      <c r="F1306">
        <v>419.49452954048138</v>
      </c>
    </row>
    <row r="1307" spans="1:6" x14ac:dyDescent="0.25">
      <c r="A1307" t="s">
        <v>15</v>
      </c>
      <c r="B1307">
        <v>38</v>
      </c>
      <c r="C1307">
        <v>5.3019999999999996</v>
      </c>
      <c r="D1307">
        <v>31.606000000000002</v>
      </c>
      <c r="E1307">
        <v>79.828999999999994</v>
      </c>
      <c r="F1307">
        <v>421.44704595185993</v>
      </c>
    </row>
    <row r="1308" spans="1:6" x14ac:dyDescent="0.25">
      <c r="A1308" t="s">
        <v>15</v>
      </c>
      <c r="B1308">
        <v>38.016666666666666</v>
      </c>
      <c r="C1308">
        <v>5.2949999999999999</v>
      </c>
      <c r="D1308">
        <v>31.59</v>
      </c>
      <c r="E1308">
        <v>79.734999999999999</v>
      </c>
      <c r="F1308">
        <v>420.74923413566739</v>
      </c>
    </row>
    <row r="1309" spans="1:6" x14ac:dyDescent="0.25">
      <c r="A1309" t="s">
        <v>15</v>
      </c>
      <c r="B1309">
        <v>38.033333333333331</v>
      </c>
      <c r="C1309">
        <v>5.3159999999999998</v>
      </c>
      <c r="D1309">
        <v>31.652000000000001</v>
      </c>
      <c r="E1309">
        <v>79.963999999999999</v>
      </c>
      <c r="F1309">
        <v>422.85776805251641</v>
      </c>
    </row>
    <row r="1310" spans="1:6" x14ac:dyDescent="0.25">
      <c r="A1310" t="s">
        <v>15</v>
      </c>
      <c r="B1310">
        <v>38.049999999999997</v>
      </c>
      <c r="C1310">
        <v>5.3239999999999998</v>
      </c>
      <c r="D1310">
        <v>31.667999999999999</v>
      </c>
      <c r="E1310">
        <v>79.831000000000003</v>
      </c>
      <c r="F1310">
        <v>421.2240700218818</v>
      </c>
    </row>
    <row r="1311" spans="1:6" x14ac:dyDescent="0.25">
      <c r="A1311" t="s">
        <v>15</v>
      </c>
      <c r="B1311">
        <v>38.066666666666663</v>
      </c>
      <c r="C1311">
        <v>5.3209999999999997</v>
      </c>
      <c r="D1311">
        <v>31.666</v>
      </c>
      <c r="E1311">
        <v>79.804000000000002</v>
      </c>
      <c r="F1311">
        <v>421.15010940919035</v>
      </c>
    </row>
    <row r="1312" spans="1:6" x14ac:dyDescent="0.25">
      <c r="A1312" t="s">
        <v>15</v>
      </c>
      <c r="B1312">
        <v>38.083333333333336</v>
      </c>
      <c r="C1312">
        <v>5.33</v>
      </c>
      <c r="D1312">
        <v>31.715</v>
      </c>
      <c r="E1312">
        <v>80</v>
      </c>
      <c r="F1312">
        <v>422.63435448577678</v>
      </c>
    </row>
    <row r="1313" spans="1:6" x14ac:dyDescent="0.25">
      <c r="A1313" t="s">
        <v>15</v>
      </c>
      <c r="B1313">
        <v>38.1</v>
      </c>
      <c r="C1313">
        <v>5.3639999999999999</v>
      </c>
      <c r="D1313">
        <v>31.888999999999999</v>
      </c>
      <c r="E1313">
        <v>80.498000000000005</v>
      </c>
      <c r="F1313">
        <v>425.92757111597371</v>
      </c>
    </row>
    <row r="1314" spans="1:6" x14ac:dyDescent="0.25">
      <c r="A1314" t="s">
        <v>15</v>
      </c>
      <c r="B1314">
        <v>38.116666666666667</v>
      </c>
      <c r="C1314">
        <v>5.3659999999999997</v>
      </c>
      <c r="D1314">
        <v>31.890999999999998</v>
      </c>
      <c r="E1314">
        <v>80.442999999999998</v>
      </c>
      <c r="F1314">
        <v>425.93719912472642</v>
      </c>
    </row>
    <row r="1315" spans="1:6" x14ac:dyDescent="0.25">
      <c r="A1315" t="s">
        <v>15</v>
      </c>
      <c r="B1315">
        <v>38.133333333333333</v>
      </c>
      <c r="C1315">
        <v>5.3650000000000002</v>
      </c>
      <c r="D1315">
        <v>31.788</v>
      </c>
      <c r="E1315">
        <v>79.876000000000005</v>
      </c>
      <c r="F1315">
        <v>419.87067833698029</v>
      </c>
    </row>
    <row r="1316" spans="1:6" x14ac:dyDescent="0.25">
      <c r="A1316" t="s">
        <v>15</v>
      </c>
      <c r="B1316">
        <v>38.15</v>
      </c>
      <c r="C1316">
        <v>5.4039999999999999</v>
      </c>
      <c r="D1316">
        <v>31.998999999999999</v>
      </c>
      <c r="E1316">
        <v>80.754000000000005</v>
      </c>
      <c r="F1316">
        <v>427.39803063457327</v>
      </c>
    </row>
    <row r="1317" spans="1:6" x14ac:dyDescent="0.25">
      <c r="A1317" t="s">
        <v>15</v>
      </c>
      <c r="B1317">
        <v>38.166666666666671</v>
      </c>
      <c r="C1317">
        <v>5.359</v>
      </c>
      <c r="D1317">
        <v>31.739000000000001</v>
      </c>
      <c r="E1317">
        <v>80.102999999999994</v>
      </c>
      <c r="F1317">
        <v>424.06411378555794</v>
      </c>
    </row>
    <row r="1318" spans="1:6" x14ac:dyDescent="0.25">
      <c r="A1318" t="s">
        <v>15</v>
      </c>
      <c r="B1318">
        <v>38.183333333333337</v>
      </c>
      <c r="C1318">
        <v>5.407</v>
      </c>
      <c r="D1318">
        <v>32.052999999999997</v>
      </c>
      <c r="E1318">
        <v>80.941999999999993</v>
      </c>
      <c r="F1318">
        <v>428.94770240700217</v>
      </c>
    </row>
    <row r="1319" spans="1:6" x14ac:dyDescent="0.25">
      <c r="A1319" t="s">
        <v>15</v>
      </c>
      <c r="B1319">
        <v>38.200000000000003</v>
      </c>
      <c r="C1319">
        <v>5.3949999999999996</v>
      </c>
      <c r="D1319">
        <v>31.954999999999998</v>
      </c>
      <c r="E1319">
        <v>80.620999999999995</v>
      </c>
      <c r="F1319">
        <v>427.20678336980302</v>
      </c>
    </row>
    <row r="1320" spans="1:6" x14ac:dyDescent="0.25">
      <c r="A1320" t="s">
        <v>15</v>
      </c>
      <c r="B1320">
        <v>38.216666666666669</v>
      </c>
      <c r="C1320">
        <v>5.4359999999999999</v>
      </c>
      <c r="D1320">
        <v>32.197000000000003</v>
      </c>
      <c r="E1320">
        <v>81.328000000000003</v>
      </c>
      <c r="F1320">
        <v>431.17833698030631</v>
      </c>
    </row>
    <row r="1321" spans="1:6" x14ac:dyDescent="0.25">
      <c r="A1321" t="s">
        <v>15</v>
      </c>
      <c r="B1321">
        <v>38.233333333333334</v>
      </c>
      <c r="C1321">
        <v>5.43</v>
      </c>
      <c r="D1321">
        <v>32.156999999999996</v>
      </c>
      <c r="E1321">
        <v>81.132000000000005</v>
      </c>
      <c r="F1321">
        <v>429.26783369803059</v>
      </c>
    </row>
    <row r="1322" spans="1:6" x14ac:dyDescent="0.25">
      <c r="A1322" t="s">
        <v>15</v>
      </c>
      <c r="B1322">
        <v>38.25</v>
      </c>
      <c r="C1322">
        <v>5.4180000000000001</v>
      </c>
      <c r="D1322">
        <v>32.106999999999999</v>
      </c>
      <c r="E1322">
        <v>81.075000000000003</v>
      </c>
      <c r="F1322">
        <v>429.30940919037198</v>
      </c>
    </row>
    <row r="1323" spans="1:6" x14ac:dyDescent="0.25">
      <c r="A1323" t="s">
        <v>15</v>
      </c>
      <c r="B1323">
        <v>38.266666666666666</v>
      </c>
      <c r="C1323">
        <v>5.3819999999999997</v>
      </c>
      <c r="D1323">
        <v>31.896999999999998</v>
      </c>
      <c r="E1323">
        <v>80.507999999999996</v>
      </c>
      <c r="F1323">
        <v>425.9</v>
      </c>
    </row>
    <row r="1324" spans="1:6" x14ac:dyDescent="0.25">
      <c r="A1324" t="s">
        <v>15</v>
      </c>
      <c r="B1324">
        <v>38.283333333333331</v>
      </c>
      <c r="C1324">
        <v>5.4180000000000001</v>
      </c>
      <c r="D1324">
        <v>32.103000000000002</v>
      </c>
      <c r="E1324">
        <v>81.022999999999996</v>
      </c>
      <c r="F1324">
        <v>428.72757111597372</v>
      </c>
    </row>
    <row r="1325" spans="1:6" x14ac:dyDescent="0.25">
      <c r="A1325" t="s">
        <v>15</v>
      </c>
      <c r="B1325">
        <v>38.299999999999997</v>
      </c>
      <c r="C1325">
        <v>5.375</v>
      </c>
      <c r="D1325">
        <v>31.856000000000002</v>
      </c>
      <c r="E1325">
        <v>80.305999999999997</v>
      </c>
      <c r="F1325">
        <v>424.38884026258205</v>
      </c>
    </row>
    <row r="1326" spans="1:6" x14ac:dyDescent="0.25">
      <c r="A1326" t="s">
        <v>15</v>
      </c>
      <c r="B1326">
        <v>38.316666666666663</v>
      </c>
      <c r="C1326">
        <v>5.4020000000000001</v>
      </c>
      <c r="D1326">
        <v>32.006</v>
      </c>
      <c r="E1326">
        <v>80.762</v>
      </c>
      <c r="F1326">
        <v>426.86083150984678</v>
      </c>
    </row>
    <row r="1327" spans="1:6" x14ac:dyDescent="0.25">
      <c r="A1327" t="s">
        <v>15</v>
      </c>
      <c r="B1327">
        <v>38.333333333333329</v>
      </c>
      <c r="C1327">
        <v>5.35</v>
      </c>
      <c r="D1327">
        <v>31.725999999999999</v>
      </c>
      <c r="E1327">
        <v>80.043000000000006</v>
      </c>
      <c r="F1327">
        <v>422.217943107221</v>
      </c>
    </row>
    <row r="1328" spans="1:6" x14ac:dyDescent="0.25">
      <c r="A1328" t="s">
        <v>15</v>
      </c>
      <c r="B1328">
        <v>38.35</v>
      </c>
      <c r="C1328">
        <v>5.4219999999999997</v>
      </c>
      <c r="D1328">
        <v>32.155999999999999</v>
      </c>
      <c r="E1328">
        <v>81.23</v>
      </c>
      <c r="F1328">
        <v>429.53085339168484</v>
      </c>
    </row>
    <row r="1329" spans="1:6" x14ac:dyDescent="0.25">
      <c r="A1329" t="s">
        <v>15</v>
      </c>
      <c r="B1329">
        <v>38.366666666666667</v>
      </c>
      <c r="C1329">
        <v>5.33</v>
      </c>
      <c r="D1329">
        <v>31.626000000000001</v>
      </c>
      <c r="E1329">
        <v>79.637</v>
      </c>
      <c r="F1329">
        <v>420.25317286652074</v>
      </c>
    </row>
    <row r="1330" spans="1:6" x14ac:dyDescent="0.25">
      <c r="A1330" t="s">
        <v>15</v>
      </c>
      <c r="B1330">
        <v>38.383333333333333</v>
      </c>
      <c r="C1330">
        <v>5.38</v>
      </c>
      <c r="D1330">
        <v>31.913</v>
      </c>
      <c r="E1330">
        <v>80.521000000000001</v>
      </c>
      <c r="F1330">
        <v>424.47417943107217</v>
      </c>
    </row>
    <row r="1331" spans="1:6" x14ac:dyDescent="0.25">
      <c r="A1331" t="s">
        <v>15</v>
      </c>
      <c r="B1331">
        <v>38.4</v>
      </c>
      <c r="C1331">
        <v>5.37</v>
      </c>
      <c r="D1331">
        <v>31.878</v>
      </c>
      <c r="E1331">
        <v>80.436999999999998</v>
      </c>
      <c r="F1331">
        <v>423.84507658643321</v>
      </c>
    </row>
    <row r="1332" spans="1:6" x14ac:dyDescent="0.25">
      <c r="A1332" t="s">
        <v>15</v>
      </c>
      <c r="B1332">
        <v>38.416666666666664</v>
      </c>
      <c r="C1332">
        <v>5.3479999999999999</v>
      </c>
      <c r="D1332">
        <v>31.736999999999998</v>
      </c>
      <c r="E1332">
        <v>80.040999999999997</v>
      </c>
      <c r="F1332">
        <v>421.97833698030632</v>
      </c>
    </row>
    <row r="1333" spans="1:6" x14ac:dyDescent="0.25">
      <c r="A1333" t="s">
        <v>15</v>
      </c>
      <c r="B1333">
        <v>38.433333333333337</v>
      </c>
      <c r="C1333">
        <v>5.3760000000000003</v>
      </c>
      <c r="D1333">
        <v>31.91</v>
      </c>
      <c r="E1333">
        <v>80.564999999999998</v>
      </c>
      <c r="F1333">
        <v>425.13435448577678</v>
      </c>
    </row>
    <row r="1334" spans="1:6" x14ac:dyDescent="0.25">
      <c r="A1334" t="s">
        <v>15</v>
      </c>
      <c r="B1334">
        <v>38.450000000000003</v>
      </c>
      <c r="C1334">
        <v>5.3739999999999997</v>
      </c>
      <c r="D1334">
        <v>31.939</v>
      </c>
      <c r="E1334">
        <v>80.608000000000004</v>
      </c>
      <c r="F1334">
        <v>425.58468271334789</v>
      </c>
    </row>
    <row r="1335" spans="1:6" x14ac:dyDescent="0.25">
      <c r="A1335" t="s">
        <v>15</v>
      </c>
      <c r="B1335">
        <v>38.466666666666669</v>
      </c>
      <c r="C1335">
        <v>5.3849999999999998</v>
      </c>
      <c r="D1335">
        <v>31.94</v>
      </c>
      <c r="E1335">
        <v>80.682000000000002</v>
      </c>
      <c r="F1335">
        <v>426.59671772428879</v>
      </c>
    </row>
    <row r="1336" spans="1:6" x14ac:dyDescent="0.25">
      <c r="A1336" t="s">
        <v>15</v>
      </c>
      <c r="B1336">
        <v>38.483333333333334</v>
      </c>
      <c r="C1336">
        <v>5.335</v>
      </c>
      <c r="D1336">
        <v>31.701000000000001</v>
      </c>
      <c r="E1336">
        <v>79.933000000000007</v>
      </c>
      <c r="F1336">
        <v>421.25951859956234</v>
      </c>
    </row>
    <row r="1337" spans="1:6" x14ac:dyDescent="0.25">
      <c r="A1337" t="s">
        <v>15</v>
      </c>
      <c r="B1337">
        <v>38.5</v>
      </c>
      <c r="C1337">
        <v>5.327</v>
      </c>
      <c r="D1337">
        <v>31.655999999999999</v>
      </c>
      <c r="E1337">
        <v>79.808999999999997</v>
      </c>
      <c r="F1337">
        <v>421.35842450765858</v>
      </c>
    </row>
    <row r="1338" spans="1:6" x14ac:dyDescent="0.25">
      <c r="A1338" t="s">
        <v>15</v>
      </c>
      <c r="B1338">
        <v>38.516666666666666</v>
      </c>
      <c r="C1338">
        <v>5.2789999999999999</v>
      </c>
      <c r="D1338">
        <v>31.420999999999999</v>
      </c>
      <c r="E1338">
        <v>79.093000000000004</v>
      </c>
      <c r="F1338">
        <v>416.66389496717721</v>
      </c>
    </row>
    <row r="1339" spans="1:6" x14ac:dyDescent="0.25">
      <c r="A1339" t="s">
        <v>15</v>
      </c>
      <c r="B1339">
        <v>38.533333333333331</v>
      </c>
      <c r="C1339">
        <v>5.2889999999999997</v>
      </c>
      <c r="D1339">
        <v>31.465</v>
      </c>
      <c r="E1339">
        <v>79.153000000000006</v>
      </c>
      <c r="F1339">
        <v>415.48424507658638</v>
      </c>
    </row>
    <row r="1340" spans="1:6" x14ac:dyDescent="0.25">
      <c r="A1340" t="s">
        <v>15</v>
      </c>
      <c r="B1340">
        <v>38.549999999999997</v>
      </c>
      <c r="C1340">
        <v>5.2770000000000001</v>
      </c>
      <c r="D1340">
        <v>31.402000000000001</v>
      </c>
      <c r="E1340">
        <v>78.850999999999999</v>
      </c>
      <c r="F1340">
        <v>412.37396061269146</v>
      </c>
    </row>
    <row r="1341" spans="1:6" x14ac:dyDescent="0.25">
      <c r="A1341" t="s">
        <v>15</v>
      </c>
      <c r="B1341">
        <v>38.566666666666663</v>
      </c>
      <c r="C1341">
        <v>5.3470000000000004</v>
      </c>
      <c r="D1341">
        <v>31.869</v>
      </c>
      <c r="E1341">
        <v>80.421999999999997</v>
      </c>
      <c r="F1341">
        <v>422.87002188183806</v>
      </c>
    </row>
    <row r="1342" spans="1:6" x14ac:dyDescent="0.25">
      <c r="A1342" t="s">
        <v>15</v>
      </c>
      <c r="B1342">
        <v>38.583333333333336</v>
      </c>
      <c r="C1342">
        <v>5.3760000000000003</v>
      </c>
      <c r="D1342">
        <v>32.045999999999999</v>
      </c>
      <c r="E1342">
        <v>80.881</v>
      </c>
      <c r="F1342">
        <v>426.25164113785559</v>
      </c>
    </row>
    <row r="1343" spans="1:6" x14ac:dyDescent="0.25">
      <c r="A1343" t="s">
        <v>15</v>
      </c>
      <c r="B1343">
        <v>38.599999999999994</v>
      </c>
      <c r="C1343">
        <v>5.3769999999999998</v>
      </c>
      <c r="D1343">
        <v>32.058999999999997</v>
      </c>
      <c r="E1343">
        <v>81.126000000000005</v>
      </c>
      <c r="F1343">
        <v>428.39868708971551</v>
      </c>
    </row>
    <row r="1344" spans="1:6" x14ac:dyDescent="0.25">
      <c r="A1344" t="s">
        <v>15</v>
      </c>
      <c r="B1344">
        <v>38.616666666666667</v>
      </c>
      <c r="C1344">
        <v>5.4039999999999999</v>
      </c>
      <c r="D1344">
        <v>32.262999999999998</v>
      </c>
      <c r="E1344">
        <v>81.676000000000002</v>
      </c>
      <c r="F1344">
        <v>430.97461706783366</v>
      </c>
    </row>
    <row r="1345" spans="1:6" x14ac:dyDescent="0.25">
      <c r="A1345" t="s">
        <v>15</v>
      </c>
      <c r="B1345">
        <v>38.633333333333333</v>
      </c>
      <c r="C1345">
        <v>5.3789999999999996</v>
      </c>
      <c r="D1345">
        <v>32.124000000000002</v>
      </c>
      <c r="E1345">
        <v>81.260000000000005</v>
      </c>
      <c r="F1345">
        <v>429.05032822757107</v>
      </c>
    </row>
    <row r="1346" spans="1:6" x14ac:dyDescent="0.25">
      <c r="A1346" t="s">
        <v>15</v>
      </c>
      <c r="B1346">
        <v>38.650000000000006</v>
      </c>
      <c r="C1346">
        <v>5.4020000000000001</v>
      </c>
      <c r="D1346">
        <v>32.304000000000002</v>
      </c>
      <c r="E1346">
        <v>81.834000000000003</v>
      </c>
      <c r="F1346">
        <v>431.88140043763673</v>
      </c>
    </row>
    <row r="1347" spans="1:6" x14ac:dyDescent="0.25">
      <c r="A1347" t="s">
        <v>15</v>
      </c>
      <c r="B1347">
        <v>38.666666666666664</v>
      </c>
      <c r="C1347">
        <v>5.3949999999999996</v>
      </c>
      <c r="D1347">
        <v>32.262999999999998</v>
      </c>
      <c r="E1347">
        <v>81.721999999999994</v>
      </c>
      <c r="F1347">
        <v>431.54660831509841</v>
      </c>
    </row>
    <row r="1348" spans="1:6" x14ac:dyDescent="0.25">
      <c r="A1348" t="s">
        <v>15</v>
      </c>
      <c r="B1348">
        <v>38.683333333333337</v>
      </c>
      <c r="C1348">
        <v>5.3490000000000002</v>
      </c>
      <c r="D1348">
        <v>32.033999999999999</v>
      </c>
      <c r="E1348">
        <v>80.992999999999995</v>
      </c>
      <c r="F1348">
        <v>426.71750547045946</v>
      </c>
    </row>
    <row r="1349" spans="1:6" x14ac:dyDescent="0.25">
      <c r="A1349" t="s">
        <v>15</v>
      </c>
      <c r="B1349">
        <v>38.700000000000003</v>
      </c>
      <c r="C1349">
        <v>5.35</v>
      </c>
      <c r="D1349">
        <v>32</v>
      </c>
      <c r="E1349">
        <v>80.927000000000007</v>
      </c>
      <c r="F1349">
        <v>425.92188183807434</v>
      </c>
    </row>
    <row r="1350" spans="1:6" x14ac:dyDescent="0.25">
      <c r="A1350" t="s">
        <v>15</v>
      </c>
      <c r="B1350">
        <v>38.716666666666669</v>
      </c>
      <c r="C1350">
        <v>5.3739999999999997</v>
      </c>
      <c r="D1350">
        <v>32.116999999999997</v>
      </c>
      <c r="E1350">
        <v>81.216999999999999</v>
      </c>
      <c r="F1350">
        <v>427.72669584245074</v>
      </c>
    </row>
    <row r="1351" spans="1:6" x14ac:dyDescent="0.25">
      <c r="A1351" t="s">
        <v>15</v>
      </c>
      <c r="B1351">
        <v>38.733333333333334</v>
      </c>
      <c r="C1351">
        <v>5.3460000000000001</v>
      </c>
      <c r="D1351">
        <v>31.94</v>
      </c>
      <c r="E1351">
        <v>80.724999999999994</v>
      </c>
      <c r="F1351">
        <v>424.46652078774611</v>
      </c>
    </row>
    <row r="1352" spans="1:6" x14ac:dyDescent="0.25">
      <c r="A1352" t="s">
        <v>15</v>
      </c>
      <c r="B1352">
        <v>38.75</v>
      </c>
      <c r="C1352">
        <v>5.35</v>
      </c>
      <c r="D1352">
        <v>31.977</v>
      </c>
      <c r="E1352">
        <v>80.816999999999993</v>
      </c>
      <c r="F1352">
        <v>425.05842450765863</v>
      </c>
    </row>
    <row r="1353" spans="1:6" x14ac:dyDescent="0.25">
      <c r="A1353" t="s">
        <v>15</v>
      </c>
      <c r="B1353">
        <v>38.766666666666666</v>
      </c>
      <c r="C1353">
        <v>5.3550000000000004</v>
      </c>
      <c r="D1353">
        <v>32.005000000000003</v>
      </c>
      <c r="E1353">
        <v>80.878</v>
      </c>
      <c r="F1353">
        <v>425.89824945295402</v>
      </c>
    </row>
    <row r="1354" spans="1:6" x14ac:dyDescent="0.25">
      <c r="A1354" t="s">
        <v>15</v>
      </c>
      <c r="B1354">
        <v>38.783333333333331</v>
      </c>
      <c r="C1354">
        <v>5.3310000000000004</v>
      </c>
      <c r="D1354">
        <v>31.858000000000001</v>
      </c>
      <c r="E1354">
        <v>80.474000000000004</v>
      </c>
      <c r="F1354">
        <v>423.7385120350109</v>
      </c>
    </row>
    <row r="1355" spans="1:6" x14ac:dyDescent="0.25">
      <c r="A1355" t="s">
        <v>15</v>
      </c>
      <c r="B1355">
        <v>38.799999999999997</v>
      </c>
      <c r="C1355">
        <v>5.35</v>
      </c>
      <c r="D1355">
        <v>31.937000000000001</v>
      </c>
      <c r="E1355">
        <v>80.718000000000004</v>
      </c>
      <c r="F1355">
        <v>425.24835886214441</v>
      </c>
    </row>
    <row r="1356" spans="1:6" x14ac:dyDescent="0.25">
      <c r="A1356" t="s">
        <v>15</v>
      </c>
      <c r="B1356">
        <v>38.816666666666663</v>
      </c>
      <c r="C1356">
        <v>5.343</v>
      </c>
      <c r="D1356">
        <v>31.864000000000001</v>
      </c>
      <c r="E1356">
        <v>80.430999999999997</v>
      </c>
      <c r="F1356">
        <v>422.72582056892776</v>
      </c>
    </row>
    <row r="1357" spans="1:6" x14ac:dyDescent="0.25">
      <c r="A1357" t="s">
        <v>15</v>
      </c>
      <c r="B1357">
        <v>38.833333333333336</v>
      </c>
      <c r="C1357">
        <v>5.3689999999999998</v>
      </c>
      <c r="D1357">
        <v>32.012</v>
      </c>
      <c r="E1357">
        <v>80.953999999999994</v>
      </c>
      <c r="F1357">
        <v>426.54135667396059</v>
      </c>
    </row>
    <row r="1358" spans="1:6" x14ac:dyDescent="0.25">
      <c r="A1358" t="s">
        <v>15</v>
      </c>
      <c r="B1358">
        <v>38.85</v>
      </c>
      <c r="C1358">
        <v>5.3659999999999997</v>
      </c>
      <c r="D1358">
        <v>31.984999999999999</v>
      </c>
      <c r="E1358">
        <v>80.837000000000003</v>
      </c>
      <c r="F1358">
        <v>425.87417943107215</v>
      </c>
    </row>
    <row r="1359" spans="1:6" x14ac:dyDescent="0.25">
      <c r="A1359" t="s">
        <v>15</v>
      </c>
      <c r="B1359">
        <v>38.866666666666667</v>
      </c>
      <c r="C1359">
        <v>5.3259999999999996</v>
      </c>
      <c r="D1359">
        <v>31.744</v>
      </c>
      <c r="E1359">
        <v>80.049000000000007</v>
      </c>
      <c r="F1359">
        <v>420.54026258205687</v>
      </c>
    </row>
    <row r="1360" spans="1:6" x14ac:dyDescent="0.25">
      <c r="A1360" t="s">
        <v>15</v>
      </c>
      <c r="B1360">
        <v>38.883333333333333</v>
      </c>
      <c r="C1360">
        <v>5.3559999999999999</v>
      </c>
      <c r="D1360">
        <v>31.838000000000001</v>
      </c>
      <c r="E1360">
        <v>80.418000000000006</v>
      </c>
      <c r="F1360">
        <v>423.57549234135666</v>
      </c>
    </row>
    <row r="1361" spans="1:6" x14ac:dyDescent="0.25">
      <c r="A1361" t="s">
        <v>15</v>
      </c>
      <c r="B1361">
        <v>38.9</v>
      </c>
      <c r="C1361">
        <v>5.35</v>
      </c>
      <c r="D1361">
        <v>31.831</v>
      </c>
      <c r="E1361">
        <v>80.349999999999994</v>
      </c>
      <c r="F1361">
        <v>422.43479212253828</v>
      </c>
    </row>
    <row r="1362" spans="1:6" x14ac:dyDescent="0.25">
      <c r="A1362" t="s">
        <v>15</v>
      </c>
      <c r="B1362">
        <v>38.916666666666671</v>
      </c>
      <c r="C1362">
        <v>5.383</v>
      </c>
      <c r="D1362">
        <v>32.021999999999998</v>
      </c>
      <c r="E1362">
        <v>80.953999999999994</v>
      </c>
      <c r="F1362">
        <v>426.67242888402626</v>
      </c>
    </row>
    <row r="1363" spans="1:6" x14ac:dyDescent="0.25">
      <c r="A1363" t="s">
        <v>15</v>
      </c>
      <c r="B1363">
        <v>38.933333333333337</v>
      </c>
      <c r="C1363">
        <v>5.3360000000000003</v>
      </c>
      <c r="D1363">
        <v>31.789000000000001</v>
      </c>
      <c r="E1363">
        <v>80.298000000000002</v>
      </c>
      <c r="F1363">
        <v>422.32888402625815</v>
      </c>
    </row>
    <row r="1364" spans="1:6" x14ac:dyDescent="0.25">
      <c r="A1364" t="s">
        <v>15</v>
      </c>
      <c r="B1364">
        <v>38.950000000000003</v>
      </c>
      <c r="C1364">
        <v>5.3339999999999996</v>
      </c>
      <c r="D1364">
        <v>31.791</v>
      </c>
      <c r="E1364">
        <v>80.308999999999997</v>
      </c>
      <c r="F1364">
        <v>422.69452954048137</v>
      </c>
    </row>
    <row r="1365" spans="1:6" x14ac:dyDescent="0.25">
      <c r="A1365" t="s">
        <v>15</v>
      </c>
      <c r="B1365">
        <v>38.966666666666669</v>
      </c>
      <c r="C1365">
        <v>5.3570000000000002</v>
      </c>
      <c r="D1365">
        <v>31.933</v>
      </c>
      <c r="E1365">
        <v>80.869</v>
      </c>
      <c r="F1365">
        <v>426.40568927789928</v>
      </c>
    </row>
    <row r="1366" spans="1:6" x14ac:dyDescent="0.25">
      <c r="A1366" t="s">
        <v>15</v>
      </c>
      <c r="B1366">
        <v>38.983333333333334</v>
      </c>
      <c r="C1366">
        <v>5.3460000000000001</v>
      </c>
      <c r="D1366">
        <v>31.922999999999998</v>
      </c>
      <c r="E1366">
        <v>80.81</v>
      </c>
      <c r="F1366">
        <v>425.82078774617065</v>
      </c>
    </row>
    <row r="1367" spans="1:6" x14ac:dyDescent="0.25">
      <c r="A1367" t="s">
        <v>15</v>
      </c>
      <c r="B1367">
        <v>39</v>
      </c>
      <c r="C1367">
        <v>5.3739999999999997</v>
      </c>
      <c r="D1367">
        <v>32.112000000000002</v>
      </c>
      <c r="E1367">
        <v>81.376000000000005</v>
      </c>
      <c r="F1367">
        <v>429.04113785557985</v>
      </c>
    </row>
    <row r="1368" spans="1:6" x14ac:dyDescent="0.25">
      <c r="A1368" t="s">
        <v>15</v>
      </c>
      <c r="B1368">
        <v>39.016666666666666</v>
      </c>
      <c r="C1368">
        <v>5.3339999999999996</v>
      </c>
      <c r="D1368">
        <v>31.898</v>
      </c>
      <c r="E1368">
        <v>80.709999999999994</v>
      </c>
      <c r="F1368">
        <v>425.16477024070019</v>
      </c>
    </row>
    <row r="1369" spans="1:6" x14ac:dyDescent="0.25">
      <c r="A1369" t="s">
        <v>15</v>
      </c>
      <c r="B1369">
        <v>39.033333333333331</v>
      </c>
      <c r="C1369">
        <v>5.31</v>
      </c>
      <c r="D1369">
        <v>31.8</v>
      </c>
      <c r="E1369">
        <v>80.569000000000003</v>
      </c>
      <c r="F1369">
        <v>424.27527352297591</v>
      </c>
    </row>
    <row r="1370" spans="1:6" x14ac:dyDescent="0.25">
      <c r="A1370" t="s">
        <v>15</v>
      </c>
      <c r="B1370">
        <v>39.049999999999997</v>
      </c>
      <c r="C1370">
        <v>5.2889999999999997</v>
      </c>
      <c r="D1370">
        <v>31.739000000000001</v>
      </c>
      <c r="E1370">
        <v>80.293999999999997</v>
      </c>
      <c r="F1370">
        <v>422.49124726477021</v>
      </c>
    </row>
    <row r="1371" spans="1:6" x14ac:dyDescent="0.25">
      <c r="A1371" t="s">
        <v>15</v>
      </c>
      <c r="B1371">
        <v>39.066666666666663</v>
      </c>
      <c r="C1371">
        <v>5.3419999999999996</v>
      </c>
      <c r="D1371">
        <v>31.998000000000001</v>
      </c>
      <c r="E1371">
        <v>81.192999999999998</v>
      </c>
      <c r="F1371">
        <v>427.79649890590804</v>
      </c>
    </row>
    <row r="1372" spans="1:6" x14ac:dyDescent="0.25">
      <c r="A1372" t="s">
        <v>15</v>
      </c>
      <c r="B1372">
        <v>39.083333333333329</v>
      </c>
      <c r="C1372">
        <v>5.3019999999999996</v>
      </c>
      <c r="D1372">
        <v>31.806999999999999</v>
      </c>
      <c r="E1372">
        <v>80.625</v>
      </c>
      <c r="F1372">
        <v>425.10240700218816</v>
      </c>
    </row>
    <row r="1373" spans="1:6" x14ac:dyDescent="0.25">
      <c r="A1373" t="s">
        <v>15</v>
      </c>
      <c r="B1373">
        <v>39.1</v>
      </c>
      <c r="C1373">
        <v>5.2690000000000001</v>
      </c>
      <c r="D1373">
        <v>31.669</v>
      </c>
      <c r="E1373">
        <v>80.150999999999996</v>
      </c>
      <c r="F1373">
        <v>421.83522975929975</v>
      </c>
    </row>
    <row r="1374" spans="1:6" x14ac:dyDescent="0.25">
      <c r="A1374" t="s">
        <v>15</v>
      </c>
      <c r="B1374">
        <v>39.116666666666667</v>
      </c>
      <c r="C1374">
        <v>5.2969999999999997</v>
      </c>
      <c r="D1374">
        <v>31.838999999999999</v>
      </c>
      <c r="E1374">
        <v>80.724999999999994</v>
      </c>
      <c r="F1374">
        <v>425.79737417943107</v>
      </c>
    </row>
    <row r="1375" spans="1:6" x14ac:dyDescent="0.25">
      <c r="A1375" t="s">
        <v>15</v>
      </c>
      <c r="B1375">
        <v>39.133333333333333</v>
      </c>
      <c r="C1375">
        <v>5.2779999999999996</v>
      </c>
      <c r="D1375">
        <v>31.756</v>
      </c>
      <c r="E1375">
        <v>80.55</v>
      </c>
      <c r="F1375">
        <v>424.85601750547045</v>
      </c>
    </row>
    <row r="1376" spans="1:6" x14ac:dyDescent="0.25">
      <c r="A1376" t="s">
        <v>15</v>
      </c>
      <c r="B1376">
        <v>39.15</v>
      </c>
      <c r="C1376">
        <v>5.24</v>
      </c>
      <c r="D1376">
        <v>31.545000000000002</v>
      </c>
      <c r="E1376">
        <v>79.879000000000005</v>
      </c>
      <c r="F1376">
        <v>420.9689277899343</v>
      </c>
    </row>
    <row r="1377" spans="1:6" x14ac:dyDescent="0.25">
      <c r="A1377" t="s">
        <v>15</v>
      </c>
      <c r="B1377">
        <v>39.166666666666664</v>
      </c>
      <c r="C1377">
        <v>5.28</v>
      </c>
      <c r="D1377">
        <v>31.841000000000001</v>
      </c>
      <c r="E1377">
        <v>80.792000000000002</v>
      </c>
      <c r="F1377">
        <v>426.36761487964986</v>
      </c>
    </row>
    <row r="1378" spans="1:6" x14ac:dyDescent="0.25">
      <c r="A1378" t="s">
        <v>15</v>
      </c>
      <c r="B1378">
        <v>39.183333333333337</v>
      </c>
      <c r="C1378">
        <v>5.2069999999999999</v>
      </c>
      <c r="D1378">
        <v>31.47</v>
      </c>
      <c r="E1378">
        <v>79.778000000000006</v>
      </c>
      <c r="F1378">
        <v>419.85448577680518</v>
      </c>
    </row>
    <row r="1379" spans="1:6" x14ac:dyDescent="0.25">
      <c r="A1379" t="s">
        <v>15</v>
      </c>
      <c r="B1379">
        <v>39.200000000000003</v>
      </c>
      <c r="C1379">
        <v>5.2009999999999996</v>
      </c>
      <c r="D1379">
        <v>31.49</v>
      </c>
      <c r="E1379">
        <v>79.855000000000004</v>
      </c>
      <c r="F1379">
        <v>420.92888402625817</v>
      </c>
    </row>
    <row r="1380" spans="1:6" x14ac:dyDescent="0.25">
      <c r="A1380" t="s">
        <v>15</v>
      </c>
      <c r="B1380">
        <v>39.216666666666669</v>
      </c>
      <c r="C1380">
        <v>5.2050000000000001</v>
      </c>
      <c r="D1380">
        <v>31.565000000000001</v>
      </c>
      <c r="E1380">
        <v>80.2</v>
      </c>
      <c r="F1380">
        <v>422.78490153172862</v>
      </c>
    </row>
    <row r="1381" spans="1:6" x14ac:dyDescent="0.25">
      <c r="A1381" t="s">
        <v>15</v>
      </c>
      <c r="B1381">
        <v>39.233333333333334</v>
      </c>
      <c r="C1381">
        <v>5.173</v>
      </c>
      <c r="D1381">
        <v>31.393000000000001</v>
      </c>
      <c r="E1381">
        <v>79.766000000000005</v>
      </c>
      <c r="F1381">
        <v>420.5409190371991</v>
      </c>
    </row>
    <row r="1382" spans="1:6" x14ac:dyDescent="0.25">
      <c r="A1382" t="s">
        <v>15</v>
      </c>
      <c r="B1382">
        <v>39.25</v>
      </c>
      <c r="C1382">
        <v>5.1319999999999997</v>
      </c>
      <c r="D1382">
        <v>31.222000000000001</v>
      </c>
      <c r="E1382">
        <v>79.228999999999999</v>
      </c>
      <c r="F1382">
        <v>417.35054704595183</v>
      </c>
    </row>
    <row r="1383" spans="1:6" x14ac:dyDescent="0.25">
      <c r="A1383" t="s">
        <v>15</v>
      </c>
      <c r="B1383">
        <v>39.266666666666666</v>
      </c>
      <c r="C1383">
        <v>5.117</v>
      </c>
      <c r="D1383">
        <v>31.207000000000001</v>
      </c>
      <c r="E1383">
        <v>79.254999999999995</v>
      </c>
      <c r="F1383">
        <v>417.36564551422322</v>
      </c>
    </row>
    <row r="1384" spans="1:6" x14ac:dyDescent="0.25">
      <c r="A1384" t="s">
        <v>15</v>
      </c>
      <c r="B1384">
        <v>39.283333333333331</v>
      </c>
      <c r="C1384">
        <v>5.0919999999999996</v>
      </c>
      <c r="D1384">
        <v>31.12</v>
      </c>
      <c r="E1384">
        <v>79.02</v>
      </c>
      <c r="F1384">
        <v>415.88599562363237</v>
      </c>
    </row>
    <row r="1385" spans="1:6" x14ac:dyDescent="0.25">
      <c r="A1385" t="s">
        <v>15</v>
      </c>
      <c r="B1385">
        <v>39.299999999999997</v>
      </c>
      <c r="C1385">
        <v>5.0960000000000001</v>
      </c>
      <c r="D1385">
        <v>31.202999999999999</v>
      </c>
      <c r="E1385">
        <v>79.379000000000005</v>
      </c>
      <c r="F1385">
        <v>418.41487964989057</v>
      </c>
    </row>
    <row r="1386" spans="1:6" x14ac:dyDescent="0.25">
      <c r="A1386" t="s">
        <v>15</v>
      </c>
      <c r="B1386">
        <v>39.316666666666663</v>
      </c>
      <c r="C1386">
        <v>5.0519999999999996</v>
      </c>
      <c r="D1386">
        <v>30.913</v>
      </c>
      <c r="E1386">
        <v>78.569000000000003</v>
      </c>
      <c r="F1386">
        <v>413.52428884026256</v>
      </c>
    </row>
    <row r="1387" spans="1:6" x14ac:dyDescent="0.25">
      <c r="A1387" t="s">
        <v>15</v>
      </c>
      <c r="B1387">
        <v>39.333333333333336</v>
      </c>
      <c r="C1387">
        <v>5.0629999999999997</v>
      </c>
      <c r="D1387">
        <v>31.087</v>
      </c>
      <c r="E1387">
        <v>79.117999999999995</v>
      </c>
      <c r="F1387">
        <v>417.07986870897156</v>
      </c>
    </row>
    <row r="1388" spans="1:6" x14ac:dyDescent="0.25">
      <c r="A1388" t="s">
        <v>15</v>
      </c>
      <c r="B1388">
        <v>39.349999999999994</v>
      </c>
      <c r="C1388">
        <v>5.0119999999999996</v>
      </c>
      <c r="D1388">
        <v>30.832999999999998</v>
      </c>
      <c r="E1388">
        <v>78.322000000000003</v>
      </c>
      <c r="F1388">
        <v>412.27505470459516</v>
      </c>
    </row>
    <row r="1389" spans="1:6" x14ac:dyDescent="0.25">
      <c r="A1389" t="s">
        <v>15</v>
      </c>
      <c r="B1389">
        <v>39.366666666666667</v>
      </c>
      <c r="C1389">
        <v>5.0620000000000003</v>
      </c>
      <c r="D1389">
        <v>31.143000000000001</v>
      </c>
      <c r="E1389">
        <v>79.403000000000006</v>
      </c>
      <c r="F1389">
        <v>418.57483588621443</v>
      </c>
    </row>
    <row r="1390" spans="1:6" x14ac:dyDescent="0.25">
      <c r="A1390" t="s">
        <v>15</v>
      </c>
      <c r="B1390">
        <v>39.383333333333333</v>
      </c>
      <c r="C1390">
        <v>5.0279999999999996</v>
      </c>
      <c r="D1390">
        <v>31.036999999999999</v>
      </c>
      <c r="E1390">
        <v>79.123000000000005</v>
      </c>
      <c r="F1390">
        <v>417.13763676148795</v>
      </c>
    </row>
    <row r="1391" spans="1:6" x14ac:dyDescent="0.25">
      <c r="A1391" t="s">
        <v>15</v>
      </c>
      <c r="B1391">
        <v>39.400000000000006</v>
      </c>
      <c r="C1391">
        <v>4.9870000000000001</v>
      </c>
      <c r="D1391">
        <v>30.847000000000001</v>
      </c>
      <c r="E1391">
        <v>78.605999999999995</v>
      </c>
      <c r="F1391">
        <v>413.79059080962799</v>
      </c>
    </row>
    <row r="1392" spans="1:6" x14ac:dyDescent="0.25">
      <c r="A1392" t="s">
        <v>15</v>
      </c>
      <c r="B1392">
        <v>39.416666666666664</v>
      </c>
      <c r="C1392">
        <v>4.9889999999999999</v>
      </c>
      <c r="D1392">
        <v>30.844000000000001</v>
      </c>
      <c r="E1392">
        <v>78.709999999999994</v>
      </c>
      <c r="F1392">
        <v>415.2512035010941</v>
      </c>
    </row>
    <row r="1393" spans="1:6" x14ac:dyDescent="0.25">
      <c r="A1393" t="s">
        <v>15</v>
      </c>
      <c r="B1393">
        <v>39.433333333333337</v>
      </c>
      <c r="C1393">
        <v>4.9370000000000003</v>
      </c>
      <c r="D1393">
        <v>30.623999999999999</v>
      </c>
      <c r="E1393">
        <v>78.063000000000002</v>
      </c>
      <c r="F1393">
        <v>411.01750547045947</v>
      </c>
    </row>
    <row r="1394" spans="1:6" x14ac:dyDescent="0.25">
      <c r="A1394" t="s">
        <v>15</v>
      </c>
      <c r="B1394">
        <v>39.450000000000003</v>
      </c>
      <c r="C1394">
        <v>4.9480000000000004</v>
      </c>
      <c r="D1394">
        <v>30.78</v>
      </c>
      <c r="E1394">
        <v>78.694000000000003</v>
      </c>
      <c r="F1394">
        <v>415.20809628008749</v>
      </c>
    </row>
    <row r="1395" spans="1:6" x14ac:dyDescent="0.25">
      <c r="A1395" t="s">
        <v>15</v>
      </c>
      <c r="B1395">
        <v>39.466666666666669</v>
      </c>
      <c r="C1395">
        <v>4.8959999999999999</v>
      </c>
      <c r="D1395">
        <v>30.497</v>
      </c>
      <c r="E1395">
        <v>77.816000000000003</v>
      </c>
      <c r="F1395">
        <v>410.0288840262582</v>
      </c>
    </row>
    <row r="1396" spans="1:6" x14ac:dyDescent="0.25">
      <c r="A1396" t="s">
        <v>15</v>
      </c>
      <c r="B1396">
        <v>39.483333333333334</v>
      </c>
      <c r="C1396">
        <v>4.91</v>
      </c>
      <c r="D1396">
        <v>30.541</v>
      </c>
      <c r="E1396">
        <v>78.012</v>
      </c>
      <c r="F1396">
        <v>411.36498905908098</v>
      </c>
    </row>
    <row r="1397" spans="1:6" x14ac:dyDescent="0.25">
      <c r="A1397" t="s">
        <v>15</v>
      </c>
      <c r="B1397">
        <v>39.5</v>
      </c>
      <c r="C1397">
        <v>4.9420000000000002</v>
      </c>
      <c r="D1397">
        <v>30.786000000000001</v>
      </c>
      <c r="E1397">
        <v>78.706999999999994</v>
      </c>
      <c r="F1397">
        <v>416.06608315098464</v>
      </c>
    </row>
    <row r="1398" spans="1:6" x14ac:dyDescent="0.25">
      <c r="A1398" t="s">
        <v>15</v>
      </c>
      <c r="B1398">
        <v>39.516666666666666</v>
      </c>
      <c r="C1398">
        <v>4.8940000000000001</v>
      </c>
      <c r="D1398">
        <v>30.55</v>
      </c>
      <c r="E1398">
        <v>78.090999999999994</v>
      </c>
      <c r="F1398">
        <v>411.89387308533912</v>
      </c>
    </row>
    <row r="1399" spans="1:6" x14ac:dyDescent="0.25">
      <c r="A1399" t="s">
        <v>15</v>
      </c>
      <c r="B1399">
        <v>39.533333333333331</v>
      </c>
      <c r="C1399">
        <v>4.9089999999999998</v>
      </c>
      <c r="D1399">
        <v>30.689</v>
      </c>
      <c r="E1399">
        <v>78.587000000000003</v>
      </c>
      <c r="F1399">
        <v>415.13763676148795</v>
      </c>
    </row>
    <row r="1400" spans="1:6" x14ac:dyDescent="0.25">
      <c r="A1400" t="s">
        <v>15</v>
      </c>
      <c r="B1400">
        <v>39.549999999999997</v>
      </c>
      <c r="C1400">
        <v>4.8579999999999997</v>
      </c>
      <c r="D1400">
        <v>30.402000000000001</v>
      </c>
      <c r="E1400">
        <v>77.706000000000003</v>
      </c>
      <c r="F1400">
        <v>409.85448577680523</v>
      </c>
    </row>
    <row r="1401" spans="1:6" x14ac:dyDescent="0.25">
      <c r="A1401" t="s">
        <v>15</v>
      </c>
      <c r="B1401">
        <v>39.566666666666663</v>
      </c>
      <c r="C1401">
        <v>4.8639999999999999</v>
      </c>
      <c r="D1401">
        <v>30.431999999999999</v>
      </c>
      <c r="E1401">
        <v>77.921999999999997</v>
      </c>
      <c r="F1401">
        <v>411.06652078774619</v>
      </c>
    </row>
    <row r="1402" spans="1:6" x14ac:dyDescent="0.25">
      <c r="A1402" t="s">
        <v>15</v>
      </c>
      <c r="B1402">
        <v>39.583333333333336</v>
      </c>
      <c r="C1402">
        <v>4.8319999999999999</v>
      </c>
      <c r="D1402">
        <v>30.302</v>
      </c>
      <c r="E1402">
        <v>77.519000000000005</v>
      </c>
      <c r="F1402">
        <v>409.353829321663</v>
      </c>
    </row>
    <row r="1403" spans="1:6" x14ac:dyDescent="0.25">
      <c r="A1403" t="s">
        <v>15</v>
      </c>
      <c r="B1403">
        <v>39.6</v>
      </c>
      <c r="C1403">
        <v>4.8319999999999999</v>
      </c>
      <c r="D1403">
        <v>30.349</v>
      </c>
      <c r="E1403">
        <v>77.781000000000006</v>
      </c>
      <c r="F1403">
        <v>410.77221006564548</v>
      </c>
    </row>
    <row r="1404" spans="1:6" x14ac:dyDescent="0.25">
      <c r="A1404" t="s">
        <v>15</v>
      </c>
      <c r="B1404">
        <v>39.616666666666667</v>
      </c>
      <c r="C1404">
        <v>4.8029999999999999</v>
      </c>
      <c r="D1404">
        <v>30.251000000000001</v>
      </c>
      <c r="E1404">
        <v>77.45</v>
      </c>
      <c r="F1404">
        <v>408.94704595185993</v>
      </c>
    </row>
    <row r="1405" spans="1:6" x14ac:dyDescent="0.25">
      <c r="A1405" t="s">
        <v>15</v>
      </c>
      <c r="B1405">
        <v>39.633333333333333</v>
      </c>
      <c r="C1405">
        <v>4.798</v>
      </c>
      <c r="D1405">
        <v>30.253</v>
      </c>
      <c r="E1405">
        <v>77.593999999999994</v>
      </c>
      <c r="F1405">
        <v>410.11969365426694</v>
      </c>
    </row>
    <row r="1406" spans="1:6" x14ac:dyDescent="0.25">
      <c r="A1406" t="s">
        <v>15</v>
      </c>
      <c r="B1406">
        <v>39.65</v>
      </c>
      <c r="C1406">
        <v>4.726</v>
      </c>
      <c r="D1406">
        <v>29.824999999999999</v>
      </c>
      <c r="E1406">
        <v>76.302000000000007</v>
      </c>
      <c r="F1406">
        <v>402.47811816192558</v>
      </c>
    </row>
    <row r="1407" spans="1:6" x14ac:dyDescent="0.25">
      <c r="A1407" t="s">
        <v>15</v>
      </c>
      <c r="B1407">
        <v>39.666666666666671</v>
      </c>
      <c r="C1407">
        <v>4.7210000000000001</v>
      </c>
      <c r="D1407">
        <v>29.856999999999999</v>
      </c>
      <c r="E1407">
        <v>76.494</v>
      </c>
      <c r="F1407">
        <v>403.84157549234135</v>
      </c>
    </row>
    <row r="1408" spans="1:6" x14ac:dyDescent="0.25">
      <c r="A1408" t="s">
        <v>15</v>
      </c>
      <c r="B1408">
        <v>39.683333333333337</v>
      </c>
      <c r="C1408">
        <v>4.7389999999999999</v>
      </c>
      <c r="D1408">
        <v>29.99</v>
      </c>
      <c r="E1408">
        <v>76.977999999999994</v>
      </c>
      <c r="F1408">
        <v>407.21422319474834</v>
      </c>
    </row>
    <row r="1409" spans="1:6" x14ac:dyDescent="0.25">
      <c r="A1409" t="s">
        <v>15</v>
      </c>
      <c r="B1409">
        <v>39.700000000000003</v>
      </c>
      <c r="C1409">
        <v>4.7300000000000004</v>
      </c>
      <c r="D1409">
        <v>29.966000000000001</v>
      </c>
      <c r="E1409">
        <v>76.948999999999998</v>
      </c>
      <c r="F1409">
        <v>407.47746170678334</v>
      </c>
    </row>
    <row r="1410" spans="1:6" x14ac:dyDescent="0.25">
      <c r="A1410" t="s">
        <v>15</v>
      </c>
      <c r="B1410">
        <v>39.716666666666669</v>
      </c>
      <c r="C1410">
        <v>4.7009999999999996</v>
      </c>
      <c r="D1410">
        <v>29.806999999999999</v>
      </c>
      <c r="E1410">
        <v>76.581999999999994</v>
      </c>
      <c r="F1410">
        <v>405.28905908096277</v>
      </c>
    </row>
    <row r="1411" spans="1:6" x14ac:dyDescent="0.25">
      <c r="A1411" t="s">
        <v>15</v>
      </c>
      <c r="B1411">
        <v>39.733333333333334</v>
      </c>
      <c r="C1411">
        <v>4.6929999999999996</v>
      </c>
      <c r="D1411">
        <v>29.797999999999998</v>
      </c>
      <c r="E1411">
        <v>76.561000000000007</v>
      </c>
      <c r="F1411">
        <v>404.69190371991243</v>
      </c>
    </row>
    <row r="1412" spans="1:6" x14ac:dyDescent="0.25">
      <c r="A1412" t="s">
        <v>15</v>
      </c>
      <c r="B1412">
        <v>39.75</v>
      </c>
      <c r="C1412">
        <v>4.681</v>
      </c>
      <c r="D1412">
        <v>29.73</v>
      </c>
      <c r="E1412">
        <v>76.438000000000002</v>
      </c>
      <c r="F1412">
        <v>404.31203501094086</v>
      </c>
    </row>
    <row r="1413" spans="1:6" x14ac:dyDescent="0.25">
      <c r="A1413" t="s">
        <v>15</v>
      </c>
      <c r="B1413">
        <v>39.766666666666666</v>
      </c>
      <c r="C1413">
        <v>4.6040000000000001</v>
      </c>
      <c r="D1413">
        <v>29.350999999999999</v>
      </c>
      <c r="E1413">
        <v>75.378</v>
      </c>
      <c r="F1413">
        <v>398.11575492341353</v>
      </c>
    </row>
    <row r="1414" spans="1:6" x14ac:dyDescent="0.25">
      <c r="A1414" t="s">
        <v>15</v>
      </c>
      <c r="B1414">
        <v>39.783333333333331</v>
      </c>
      <c r="C1414">
        <v>4.6420000000000003</v>
      </c>
      <c r="D1414">
        <v>29.675000000000001</v>
      </c>
      <c r="E1414">
        <v>76.400999999999996</v>
      </c>
      <c r="F1414">
        <v>405.13763676148795</v>
      </c>
    </row>
    <row r="1415" spans="1:6" x14ac:dyDescent="0.25">
      <c r="A1415" t="s">
        <v>15</v>
      </c>
      <c r="B1415">
        <v>39.799999999999997</v>
      </c>
      <c r="C1415">
        <v>4.6219999999999999</v>
      </c>
      <c r="D1415">
        <v>29.568000000000001</v>
      </c>
      <c r="E1415">
        <v>76.206000000000003</v>
      </c>
      <c r="F1415">
        <v>403.84004376367614</v>
      </c>
    </row>
    <row r="1416" spans="1:6" x14ac:dyDescent="0.25">
      <c r="A1416" t="s">
        <v>15</v>
      </c>
      <c r="B1416">
        <v>39.816666666666663</v>
      </c>
      <c r="C1416">
        <v>4.6390000000000002</v>
      </c>
      <c r="D1416">
        <v>29.724</v>
      </c>
      <c r="E1416">
        <v>76.728999999999999</v>
      </c>
      <c r="F1416">
        <v>407.10240700218816</v>
      </c>
    </row>
    <row r="1417" spans="1:6" x14ac:dyDescent="0.25">
      <c r="A1417" t="s">
        <v>15</v>
      </c>
      <c r="B1417">
        <v>39.833333333333329</v>
      </c>
      <c r="C1417">
        <v>4.5990000000000002</v>
      </c>
      <c r="D1417">
        <v>29.562999999999999</v>
      </c>
      <c r="E1417">
        <v>76.328000000000003</v>
      </c>
      <c r="F1417">
        <v>404.88096280087524</v>
      </c>
    </row>
    <row r="1418" spans="1:6" x14ac:dyDescent="0.25">
      <c r="A1418" t="s">
        <v>15</v>
      </c>
      <c r="B1418">
        <v>39.85</v>
      </c>
      <c r="C1418">
        <v>4.5659999999999998</v>
      </c>
      <c r="D1418">
        <v>29.352</v>
      </c>
      <c r="E1418">
        <v>75.858000000000004</v>
      </c>
      <c r="F1418">
        <v>402.62297592997811</v>
      </c>
    </row>
    <row r="1419" spans="1:6" x14ac:dyDescent="0.25">
      <c r="A1419" t="s">
        <v>15</v>
      </c>
      <c r="B1419">
        <v>39.866666666666667</v>
      </c>
      <c r="C1419">
        <v>4.5380000000000003</v>
      </c>
      <c r="D1419">
        <v>29.294</v>
      </c>
      <c r="E1419">
        <v>75.766000000000005</v>
      </c>
      <c r="F1419">
        <v>402.33982494529539</v>
      </c>
    </row>
    <row r="1420" spans="1:6" x14ac:dyDescent="0.25">
      <c r="A1420" t="s">
        <v>15</v>
      </c>
      <c r="B1420">
        <v>39.883333333333333</v>
      </c>
      <c r="C1420">
        <v>4.4720000000000004</v>
      </c>
      <c r="D1420">
        <v>28.870999999999999</v>
      </c>
      <c r="E1420">
        <v>74.370999999999995</v>
      </c>
      <c r="F1420">
        <v>393.08862144420129</v>
      </c>
    </row>
    <row r="1421" spans="1:6" x14ac:dyDescent="0.25">
      <c r="A1421" t="s">
        <v>15</v>
      </c>
      <c r="B1421">
        <v>39.9</v>
      </c>
      <c r="C1421">
        <v>4.4269999999999996</v>
      </c>
      <c r="D1421">
        <v>28.699000000000002</v>
      </c>
      <c r="E1421">
        <v>73.989999999999995</v>
      </c>
      <c r="F1421">
        <v>391.67264770240695</v>
      </c>
    </row>
    <row r="1422" spans="1:6" x14ac:dyDescent="0.25">
      <c r="A1422" t="s">
        <v>15</v>
      </c>
      <c r="B1422">
        <v>39.916666666666664</v>
      </c>
      <c r="C1422">
        <v>4.4450000000000003</v>
      </c>
      <c r="D1422">
        <v>28.863</v>
      </c>
      <c r="E1422">
        <v>74.662000000000006</v>
      </c>
      <c r="F1422">
        <v>396.45142231947477</v>
      </c>
    </row>
    <row r="1423" spans="1:6" x14ac:dyDescent="0.25">
      <c r="A1423" t="s">
        <v>15</v>
      </c>
      <c r="B1423">
        <v>39.933333333333337</v>
      </c>
      <c r="C1423">
        <v>4.4249999999999998</v>
      </c>
      <c r="D1423">
        <v>28.84</v>
      </c>
      <c r="E1423">
        <v>74.756</v>
      </c>
      <c r="F1423">
        <v>397.26433260393873</v>
      </c>
    </row>
    <row r="1424" spans="1:6" x14ac:dyDescent="0.25">
      <c r="A1424" t="s">
        <v>15</v>
      </c>
      <c r="B1424">
        <v>39.950000000000003</v>
      </c>
      <c r="C1424">
        <v>4.4119999999999999</v>
      </c>
      <c r="D1424">
        <v>28.779</v>
      </c>
      <c r="E1424">
        <v>74.662000000000006</v>
      </c>
      <c r="F1424">
        <v>397.44288840262584</v>
      </c>
    </row>
    <row r="1425" spans="1:6" x14ac:dyDescent="0.25">
      <c r="A1425" t="s">
        <v>15</v>
      </c>
      <c r="B1425">
        <v>39.966666666666669</v>
      </c>
      <c r="C1425">
        <v>4.3310000000000004</v>
      </c>
      <c r="D1425">
        <v>28.303000000000001</v>
      </c>
      <c r="E1425">
        <v>73.164000000000001</v>
      </c>
      <c r="F1425">
        <v>388.42035010940913</v>
      </c>
    </row>
    <row r="1426" spans="1:6" x14ac:dyDescent="0.25">
      <c r="A1426" t="s">
        <v>15</v>
      </c>
      <c r="B1426">
        <v>39.983333333333334</v>
      </c>
      <c r="C1426">
        <v>4.2320000000000002</v>
      </c>
      <c r="D1426">
        <v>27.702000000000002</v>
      </c>
      <c r="E1426">
        <v>71.102999999999994</v>
      </c>
      <c r="F1426">
        <v>373.44157549234131</v>
      </c>
    </row>
    <row r="1427" spans="1:6" x14ac:dyDescent="0.25">
      <c r="A1427" t="s">
        <v>15</v>
      </c>
      <c r="B1427">
        <v>40</v>
      </c>
      <c r="C1427">
        <v>4.4669999999999996</v>
      </c>
      <c r="D1427">
        <v>29.318000000000001</v>
      </c>
      <c r="E1427">
        <v>76.811000000000007</v>
      </c>
      <c r="F1427">
        <v>413.15733041575487</v>
      </c>
    </row>
    <row r="1428" spans="1:6" x14ac:dyDescent="0.25">
      <c r="A1428" t="s">
        <v>15</v>
      </c>
      <c r="B1428">
        <v>40.016666666666666</v>
      </c>
      <c r="C1428">
        <v>4.17</v>
      </c>
      <c r="D1428">
        <v>27.413</v>
      </c>
      <c r="E1428">
        <v>70.465999999999994</v>
      </c>
      <c r="F1428">
        <v>370.49649890590808</v>
      </c>
    </row>
    <row r="1429" spans="1:6" x14ac:dyDescent="0.25">
      <c r="A1429" t="s">
        <v>15</v>
      </c>
      <c r="B1429">
        <v>40.033333333333331</v>
      </c>
      <c r="C1429">
        <v>3.556</v>
      </c>
      <c r="D1429">
        <v>23.457000000000001</v>
      </c>
      <c r="E1429">
        <v>57.057000000000002</v>
      </c>
      <c r="F1429">
        <v>281.65754923413562</v>
      </c>
    </row>
    <row r="1430" spans="1:6" x14ac:dyDescent="0.25">
      <c r="A1430" t="s">
        <v>15</v>
      </c>
      <c r="B1430">
        <v>40.049999999999997</v>
      </c>
      <c r="C1430">
        <v>4.2</v>
      </c>
      <c r="D1430">
        <v>27.85</v>
      </c>
      <c r="E1430">
        <v>72.516999999999996</v>
      </c>
      <c r="F1430">
        <v>387.18533916849009</v>
      </c>
    </row>
    <row r="1431" spans="1:6" x14ac:dyDescent="0.25">
      <c r="A1431" t="s">
        <v>15</v>
      </c>
      <c r="B1431">
        <v>40.066666666666663</v>
      </c>
      <c r="C1431">
        <v>4.367</v>
      </c>
      <c r="D1431">
        <v>29.038</v>
      </c>
      <c r="E1431">
        <v>76.626000000000005</v>
      </c>
      <c r="F1431">
        <v>413.95929978118164</v>
      </c>
    </row>
    <row r="1432" spans="1:6" x14ac:dyDescent="0.25">
      <c r="A1432" t="s">
        <v>15</v>
      </c>
      <c r="B1432">
        <v>40.083333333333329</v>
      </c>
      <c r="C1432">
        <v>4.3360000000000003</v>
      </c>
      <c r="D1432">
        <v>28.831</v>
      </c>
      <c r="E1432">
        <v>75.759</v>
      </c>
      <c r="F1432">
        <v>405.74157549234133</v>
      </c>
    </row>
    <row r="1433" spans="1:6" x14ac:dyDescent="0.25">
      <c r="A1433" t="s">
        <v>15</v>
      </c>
      <c r="B1433">
        <v>40.1</v>
      </c>
      <c r="C1433">
        <v>4.3869999999999996</v>
      </c>
      <c r="D1433">
        <v>29.324000000000002</v>
      </c>
      <c r="E1433">
        <v>77.385999999999996</v>
      </c>
      <c r="F1433">
        <v>416.11487964989055</v>
      </c>
    </row>
    <row r="1434" spans="1:6" x14ac:dyDescent="0.25">
      <c r="A1434" t="s">
        <v>15</v>
      </c>
      <c r="B1434">
        <v>40.116666666666667</v>
      </c>
      <c r="C1434">
        <v>4.3639999999999999</v>
      </c>
      <c r="D1434">
        <v>29.198</v>
      </c>
      <c r="E1434">
        <v>76.867000000000004</v>
      </c>
      <c r="F1434">
        <v>413.26892778993431</v>
      </c>
    </row>
    <row r="1435" spans="1:6" x14ac:dyDescent="0.25">
      <c r="A1435" t="s">
        <v>15</v>
      </c>
      <c r="B1435">
        <v>40.133333333333333</v>
      </c>
      <c r="C1435">
        <v>4.3369999999999997</v>
      </c>
      <c r="D1435">
        <v>29.122</v>
      </c>
      <c r="E1435">
        <v>76.885000000000005</v>
      </c>
      <c r="F1435">
        <v>413.43741794310722</v>
      </c>
    </row>
    <row r="1436" spans="1:6" x14ac:dyDescent="0.25">
      <c r="A1436" t="s">
        <v>15</v>
      </c>
      <c r="B1436">
        <v>40.15</v>
      </c>
      <c r="C1436">
        <v>4.3090000000000002</v>
      </c>
      <c r="D1436">
        <v>29.015999999999998</v>
      </c>
      <c r="E1436">
        <v>76.784999999999997</v>
      </c>
      <c r="F1436">
        <v>414.37417943107221</v>
      </c>
    </row>
    <row r="1437" spans="1:6" x14ac:dyDescent="0.25">
      <c r="A1437" t="s">
        <v>15</v>
      </c>
      <c r="B1437">
        <v>40.166666666666671</v>
      </c>
      <c r="C1437">
        <v>4.1749999999999998</v>
      </c>
      <c r="D1437">
        <v>28.22</v>
      </c>
      <c r="E1437">
        <v>74.388000000000005</v>
      </c>
      <c r="F1437">
        <v>399.48008752735228</v>
      </c>
    </row>
    <row r="1438" spans="1:6" x14ac:dyDescent="0.25">
      <c r="A1438" t="s">
        <v>15</v>
      </c>
      <c r="B1438">
        <v>40.183333333333337</v>
      </c>
      <c r="C1438">
        <v>3.96</v>
      </c>
      <c r="D1438">
        <v>26.869</v>
      </c>
      <c r="E1438">
        <v>70.114000000000004</v>
      </c>
      <c r="F1438">
        <v>374.04573304157543</v>
      </c>
    </row>
    <row r="1439" spans="1:6" x14ac:dyDescent="0.25">
      <c r="A1439" t="s">
        <v>15</v>
      </c>
      <c r="B1439">
        <v>40.200000000000003</v>
      </c>
      <c r="C1439">
        <v>3.5510000000000002</v>
      </c>
      <c r="D1439">
        <v>24.158000000000001</v>
      </c>
      <c r="E1439">
        <v>60.468000000000004</v>
      </c>
      <c r="F1439">
        <v>305.64135667396056</v>
      </c>
    </row>
    <row r="1440" spans="1:6" x14ac:dyDescent="0.25">
      <c r="A1440" t="s">
        <v>15</v>
      </c>
      <c r="B1440">
        <v>40.216666666666669</v>
      </c>
      <c r="C1440">
        <v>4.1040000000000001</v>
      </c>
      <c r="D1440">
        <v>28.027999999999999</v>
      </c>
      <c r="E1440">
        <v>74.302999999999997</v>
      </c>
      <c r="F1440">
        <v>401.4420131291028</v>
      </c>
    </row>
    <row r="1441" spans="1:6" x14ac:dyDescent="0.25">
      <c r="A1441" t="s">
        <v>15</v>
      </c>
      <c r="B1441">
        <v>40.233333333333334</v>
      </c>
      <c r="C1441">
        <v>4.0640000000000001</v>
      </c>
      <c r="D1441">
        <v>27.797000000000001</v>
      </c>
      <c r="E1441">
        <v>73.206999999999994</v>
      </c>
      <c r="F1441">
        <v>391.17199124726471</v>
      </c>
    </row>
    <row r="1442" spans="1:6" x14ac:dyDescent="0.25">
      <c r="A1442" t="s">
        <v>15</v>
      </c>
      <c r="B1442">
        <v>40.25</v>
      </c>
      <c r="C1442">
        <v>3.9689999999999999</v>
      </c>
      <c r="D1442">
        <v>27.254999999999999</v>
      </c>
      <c r="E1442">
        <v>71.727000000000004</v>
      </c>
      <c r="F1442">
        <v>383.52932166301969</v>
      </c>
    </row>
    <row r="1443" spans="1:6" x14ac:dyDescent="0.25">
      <c r="A1443" t="s">
        <v>15</v>
      </c>
      <c r="B1443">
        <v>40.266666666666666</v>
      </c>
      <c r="C1443">
        <v>3.996</v>
      </c>
      <c r="D1443">
        <v>27.564</v>
      </c>
      <c r="E1443">
        <v>72.695999999999998</v>
      </c>
      <c r="F1443">
        <v>389.30962800875272</v>
      </c>
    </row>
    <row r="1444" spans="1:6" x14ac:dyDescent="0.25">
      <c r="A1444" t="s">
        <v>15</v>
      </c>
      <c r="B1444">
        <v>40.283333333333331</v>
      </c>
      <c r="C1444">
        <v>4.125</v>
      </c>
      <c r="D1444">
        <v>28.486000000000001</v>
      </c>
      <c r="E1444">
        <v>76.334999999999994</v>
      </c>
      <c r="F1444">
        <v>416.94682713347919</v>
      </c>
    </row>
    <row r="1445" spans="1:6" x14ac:dyDescent="0.25">
      <c r="A1445" t="s">
        <v>15</v>
      </c>
      <c r="B1445">
        <v>40.299999999999997</v>
      </c>
      <c r="C1445">
        <v>3.65</v>
      </c>
      <c r="D1445">
        <v>25.297999999999998</v>
      </c>
      <c r="E1445">
        <v>65.445999999999998</v>
      </c>
      <c r="F1445">
        <v>344.29124726477022</v>
      </c>
    </row>
    <row r="1446" spans="1:6" x14ac:dyDescent="0.25">
      <c r="A1446" t="s">
        <v>15</v>
      </c>
      <c r="B1446">
        <v>40.316666666666663</v>
      </c>
      <c r="C1446">
        <v>4.109</v>
      </c>
      <c r="D1446">
        <v>28.629000000000001</v>
      </c>
      <c r="E1446">
        <v>77.471000000000004</v>
      </c>
      <c r="F1446">
        <v>428.35908096280087</v>
      </c>
    </row>
    <row r="1447" spans="1:6" x14ac:dyDescent="0.25">
      <c r="A1447" t="s">
        <v>15</v>
      </c>
      <c r="B1447">
        <v>40.333333333333329</v>
      </c>
      <c r="C1447">
        <v>3.95</v>
      </c>
      <c r="D1447">
        <v>27.564</v>
      </c>
      <c r="E1447">
        <v>73.983000000000004</v>
      </c>
      <c r="F1447">
        <v>405.47002188183808</v>
      </c>
    </row>
    <row r="1448" spans="1:6" x14ac:dyDescent="0.25">
      <c r="A1448" t="s">
        <v>15</v>
      </c>
      <c r="B1448">
        <v>40.35</v>
      </c>
      <c r="C1448">
        <v>3.3119999999999998</v>
      </c>
      <c r="D1448">
        <v>23.236000000000001</v>
      </c>
      <c r="E1448">
        <v>58.99</v>
      </c>
      <c r="F1448">
        <v>303.96411378555797</v>
      </c>
    </row>
    <row r="1449" spans="1:6" x14ac:dyDescent="0.25">
      <c r="A1449" t="s">
        <v>15</v>
      </c>
      <c r="B1449">
        <v>40.366666666666667</v>
      </c>
      <c r="C1449">
        <v>2.726</v>
      </c>
      <c r="D1449">
        <v>19.195</v>
      </c>
      <c r="E1449">
        <v>45.317999999999998</v>
      </c>
      <c r="F1449">
        <v>213.55667396061267</v>
      </c>
    </row>
    <row r="1450" spans="1:6" x14ac:dyDescent="0.25">
      <c r="A1450" t="s">
        <v>15</v>
      </c>
      <c r="B1450">
        <v>40.383333333333333</v>
      </c>
      <c r="C1450">
        <v>2.3849999999999998</v>
      </c>
      <c r="D1450">
        <v>16.934999999999999</v>
      </c>
      <c r="E1450">
        <v>38.061</v>
      </c>
      <c r="F1450">
        <v>169.58271334792121</v>
      </c>
    </row>
    <row r="1451" spans="1:6" x14ac:dyDescent="0.25">
      <c r="A1451" t="s">
        <v>15</v>
      </c>
      <c r="B1451">
        <v>40.4</v>
      </c>
      <c r="C1451">
        <v>2.7349999999999999</v>
      </c>
      <c r="D1451">
        <v>19.532</v>
      </c>
      <c r="E1451">
        <v>47.804000000000002</v>
      </c>
      <c r="F1451">
        <v>238.2487964989059</v>
      </c>
    </row>
    <row r="1452" spans="1:6" x14ac:dyDescent="0.25">
      <c r="A1452" t="s">
        <v>15</v>
      </c>
      <c r="B1452">
        <v>40.416666666666671</v>
      </c>
      <c r="C1452">
        <v>2.7570000000000001</v>
      </c>
      <c r="D1452">
        <v>19.736000000000001</v>
      </c>
      <c r="E1452">
        <v>48.747</v>
      </c>
      <c r="F1452">
        <v>245.25733041575492</v>
      </c>
    </row>
    <row r="1453" spans="1:6" x14ac:dyDescent="0.25">
      <c r="A1453" t="s">
        <v>15</v>
      </c>
      <c r="B1453">
        <v>40.433333333333337</v>
      </c>
      <c r="C1453">
        <v>2.7469999999999999</v>
      </c>
      <c r="D1453">
        <v>19.748999999999999</v>
      </c>
      <c r="E1453">
        <v>48.881999999999998</v>
      </c>
      <c r="F1453">
        <v>245.01772428884024</v>
      </c>
    </row>
    <row r="1454" spans="1:6" x14ac:dyDescent="0.25">
      <c r="A1454" t="s">
        <v>15</v>
      </c>
      <c r="B1454">
        <v>40.450000000000003</v>
      </c>
      <c r="C1454">
        <v>3.3319999999999999</v>
      </c>
      <c r="D1454">
        <v>24.004999999999999</v>
      </c>
      <c r="E1454">
        <v>64.102000000000004</v>
      </c>
      <c r="F1454">
        <v>348.07571115973735</v>
      </c>
    </row>
    <row r="1455" spans="1:6" x14ac:dyDescent="0.25">
      <c r="A1455" t="s">
        <v>15</v>
      </c>
      <c r="B1455">
        <v>40.466666666666669</v>
      </c>
      <c r="C1455">
        <v>3.45</v>
      </c>
      <c r="D1455">
        <v>24.902999999999999</v>
      </c>
      <c r="E1455">
        <v>67.040999999999997</v>
      </c>
      <c r="F1455">
        <v>365.94157549234137</v>
      </c>
    </row>
    <row r="1456" spans="1:6" x14ac:dyDescent="0.25">
      <c r="A1456" t="s">
        <v>15</v>
      </c>
      <c r="B1456">
        <v>40.483333333333334</v>
      </c>
      <c r="C1456">
        <v>3.339</v>
      </c>
      <c r="D1456">
        <v>24.177</v>
      </c>
      <c r="E1456">
        <v>64.575999999999993</v>
      </c>
      <c r="F1456">
        <v>348.75645514223191</v>
      </c>
    </row>
    <row r="1457" spans="1:6" x14ac:dyDescent="0.25">
      <c r="A1457" t="s">
        <v>15</v>
      </c>
      <c r="B1457">
        <v>40.5</v>
      </c>
      <c r="C1457">
        <v>3.032</v>
      </c>
      <c r="D1457">
        <v>22.032</v>
      </c>
      <c r="E1457">
        <v>56.917999999999999</v>
      </c>
      <c r="F1457">
        <v>296.66170678336977</v>
      </c>
    </row>
    <row r="1458" spans="1:6" x14ac:dyDescent="0.25">
      <c r="A1458" t="s">
        <v>15</v>
      </c>
      <c r="B1458">
        <v>40.516666666666666</v>
      </c>
      <c r="C1458">
        <v>3.2480000000000002</v>
      </c>
      <c r="D1458">
        <v>23.66</v>
      </c>
      <c r="E1458">
        <v>62.917999999999999</v>
      </c>
      <c r="F1458">
        <v>339.40153172866519</v>
      </c>
    </row>
    <row r="1459" spans="1:6" x14ac:dyDescent="0.25">
      <c r="A1459" t="s">
        <v>15</v>
      </c>
      <c r="B1459">
        <v>40.533333333333331</v>
      </c>
      <c r="C1459">
        <v>2.9740000000000002</v>
      </c>
      <c r="D1459">
        <v>21.744</v>
      </c>
      <c r="E1459">
        <v>55.808999999999997</v>
      </c>
      <c r="F1459">
        <v>288.55623632385118</v>
      </c>
    </row>
    <row r="1460" spans="1:6" x14ac:dyDescent="0.25">
      <c r="A1460" t="s">
        <v>15</v>
      </c>
      <c r="B1460">
        <v>40.549999999999997</v>
      </c>
      <c r="C1460">
        <v>2.988</v>
      </c>
      <c r="D1460">
        <v>21.933</v>
      </c>
      <c r="E1460">
        <v>56.741</v>
      </c>
      <c r="F1460">
        <v>296.42735229759296</v>
      </c>
    </row>
    <row r="1461" spans="1:6" x14ac:dyDescent="0.25">
      <c r="A1461" t="s">
        <v>15</v>
      </c>
      <c r="B1461">
        <v>40.566666666666663</v>
      </c>
      <c r="C1461">
        <v>2.988</v>
      </c>
      <c r="D1461">
        <v>22.058</v>
      </c>
      <c r="E1461">
        <v>57.317999999999998</v>
      </c>
      <c r="F1461">
        <v>301.64682713347923</v>
      </c>
    </row>
    <row r="1462" spans="1:6" x14ac:dyDescent="0.25">
      <c r="A1462" t="s">
        <v>15</v>
      </c>
      <c r="B1462">
        <v>40.583333333333329</v>
      </c>
      <c r="C1462">
        <v>2.84</v>
      </c>
      <c r="D1462">
        <v>21.018999999999998</v>
      </c>
      <c r="E1462">
        <v>53.844000000000001</v>
      </c>
      <c r="F1462">
        <v>278.92538293216631</v>
      </c>
    </row>
    <row r="1463" spans="1:6" x14ac:dyDescent="0.25">
      <c r="A1463" t="s">
        <v>15</v>
      </c>
      <c r="B1463">
        <v>40.6</v>
      </c>
      <c r="C1463">
        <v>2.5880000000000001</v>
      </c>
      <c r="D1463">
        <v>19.274999999999999</v>
      </c>
      <c r="E1463">
        <v>48.162999999999997</v>
      </c>
      <c r="F1463">
        <v>242.84835886214441</v>
      </c>
    </row>
    <row r="1464" spans="1:6" x14ac:dyDescent="0.25">
      <c r="A1464" t="s">
        <v>15</v>
      </c>
      <c r="B1464">
        <v>40.616666666666667</v>
      </c>
      <c r="C1464">
        <v>2.6080000000000001</v>
      </c>
      <c r="D1464">
        <v>19.498000000000001</v>
      </c>
      <c r="E1464">
        <v>49.351999999999997</v>
      </c>
      <c r="F1464">
        <v>253.18555798687089</v>
      </c>
    </row>
    <row r="1465" spans="1:6" x14ac:dyDescent="0.25">
      <c r="A1465" t="s">
        <v>15</v>
      </c>
      <c r="B1465">
        <v>40.633333333333333</v>
      </c>
      <c r="C1465">
        <v>2.73</v>
      </c>
      <c r="D1465">
        <v>20.478999999999999</v>
      </c>
      <c r="E1465">
        <v>53.128</v>
      </c>
      <c r="F1465">
        <v>280.26433260393873</v>
      </c>
    </row>
    <row r="1466" spans="1:6" x14ac:dyDescent="0.25">
      <c r="A1466" t="s">
        <v>15</v>
      </c>
      <c r="B1466">
        <v>40.65</v>
      </c>
      <c r="C1466">
        <v>2.6320000000000001</v>
      </c>
      <c r="D1466">
        <v>19.853000000000002</v>
      </c>
      <c r="E1466">
        <v>50.954000000000001</v>
      </c>
      <c r="F1466">
        <v>264.14901531728663</v>
      </c>
    </row>
    <row r="1467" spans="1:6" x14ac:dyDescent="0.25">
      <c r="A1467" t="s">
        <v>15</v>
      </c>
      <c r="B1467">
        <v>40.666666666666671</v>
      </c>
      <c r="C1467">
        <v>2.798</v>
      </c>
      <c r="D1467">
        <v>21.166</v>
      </c>
      <c r="E1467">
        <v>55.938000000000002</v>
      </c>
      <c r="F1467">
        <v>299.31247264770235</v>
      </c>
    </row>
    <row r="1468" spans="1:6" x14ac:dyDescent="0.25">
      <c r="A1468" t="s">
        <v>15</v>
      </c>
      <c r="B1468">
        <v>40.683333333333337</v>
      </c>
      <c r="C1468">
        <v>2.5350000000000001</v>
      </c>
      <c r="D1468">
        <v>19.196999999999999</v>
      </c>
      <c r="E1468">
        <v>48.883000000000003</v>
      </c>
      <c r="F1468">
        <v>250.36389496717723</v>
      </c>
    </row>
    <row r="1469" spans="1:6" x14ac:dyDescent="0.25">
      <c r="A1469" t="s">
        <v>15</v>
      </c>
      <c r="B1469">
        <v>40.700000000000003</v>
      </c>
      <c r="C1469">
        <v>2.3849999999999998</v>
      </c>
      <c r="D1469">
        <v>18.111000000000001</v>
      </c>
      <c r="E1469">
        <v>45.121000000000002</v>
      </c>
      <c r="F1469">
        <v>225.39124726477024</v>
      </c>
    </row>
    <row r="1470" spans="1:6" x14ac:dyDescent="0.25">
      <c r="A1470" t="s">
        <v>15</v>
      </c>
      <c r="B1470">
        <v>40.716666666666669</v>
      </c>
      <c r="C1470">
        <v>2.383</v>
      </c>
      <c r="D1470">
        <v>18.23</v>
      </c>
      <c r="E1470">
        <v>46.311</v>
      </c>
      <c r="F1470">
        <v>237.66280087527349</v>
      </c>
    </row>
    <row r="1471" spans="1:6" x14ac:dyDescent="0.25">
      <c r="A1471" t="s">
        <v>15</v>
      </c>
      <c r="B1471">
        <v>40.733333333333334</v>
      </c>
      <c r="C1471">
        <v>2.1179999999999999</v>
      </c>
      <c r="D1471">
        <v>16.369</v>
      </c>
      <c r="E1471">
        <v>40.170999999999999</v>
      </c>
      <c r="F1471">
        <v>198.69518599562363</v>
      </c>
    </row>
    <row r="1472" spans="1:6" x14ac:dyDescent="0.25">
      <c r="A1472" t="s">
        <v>15</v>
      </c>
      <c r="B1472">
        <v>40.75</v>
      </c>
      <c r="C1472">
        <v>1.9359999999999999</v>
      </c>
      <c r="D1472">
        <v>15.082000000000001</v>
      </c>
      <c r="E1472">
        <v>36.295000000000002</v>
      </c>
      <c r="F1472">
        <v>175.38621444201311</v>
      </c>
    </row>
    <row r="1473" spans="1:6" x14ac:dyDescent="0.25">
      <c r="A1473" t="s">
        <v>15</v>
      </c>
      <c r="B1473">
        <v>40.766666666666666</v>
      </c>
      <c r="C1473">
        <v>1.7589999999999999</v>
      </c>
      <c r="D1473">
        <v>13.855</v>
      </c>
      <c r="E1473">
        <v>32.472999999999999</v>
      </c>
      <c r="F1473">
        <v>152.38140043763676</v>
      </c>
    </row>
    <row r="1474" spans="1:6" x14ac:dyDescent="0.25">
      <c r="A1474" t="s">
        <v>15</v>
      </c>
      <c r="B1474">
        <v>40.783333333333331</v>
      </c>
      <c r="C1474">
        <v>1.6930000000000001</v>
      </c>
      <c r="D1474">
        <v>13.428000000000001</v>
      </c>
      <c r="E1474">
        <v>31.498999999999999</v>
      </c>
      <c r="F1474">
        <v>147.78293216630198</v>
      </c>
    </row>
    <row r="1475" spans="1:6" x14ac:dyDescent="0.25">
      <c r="A1475" t="s">
        <v>15</v>
      </c>
      <c r="B1475">
        <v>40.799999999999997</v>
      </c>
      <c r="C1475">
        <v>1.65</v>
      </c>
      <c r="D1475">
        <v>13.231999999999999</v>
      </c>
      <c r="E1475">
        <v>31.3</v>
      </c>
      <c r="F1475">
        <v>147.83282275711159</v>
      </c>
    </row>
    <row r="1476" spans="1:6" x14ac:dyDescent="0.25">
      <c r="A1476" t="s">
        <v>15</v>
      </c>
      <c r="B1476">
        <v>40.816666666666663</v>
      </c>
      <c r="C1476">
        <v>1.635</v>
      </c>
      <c r="D1476">
        <v>13.17</v>
      </c>
      <c r="E1476">
        <v>31.452999999999999</v>
      </c>
      <c r="F1476">
        <v>149.57964989059079</v>
      </c>
    </row>
    <row r="1477" spans="1:6" x14ac:dyDescent="0.25">
      <c r="A1477" t="s">
        <v>15</v>
      </c>
      <c r="B1477">
        <v>40.833333333333329</v>
      </c>
      <c r="C1477">
        <v>1.6459999999999999</v>
      </c>
      <c r="D1477">
        <v>13.356</v>
      </c>
      <c r="E1477">
        <v>32.252000000000002</v>
      </c>
      <c r="F1477">
        <v>154.94923413566741</v>
      </c>
    </row>
    <row r="1478" spans="1:6" x14ac:dyDescent="0.25">
      <c r="A1478" t="s">
        <v>15</v>
      </c>
      <c r="B1478">
        <v>40.85</v>
      </c>
      <c r="C1478">
        <v>1.6679999999999999</v>
      </c>
      <c r="D1478">
        <v>13.582000000000001</v>
      </c>
      <c r="E1478">
        <v>33.301000000000002</v>
      </c>
      <c r="F1478">
        <v>163.11772428884024</v>
      </c>
    </row>
    <row r="1479" spans="1:6" x14ac:dyDescent="0.25">
      <c r="A1479" t="s">
        <v>15</v>
      </c>
      <c r="B1479">
        <v>40.866666666666667</v>
      </c>
      <c r="C1479">
        <v>1.673</v>
      </c>
      <c r="D1479">
        <v>13.654999999999999</v>
      </c>
      <c r="E1479">
        <v>33.613</v>
      </c>
      <c r="F1479">
        <v>165.37614879649891</v>
      </c>
    </row>
    <row r="1480" spans="1:6" x14ac:dyDescent="0.25">
      <c r="A1480" t="s">
        <v>15</v>
      </c>
      <c r="B1480">
        <v>40.883333333333333</v>
      </c>
      <c r="C1480">
        <v>1.637</v>
      </c>
      <c r="D1480">
        <v>13.407999999999999</v>
      </c>
      <c r="E1480">
        <v>32.951000000000001</v>
      </c>
      <c r="F1480">
        <v>161.28621444201312</v>
      </c>
    </row>
    <row r="1481" spans="1:6" x14ac:dyDescent="0.25">
      <c r="A1481" t="s">
        <v>15</v>
      </c>
      <c r="B1481">
        <v>40.9</v>
      </c>
      <c r="C1481">
        <v>1.595</v>
      </c>
      <c r="D1481">
        <v>13.116</v>
      </c>
      <c r="E1481">
        <v>32.107999999999997</v>
      </c>
      <c r="F1481">
        <v>156.03763676148796</v>
      </c>
    </row>
    <row r="1482" spans="1:6" x14ac:dyDescent="0.25">
      <c r="A1482" t="s">
        <v>15</v>
      </c>
      <c r="B1482">
        <v>40.916666666666671</v>
      </c>
      <c r="C1482">
        <v>1.5469999999999999</v>
      </c>
      <c r="D1482">
        <v>12.819000000000001</v>
      </c>
      <c r="E1482">
        <v>31.224</v>
      </c>
      <c r="F1482">
        <v>151.45929978118161</v>
      </c>
    </row>
    <row r="1483" spans="1:6" x14ac:dyDescent="0.25">
      <c r="A1483" t="s">
        <v>15</v>
      </c>
      <c r="B1483">
        <v>40.933333333333337</v>
      </c>
      <c r="C1483">
        <v>1.506</v>
      </c>
      <c r="D1483">
        <v>12.565</v>
      </c>
      <c r="E1483">
        <v>30.722000000000001</v>
      </c>
      <c r="F1483">
        <v>148.94573304157549</v>
      </c>
    </row>
    <row r="1484" spans="1:6" x14ac:dyDescent="0.25">
      <c r="A1484" t="s">
        <v>15</v>
      </c>
      <c r="B1484">
        <v>40.950000000000003</v>
      </c>
      <c r="C1484">
        <v>1.46</v>
      </c>
      <c r="D1484">
        <v>12.317</v>
      </c>
      <c r="E1484">
        <v>30.137</v>
      </c>
      <c r="F1484">
        <v>146.77746170678336</v>
      </c>
    </row>
    <row r="1485" spans="1:6" x14ac:dyDescent="0.25">
      <c r="A1485" t="s">
        <v>15</v>
      </c>
      <c r="B1485">
        <v>40.966666666666669</v>
      </c>
      <c r="C1485">
        <v>1.419</v>
      </c>
      <c r="D1485">
        <v>12.061</v>
      </c>
      <c r="E1485">
        <v>29.504999999999999</v>
      </c>
      <c r="F1485">
        <v>143.4155361050328</v>
      </c>
    </row>
    <row r="1486" spans="1:6" x14ac:dyDescent="0.25">
      <c r="A1486" t="s">
        <v>15</v>
      </c>
      <c r="B1486">
        <v>40.983333333333334</v>
      </c>
      <c r="C1486">
        <v>1.383</v>
      </c>
      <c r="D1486">
        <v>11.851000000000001</v>
      </c>
      <c r="E1486">
        <v>29.085999999999999</v>
      </c>
      <c r="F1486">
        <v>141.12888402625819</v>
      </c>
    </row>
    <row r="1487" spans="1:6" x14ac:dyDescent="0.25">
      <c r="A1487" t="s">
        <v>15</v>
      </c>
      <c r="B1487">
        <v>41</v>
      </c>
      <c r="C1487">
        <v>1.349</v>
      </c>
      <c r="D1487">
        <v>11.66</v>
      </c>
      <c r="E1487">
        <v>28.724</v>
      </c>
      <c r="F1487">
        <v>139.00218818380742</v>
      </c>
    </row>
    <row r="1488" spans="1:6" x14ac:dyDescent="0.25">
      <c r="A1488" t="s">
        <v>15</v>
      </c>
      <c r="B1488">
        <v>41.016666666666666</v>
      </c>
      <c r="C1488">
        <v>1.323</v>
      </c>
      <c r="D1488">
        <v>11.525</v>
      </c>
      <c r="E1488">
        <v>28.475000000000001</v>
      </c>
      <c r="F1488">
        <v>138.7940919037199</v>
      </c>
    </row>
    <row r="1489" spans="1:6" x14ac:dyDescent="0.25">
      <c r="A1489" t="s">
        <v>15</v>
      </c>
      <c r="B1489">
        <v>41.033333333333331</v>
      </c>
      <c r="C1489">
        <v>1.298</v>
      </c>
      <c r="D1489">
        <v>11.388999999999999</v>
      </c>
      <c r="E1489">
        <v>28.244</v>
      </c>
      <c r="F1489">
        <v>138.28424507658642</v>
      </c>
    </row>
    <row r="1490" spans="1:6" x14ac:dyDescent="0.25">
      <c r="A1490" t="s">
        <v>15</v>
      </c>
      <c r="B1490">
        <v>41.05</v>
      </c>
      <c r="C1490">
        <v>1.282</v>
      </c>
      <c r="D1490">
        <v>11.324</v>
      </c>
      <c r="E1490">
        <v>28.138000000000002</v>
      </c>
      <c r="F1490">
        <v>138.41444201312908</v>
      </c>
    </row>
    <row r="1491" spans="1:6" x14ac:dyDescent="0.25">
      <c r="A1491" t="s">
        <v>15</v>
      </c>
      <c r="B1491">
        <v>41.066666666666663</v>
      </c>
      <c r="C1491">
        <v>1.286</v>
      </c>
      <c r="D1491">
        <v>11.35</v>
      </c>
      <c r="E1491">
        <v>28.379000000000001</v>
      </c>
      <c r="F1491">
        <v>140.44463894967177</v>
      </c>
    </row>
    <row r="1492" spans="1:6" x14ac:dyDescent="0.25">
      <c r="A1492" t="s">
        <v>15</v>
      </c>
      <c r="B1492">
        <v>41.083333333333329</v>
      </c>
      <c r="C1492">
        <v>1.262</v>
      </c>
      <c r="D1492">
        <v>11.250999999999999</v>
      </c>
      <c r="E1492">
        <v>28.193999999999999</v>
      </c>
      <c r="F1492">
        <v>139.69715536105033</v>
      </c>
    </row>
    <row r="1493" spans="1:6" x14ac:dyDescent="0.25">
      <c r="A1493" t="s">
        <v>15</v>
      </c>
      <c r="B1493">
        <v>41.1</v>
      </c>
      <c r="C1493">
        <v>1.274</v>
      </c>
      <c r="D1493">
        <v>11.39</v>
      </c>
      <c r="E1493">
        <v>28.742000000000001</v>
      </c>
      <c r="F1493">
        <v>142.79124726477025</v>
      </c>
    </row>
    <row r="1494" spans="1:6" x14ac:dyDescent="0.25">
      <c r="A1494" t="s">
        <v>15</v>
      </c>
      <c r="B1494">
        <v>41.116666666666667</v>
      </c>
      <c r="C1494">
        <v>1.2729999999999999</v>
      </c>
      <c r="D1494">
        <v>11.38</v>
      </c>
      <c r="E1494">
        <v>28.831</v>
      </c>
      <c r="F1494">
        <v>144.16892778993434</v>
      </c>
    </row>
    <row r="1495" spans="1:6" x14ac:dyDescent="0.25">
      <c r="A1495" t="s">
        <v>15</v>
      </c>
      <c r="B1495">
        <v>41.133333333333333</v>
      </c>
      <c r="C1495">
        <v>1.2709999999999999</v>
      </c>
      <c r="D1495">
        <v>11.435</v>
      </c>
      <c r="E1495">
        <v>29.07</v>
      </c>
      <c r="F1495">
        <v>145.43435448577679</v>
      </c>
    </row>
    <row r="1496" spans="1:6" x14ac:dyDescent="0.25">
      <c r="A1496" t="s">
        <v>15</v>
      </c>
      <c r="B1496">
        <v>41.15</v>
      </c>
      <c r="C1496">
        <v>1.274</v>
      </c>
      <c r="D1496">
        <v>11.544</v>
      </c>
      <c r="E1496">
        <v>29.408000000000001</v>
      </c>
      <c r="F1496">
        <v>148.87505470459519</v>
      </c>
    </row>
    <row r="1497" spans="1:6" x14ac:dyDescent="0.25">
      <c r="A1497" t="s">
        <v>15</v>
      </c>
      <c r="B1497">
        <v>41.166666666666671</v>
      </c>
      <c r="C1497">
        <v>1.2789999999999999</v>
      </c>
      <c r="D1497">
        <v>11.563000000000001</v>
      </c>
      <c r="E1497">
        <v>29.53</v>
      </c>
      <c r="F1497">
        <v>148.74967177242885</v>
      </c>
    </row>
    <row r="1498" spans="1:6" x14ac:dyDescent="0.25">
      <c r="A1498" t="s">
        <v>15</v>
      </c>
      <c r="B1498">
        <v>41.183333333333337</v>
      </c>
      <c r="C1498">
        <v>1.31</v>
      </c>
      <c r="D1498">
        <v>11.932</v>
      </c>
      <c r="E1498">
        <v>30.765000000000001</v>
      </c>
      <c r="F1498">
        <v>156.1409190371991</v>
      </c>
    </row>
    <row r="1499" spans="1:6" x14ac:dyDescent="0.25">
      <c r="A1499" t="s">
        <v>15</v>
      </c>
      <c r="B1499">
        <v>41.2</v>
      </c>
      <c r="C1499">
        <v>1.4139999999999999</v>
      </c>
      <c r="D1499">
        <v>12.919</v>
      </c>
      <c r="E1499">
        <v>34.369999999999997</v>
      </c>
      <c r="F1499">
        <v>180.41334792122538</v>
      </c>
    </row>
    <row r="1500" spans="1:6" x14ac:dyDescent="0.25">
      <c r="A1500" t="s">
        <v>15</v>
      </c>
      <c r="B1500">
        <v>41.216666666666669</v>
      </c>
      <c r="C1500">
        <v>1.5409999999999999</v>
      </c>
      <c r="D1500">
        <v>13.891</v>
      </c>
      <c r="E1500">
        <v>37.908999999999999</v>
      </c>
      <c r="F1500">
        <v>203.3752735229759</v>
      </c>
    </row>
    <row r="1501" spans="1:6" x14ac:dyDescent="0.25">
      <c r="A1501" t="s">
        <v>15</v>
      </c>
      <c r="B1501">
        <v>41.233333333333334</v>
      </c>
      <c r="C1501">
        <v>1.4670000000000001</v>
      </c>
      <c r="D1501">
        <v>13.209</v>
      </c>
      <c r="E1501">
        <v>34.619999999999997</v>
      </c>
      <c r="F1501">
        <v>177.50087527352295</v>
      </c>
    </row>
    <row r="1502" spans="1:6" x14ac:dyDescent="0.25">
      <c r="A1502" t="s">
        <v>15</v>
      </c>
      <c r="B1502">
        <v>41.25</v>
      </c>
      <c r="C1502">
        <v>1.823</v>
      </c>
      <c r="D1502">
        <v>16.405999999999999</v>
      </c>
      <c r="E1502">
        <v>46.515000000000001</v>
      </c>
      <c r="F1502">
        <v>259.34967177242891</v>
      </c>
    </row>
    <row r="1503" spans="1:6" x14ac:dyDescent="0.25">
      <c r="A1503" t="s">
        <v>15</v>
      </c>
      <c r="B1503">
        <v>41.266666666666666</v>
      </c>
      <c r="C1503">
        <v>1.9239999999999999</v>
      </c>
      <c r="D1503">
        <v>17.161000000000001</v>
      </c>
      <c r="E1503">
        <v>48.3</v>
      </c>
      <c r="F1503">
        <v>263.77724288840261</v>
      </c>
    </row>
    <row r="1504" spans="1:6" x14ac:dyDescent="0.25">
      <c r="A1504" t="s">
        <v>15</v>
      </c>
      <c r="B1504">
        <v>41.283333333333331</v>
      </c>
      <c r="C1504">
        <v>2.1720000000000002</v>
      </c>
      <c r="D1504">
        <v>19.295999999999999</v>
      </c>
      <c r="E1504">
        <v>56.158000000000001</v>
      </c>
      <c r="F1504">
        <v>316.30831509846826</v>
      </c>
    </row>
    <row r="1505" spans="1:6" x14ac:dyDescent="0.25">
      <c r="A1505" t="s">
        <v>15</v>
      </c>
      <c r="B1505">
        <v>41.3</v>
      </c>
      <c r="C1505">
        <v>2.19</v>
      </c>
      <c r="D1505">
        <v>19.436</v>
      </c>
      <c r="E1505">
        <v>56.244999999999997</v>
      </c>
      <c r="F1505">
        <v>316.63501094091902</v>
      </c>
    </row>
    <row r="1506" spans="1:6" x14ac:dyDescent="0.25">
      <c r="A1506" t="s">
        <v>15</v>
      </c>
      <c r="B1506">
        <v>41.316666666666663</v>
      </c>
      <c r="C1506">
        <v>2.2450000000000001</v>
      </c>
      <c r="D1506">
        <v>19.946999999999999</v>
      </c>
      <c r="E1506">
        <v>57.959000000000003</v>
      </c>
      <c r="F1506">
        <v>328.62735229759295</v>
      </c>
    </row>
    <row r="1507" spans="1:6" x14ac:dyDescent="0.25">
      <c r="A1507" t="s">
        <v>15</v>
      </c>
      <c r="B1507">
        <v>41.333333333333329</v>
      </c>
      <c r="C1507">
        <v>2.1379999999999999</v>
      </c>
      <c r="D1507">
        <v>18.954000000000001</v>
      </c>
      <c r="E1507">
        <v>53.716999999999999</v>
      </c>
      <c r="F1507">
        <v>297.28993435448575</v>
      </c>
    </row>
    <row r="1508" spans="1:6" x14ac:dyDescent="0.25">
      <c r="A1508" t="s">
        <v>15</v>
      </c>
      <c r="B1508">
        <v>41.35</v>
      </c>
      <c r="C1508">
        <v>1.9419999999999999</v>
      </c>
      <c r="D1508">
        <v>17.245999999999999</v>
      </c>
      <c r="E1508">
        <v>47.05</v>
      </c>
      <c r="F1508">
        <v>251.40743982494527</v>
      </c>
    </row>
    <row r="1509" spans="1:6" x14ac:dyDescent="0.25">
      <c r="A1509" t="s">
        <v>15</v>
      </c>
      <c r="B1509">
        <v>41.366666666666667</v>
      </c>
      <c r="C1509">
        <v>1.774</v>
      </c>
      <c r="D1509">
        <v>15.884</v>
      </c>
      <c r="E1509">
        <v>42.171999999999997</v>
      </c>
      <c r="F1509">
        <v>217.11050328227572</v>
      </c>
    </row>
    <row r="1510" spans="1:6" x14ac:dyDescent="0.25">
      <c r="A1510" t="s">
        <v>15</v>
      </c>
      <c r="B1510">
        <v>41.383333333333333</v>
      </c>
      <c r="C1510">
        <v>1.629</v>
      </c>
      <c r="D1510">
        <v>14.627000000000001</v>
      </c>
      <c r="E1510">
        <v>37.622999999999998</v>
      </c>
      <c r="F1510">
        <v>188.62778993435447</v>
      </c>
    </row>
    <row r="1511" spans="1:6" x14ac:dyDescent="0.25">
      <c r="A1511" t="s">
        <v>15</v>
      </c>
      <c r="B1511">
        <v>41.4</v>
      </c>
      <c r="C1511">
        <v>1.5169999999999999</v>
      </c>
      <c r="D1511">
        <v>13.712</v>
      </c>
      <c r="E1511">
        <v>34.534999999999997</v>
      </c>
      <c r="F1511">
        <v>169.2940919037199</v>
      </c>
    </row>
    <row r="1512" spans="1:6" x14ac:dyDescent="0.25">
      <c r="A1512" t="s">
        <v>15</v>
      </c>
      <c r="B1512">
        <v>41.416666666666671</v>
      </c>
      <c r="C1512">
        <v>1.4830000000000001</v>
      </c>
      <c r="D1512">
        <v>13.55</v>
      </c>
      <c r="E1512">
        <v>34.177999999999997</v>
      </c>
      <c r="F1512">
        <v>169.68424507658642</v>
      </c>
    </row>
    <row r="1513" spans="1:6" x14ac:dyDescent="0.25">
      <c r="A1513" t="s">
        <v>15</v>
      </c>
      <c r="B1513">
        <v>41.433333333333337</v>
      </c>
      <c r="C1513">
        <v>1.4830000000000001</v>
      </c>
      <c r="D1513">
        <v>13.56</v>
      </c>
      <c r="E1513">
        <v>34.328000000000003</v>
      </c>
      <c r="F1513">
        <v>170.16280087527352</v>
      </c>
    </row>
    <row r="1514" spans="1:6" x14ac:dyDescent="0.25">
      <c r="A1514" t="s">
        <v>15</v>
      </c>
      <c r="B1514">
        <v>41.45</v>
      </c>
      <c r="C1514">
        <v>1.5069999999999999</v>
      </c>
      <c r="D1514">
        <v>13.827</v>
      </c>
      <c r="E1514">
        <v>35.170999999999999</v>
      </c>
      <c r="F1514">
        <v>175.18183807439823</v>
      </c>
    </row>
    <row r="1515" spans="1:6" x14ac:dyDescent="0.25">
      <c r="A1515" t="s">
        <v>15</v>
      </c>
      <c r="B1515">
        <v>41.466666666666669</v>
      </c>
      <c r="C1515">
        <v>1.5049999999999999</v>
      </c>
      <c r="D1515">
        <v>13.855</v>
      </c>
      <c r="E1515">
        <v>35.179000000000002</v>
      </c>
      <c r="F1515">
        <v>174.02932166301969</v>
      </c>
    </row>
    <row r="1516" spans="1:6" x14ac:dyDescent="0.25">
      <c r="A1516" t="s">
        <v>15</v>
      </c>
      <c r="B1516">
        <v>41.483333333333334</v>
      </c>
      <c r="C1516">
        <v>1.492</v>
      </c>
      <c r="D1516">
        <v>13.817</v>
      </c>
      <c r="E1516">
        <v>34.963999999999999</v>
      </c>
      <c r="F1516">
        <v>172.81597374179429</v>
      </c>
    </row>
    <row r="1517" spans="1:6" x14ac:dyDescent="0.25">
      <c r="A1517" t="s">
        <v>15</v>
      </c>
      <c r="B1517">
        <v>41.5</v>
      </c>
      <c r="C1517">
        <v>1.478</v>
      </c>
      <c r="D1517">
        <v>13.667</v>
      </c>
      <c r="E1517">
        <v>34.701999999999998</v>
      </c>
      <c r="F1517">
        <v>170.78599562363237</v>
      </c>
    </row>
    <row r="1518" spans="1:6" x14ac:dyDescent="0.25">
      <c r="A1518" t="s">
        <v>15</v>
      </c>
      <c r="B1518">
        <v>41.516666666666666</v>
      </c>
      <c r="C1518">
        <v>1.4610000000000001</v>
      </c>
      <c r="D1518">
        <v>13.624000000000001</v>
      </c>
      <c r="E1518">
        <v>34.720999999999997</v>
      </c>
      <c r="F1518">
        <v>172.06586433260392</v>
      </c>
    </row>
    <row r="1519" spans="1:6" x14ac:dyDescent="0.25">
      <c r="A1519" t="s">
        <v>15</v>
      </c>
      <c r="B1519">
        <v>41.533333333333331</v>
      </c>
      <c r="C1519">
        <v>1.4379999999999999</v>
      </c>
      <c r="D1519">
        <v>13.491</v>
      </c>
      <c r="E1519">
        <v>34.427</v>
      </c>
      <c r="F1519">
        <v>170.90218818380743</v>
      </c>
    </row>
    <row r="1520" spans="1:6" x14ac:dyDescent="0.25">
      <c r="A1520" t="s">
        <v>15</v>
      </c>
      <c r="B1520">
        <v>41.55</v>
      </c>
      <c r="C1520">
        <v>1.4279999999999999</v>
      </c>
      <c r="D1520">
        <v>13.515000000000001</v>
      </c>
      <c r="E1520">
        <v>34.832999999999998</v>
      </c>
      <c r="F1520">
        <v>175.11269146608313</v>
      </c>
    </row>
    <row r="1521" spans="1:6" x14ac:dyDescent="0.25">
      <c r="A1521" t="s">
        <v>15</v>
      </c>
      <c r="B1521">
        <v>41.566666666666663</v>
      </c>
      <c r="C1521">
        <v>1.3779999999999999</v>
      </c>
      <c r="D1521">
        <v>13.114000000000001</v>
      </c>
      <c r="E1521">
        <v>33.521999999999998</v>
      </c>
      <c r="F1521">
        <v>165.67045951859956</v>
      </c>
    </row>
    <row r="1522" spans="1:6" x14ac:dyDescent="0.25">
      <c r="A1522" t="s">
        <v>15</v>
      </c>
      <c r="B1522">
        <v>41.583333333333329</v>
      </c>
      <c r="C1522">
        <v>1.278</v>
      </c>
      <c r="D1522">
        <v>12.295999999999999</v>
      </c>
      <c r="E1522">
        <v>30.706</v>
      </c>
      <c r="F1522">
        <v>147.8652078774617</v>
      </c>
    </row>
    <row r="1523" spans="1:6" x14ac:dyDescent="0.25">
      <c r="A1523" t="s">
        <v>15</v>
      </c>
      <c r="B1523">
        <v>41.6</v>
      </c>
      <c r="C1523">
        <v>1.228</v>
      </c>
      <c r="D1523">
        <v>11.994999999999999</v>
      </c>
      <c r="E1523">
        <v>29.741</v>
      </c>
      <c r="F1523">
        <v>142.10153172866521</v>
      </c>
    </row>
    <row r="1524" spans="1:6" x14ac:dyDescent="0.25">
      <c r="A1524" t="s">
        <v>15</v>
      </c>
      <c r="B1524">
        <v>41.616666666666667</v>
      </c>
      <c r="C1524">
        <v>1.2190000000000001</v>
      </c>
      <c r="D1524">
        <v>11.907999999999999</v>
      </c>
      <c r="E1524">
        <v>29.684999999999999</v>
      </c>
      <c r="F1524">
        <v>141.80568927789935</v>
      </c>
    </row>
    <row r="1525" spans="1:6" x14ac:dyDescent="0.25">
      <c r="A1525" t="s">
        <v>15</v>
      </c>
      <c r="B1525">
        <v>41.633333333333333</v>
      </c>
      <c r="C1525">
        <v>1.246</v>
      </c>
      <c r="D1525">
        <v>12.307</v>
      </c>
      <c r="E1525">
        <v>31.402000000000001</v>
      </c>
      <c r="F1525">
        <v>154.25842450765865</v>
      </c>
    </row>
    <row r="1526" spans="1:6" x14ac:dyDescent="0.25">
      <c r="A1526" t="s">
        <v>15</v>
      </c>
      <c r="B1526">
        <v>41.65</v>
      </c>
      <c r="C1526">
        <v>1.258</v>
      </c>
      <c r="D1526">
        <v>12.513</v>
      </c>
      <c r="E1526">
        <v>32.218000000000004</v>
      </c>
      <c r="F1526">
        <v>158.67330415754921</v>
      </c>
    </row>
    <row r="1527" spans="1:6" x14ac:dyDescent="0.25">
      <c r="A1527" t="s">
        <v>15</v>
      </c>
      <c r="B1527">
        <v>41.666666666666671</v>
      </c>
      <c r="C1527">
        <v>1.288</v>
      </c>
      <c r="D1527">
        <v>12.853999999999999</v>
      </c>
      <c r="E1527">
        <v>33.284999999999997</v>
      </c>
      <c r="F1527">
        <v>164.33063457330414</v>
      </c>
    </row>
    <row r="1528" spans="1:6" x14ac:dyDescent="0.25">
      <c r="A1528" t="s">
        <v>15</v>
      </c>
      <c r="B1528">
        <v>41.683333333333337</v>
      </c>
      <c r="C1528">
        <v>1.3</v>
      </c>
      <c r="D1528">
        <v>12.98</v>
      </c>
      <c r="E1528">
        <v>33.368000000000002</v>
      </c>
      <c r="F1528">
        <v>161.24266958424508</v>
      </c>
    </row>
    <row r="1529" spans="1:6" x14ac:dyDescent="0.25">
      <c r="A1529" t="s">
        <v>15</v>
      </c>
      <c r="B1529">
        <v>41.7</v>
      </c>
      <c r="C1529">
        <v>1.3320000000000001</v>
      </c>
      <c r="D1529">
        <v>13.39</v>
      </c>
      <c r="E1529">
        <v>34.39</v>
      </c>
      <c r="F1529">
        <v>165.11509846827133</v>
      </c>
    </row>
    <row r="1530" spans="1:6" x14ac:dyDescent="0.25">
      <c r="A1530" t="s">
        <v>15</v>
      </c>
      <c r="B1530">
        <v>41.716666666666669</v>
      </c>
      <c r="C1530">
        <v>1.361</v>
      </c>
      <c r="D1530">
        <v>13.654999999999999</v>
      </c>
      <c r="E1530">
        <v>35.101999999999997</v>
      </c>
      <c r="F1530">
        <v>167.34923413566739</v>
      </c>
    </row>
    <row r="1531" spans="1:6" x14ac:dyDescent="0.25">
      <c r="A1531" t="s">
        <v>15</v>
      </c>
      <c r="B1531">
        <v>41.733333333333334</v>
      </c>
      <c r="C1531">
        <v>1.3740000000000001</v>
      </c>
      <c r="D1531">
        <v>13.894</v>
      </c>
      <c r="E1531">
        <v>35.651000000000003</v>
      </c>
      <c r="F1531">
        <v>169.56542669584243</v>
      </c>
    </row>
    <row r="1532" spans="1:6" x14ac:dyDescent="0.25">
      <c r="A1532" t="s">
        <v>15</v>
      </c>
      <c r="B1532">
        <v>41.75</v>
      </c>
      <c r="C1532">
        <v>1.3839999999999999</v>
      </c>
      <c r="D1532">
        <v>14.041</v>
      </c>
      <c r="E1532">
        <v>36.082999999999998</v>
      </c>
      <c r="F1532">
        <v>171.31137855579868</v>
      </c>
    </row>
    <row r="1533" spans="1:6" x14ac:dyDescent="0.25">
      <c r="A1533" t="s">
        <v>15</v>
      </c>
      <c r="B1533">
        <v>41.766666666666666</v>
      </c>
      <c r="C1533">
        <v>1.3859999999999999</v>
      </c>
      <c r="D1533">
        <v>14.076000000000001</v>
      </c>
      <c r="E1533">
        <v>36.127000000000002</v>
      </c>
      <c r="F1533">
        <v>171.56345733041573</v>
      </c>
    </row>
    <row r="1534" spans="1:6" x14ac:dyDescent="0.25">
      <c r="A1534" t="s">
        <v>15</v>
      </c>
      <c r="B1534">
        <v>41.783333333333331</v>
      </c>
      <c r="C1534">
        <v>1.369</v>
      </c>
      <c r="D1534">
        <v>14.009</v>
      </c>
      <c r="E1534">
        <v>35.834000000000003</v>
      </c>
      <c r="F1534">
        <v>170.92735229759299</v>
      </c>
    </row>
    <row r="1535" spans="1:6" x14ac:dyDescent="0.25">
      <c r="A1535" t="s">
        <v>15</v>
      </c>
      <c r="B1535">
        <v>41.8</v>
      </c>
      <c r="C1535">
        <v>1.3740000000000001</v>
      </c>
      <c r="D1535">
        <v>14.138999999999999</v>
      </c>
      <c r="E1535">
        <v>36.933999999999997</v>
      </c>
      <c r="F1535">
        <v>181.55273522975929</v>
      </c>
    </row>
    <row r="1536" spans="1:6" x14ac:dyDescent="0.25">
      <c r="A1536" t="s">
        <v>15</v>
      </c>
      <c r="B1536">
        <v>41.816666666666663</v>
      </c>
      <c r="C1536">
        <v>1.329</v>
      </c>
      <c r="D1536">
        <v>13.731</v>
      </c>
      <c r="E1536">
        <v>35.225999999999999</v>
      </c>
      <c r="F1536">
        <v>170.54070021881836</v>
      </c>
    </row>
    <row r="1537" spans="1:6" x14ac:dyDescent="0.25">
      <c r="A1537" t="s">
        <v>15</v>
      </c>
      <c r="B1537">
        <v>41.833333333333329</v>
      </c>
      <c r="C1537">
        <v>1.347</v>
      </c>
      <c r="D1537">
        <v>14.044</v>
      </c>
      <c r="E1537">
        <v>36.786000000000001</v>
      </c>
      <c r="F1537">
        <v>183.090590809628</v>
      </c>
    </row>
    <row r="1538" spans="1:6" x14ac:dyDescent="0.25">
      <c r="A1538" t="s">
        <v>15</v>
      </c>
      <c r="B1538">
        <v>41.85</v>
      </c>
      <c r="C1538">
        <v>1.393</v>
      </c>
      <c r="D1538">
        <v>14.609</v>
      </c>
      <c r="E1538">
        <v>39.188000000000002</v>
      </c>
      <c r="F1538">
        <v>201.24223194748359</v>
      </c>
    </row>
    <row r="1539" spans="1:6" x14ac:dyDescent="0.25">
      <c r="A1539" t="s">
        <v>15</v>
      </c>
      <c r="B1539">
        <v>41.866666666666667</v>
      </c>
      <c r="C1539">
        <v>1.425</v>
      </c>
      <c r="D1539">
        <v>15.06</v>
      </c>
      <c r="E1539">
        <v>41.188000000000002</v>
      </c>
      <c r="F1539">
        <v>215.21291028446387</v>
      </c>
    </row>
    <row r="1540" spans="1:6" x14ac:dyDescent="0.25">
      <c r="A1540" t="s">
        <v>15</v>
      </c>
      <c r="B1540">
        <v>41.883333333333333</v>
      </c>
      <c r="C1540">
        <v>1.5089999999999999</v>
      </c>
      <c r="D1540">
        <v>16.116</v>
      </c>
      <c r="E1540">
        <v>45.789000000000001</v>
      </c>
      <c r="F1540">
        <v>249.73982494529537</v>
      </c>
    </row>
    <row r="1541" spans="1:6" x14ac:dyDescent="0.25">
      <c r="A1541" t="s">
        <v>15</v>
      </c>
      <c r="B1541">
        <v>41.9</v>
      </c>
      <c r="C1541">
        <v>1.5189999999999999</v>
      </c>
      <c r="D1541">
        <v>16.199000000000002</v>
      </c>
      <c r="E1541">
        <v>46.298999999999999</v>
      </c>
      <c r="F1541">
        <v>252.82560175054704</v>
      </c>
    </row>
    <row r="1542" spans="1:6" x14ac:dyDescent="0.25">
      <c r="A1542" t="s">
        <v>15</v>
      </c>
      <c r="B1542">
        <v>41.916666666666671</v>
      </c>
      <c r="C1542">
        <v>1.5</v>
      </c>
      <c r="D1542">
        <v>16.12</v>
      </c>
      <c r="E1542">
        <v>46.170999999999999</v>
      </c>
      <c r="F1542">
        <v>255.04814004376365</v>
      </c>
    </row>
    <row r="1543" spans="1:6" x14ac:dyDescent="0.25">
      <c r="A1543" t="s">
        <v>15</v>
      </c>
      <c r="B1543">
        <v>41.933333333333337</v>
      </c>
      <c r="C1543">
        <v>1.51</v>
      </c>
      <c r="D1543">
        <v>16.370999999999999</v>
      </c>
      <c r="E1543">
        <v>47.598999999999997</v>
      </c>
      <c r="F1543">
        <v>268.46608315098467</v>
      </c>
    </row>
    <row r="1544" spans="1:6" x14ac:dyDescent="0.25">
      <c r="A1544" t="s">
        <v>15</v>
      </c>
      <c r="B1544">
        <v>41.95</v>
      </c>
      <c r="C1544">
        <v>1.4419999999999999</v>
      </c>
      <c r="D1544">
        <v>15.69</v>
      </c>
      <c r="E1544">
        <v>44.811999999999998</v>
      </c>
      <c r="F1544">
        <v>246.43326039387307</v>
      </c>
    </row>
    <row r="1545" spans="1:6" x14ac:dyDescent="0.25">
      <c r="A1545" t="s">
        <v>15</v>
      </c>
      <c r="B1545">
        <v>41.966666666666669</v>
      </c>
      <c r="C1545">
        <v>1.409</v>
      </c>
      <c r="D1545">
        <v>15.388999999999999</v>
      </c>
      <c r="E1545">
        <v>43.652999999999999</v>
      </c>
      <c r="F1545">
        <v>237.93829321663017</v>
      </c>
    </row>
    <row r="1546" spans="1:6" x14ac:dyDescent="0.25">
      <c r="A1546" t="s">
        <v>15</v>
      </c>
      <c r="B1546">
        <v>41.983333333333334</v>
      </c>
      <c r="C1546">
        <v>1.4550000000000001</v>
      </c>
      <c r="D1546">
        <v>16.041</v>
      </c>
      <c r="E1546">
        <v>47.167999999999999</v>
      </c>
      <c r="F1546">
        <v>268.47964989059079</v>
      </c>
    </row>
    <row r="1547" spans="1:6" x14ac:dyDescent="0.25">
      <c r="A1547" t="s">
        <v>15</v>
      </c>
      <c r="B1547">
        <v>42</v>
      </c>
      <c r="C1547">
        <v>1.411</v>
      </c>
      <c r="D1547">
        <v>15.647</v>
      </c>
      <c r="E1547">
        <v>45.417999999999999</v>
      </c>
      <c r="F1547">
        <v>254.46301969365425</v>
      </c>
    </row>
    <row r="1548" spans="1:6" x14ac:dyDescent="0.25">
      <c r="A1548" t="s">
        <v>15</v>
      </c>
      <c r="B1548">
        <v>42.016666666666666</v>
      </c>
      <c r="C1548">
        <v>1.357</v>
      </c>
      <c r="D1548">
        <v>15.167999999999999</v>
      </c>
      <c r="E1548">
        <v>43.637</v>
      </c>
      <c r="F1548">
        <v>241.61728665207877</v>
      </c>
    </row>
    <row r="1549" spans="1:6" x14ac:dyDescent="0.25">
      <c r="A1549" t="s">
        <v>15</v>
      </c>
      <c r="B1549">
        <v>42.033333333333331</v>
      </c>
      <c r="C1549">
        <v>1.351</v>
      </c>
      <c r="D1549">
        <v>15.117000000000001</v>
      </c>
      <c r="E1549">
        <v>43.767000000000003</v>
      </c>
      <c r="F1549">
        <v>244.69890590809624</v>
      </c>
    </row>
    <row r="1550" spans="1:6" x14ac:dyDescent="0.25">
      <c r="A1550" t="s">
        <v>15</v>
      </c>
      <c r="B1550">
        <v>42.05</v>
      </c>
      <c r="C1550">
        <v>1.3180000000000001</v>
      </c>
      <c r="D1550">
        <v>14.878</v>
      </c>
      <c r="E1550">
        <v>42.993000000000002</v>
      </c>
      <c r="F1550">
        <v>239.4638949671772</v>
      </c>
    </row>
    <row r="1551" spans="1:6" x14ac:dyDescent="0.25">
      <c r="A1551" t="s">
        <v>15</v>
      </c>
      <c r="B1551">
        <v>42.066666666666663</v>
      </c>
      <c r="C1551">
        <v>1.2310000000000001</v>
      </c>
      <c r="D1551">
        <v>13.938000000000001</v>
      </c>
      <c r="E1551">
        <v>39.067999999999998</v>
      </c>
      <c r="F1551">
        <v>209.82319474835887</v>
      </c>
    </row>
    <row r="1552" spans="1:6" x14ac:dyDescent="0.25">
      <c r="A1552" t="s">
        <v>15</v>
      </c>
      <c r="B1552">
        <v>42.083333333333329</v>
      </c>
      <c r="C1552">
        <v>1.2230000000000001</v>
      </c>
      <c r="D1552">
        <v>14.04</v>
      </c>
      <c r="E1552">
        <v>39.963000000000001</v>
      </c>
      <c r="F1552">
        <v>219.33347921225382</v>
      </c>
    </row>
    <row r="1553" spans="1:6" x14ac:dyDescent="0.25">
      <c r="A1553" t="s">
        <v>15</v>
      </c>
      <c r="B1553">
        <v>42.1</v>
      </c>
      <c r="C1553">
        <v>1.1859999999999999</v>
      </c>
      <c r="D1553">
        <v>13.657</v>
      </c>
      <c r="E1553">
        <v>38.582999999999998</v>
      </c>
      <c r="F1553">
        <v>209.2682713347921</v>
      </c>
    </row>
    <row r="1554" spans="1:6" x14ac:dyDescent="0.25">
      <c r="A1554" t="s">
        <v>15</v>
      </c>
      <c r="B1554">
        <v>42.116666666666667</v>
      </c>
      <c r="C1554">
        <v>1.1539999999999999</v>
      </c>
      <c r="D1554">
        <v>13.364000000000001</v>
      </c>
      <c r="E1554">
        <v>37.631</v>
      </c>
      <c r="F1554">
        <v>202.33829321663021</v>
      </c>
    </row>
    <row r="1555" spans="1:6" x14ac:dyDescent="0.25">
      <c r="A1555" t="s">
        <v>15</v>
      </c>
      <c r="B1555">
        <v>42.133333333333333</v>
      </c>
      <c r="C1555">
        <v>1.173</v>
      </c>
      <c r="D1555">
        <v>13.827</v>
      </c>
      <c r="E1555">
        <v>40.133000000000003</v>
      </c>
      <c r="F1555">
        <v>224.13719912472646</v>
      </c>
    </row>
    <row r="1556" spans="1:6" x14ac:dyDescent="0.25">
      <c r="A1556" t="s">
        <v>15</v>
      </c>
      <c r="B1556">
        <v>42.15</v>
      </c>
      <c r="C1556">
        <v>1.1779999999999999</v>
      </c>
      <c r="D1556">
        <v>13.987</v>
      </c>
      <c r="E1556">
        <v>41.204999999999998</v>
      </c>
      <c r="F1556">
        <v>234.38008752735229</v>
      </c>
    </row>
    <row r="1557" spans="1:6" x14ac:dyDescent="0.25">
      <c r="A1557" t="s">
        <v>15</v>
      </c>
      <c r="B1557">
        <v>42.166666666666671</v>
      </c>
      <c r="C1557">
        <v>1.111</v>
      </c>
      <c r="D1557">
        <v>13.195</v>
      </c>
      <c r="E1557">
        <v>37.588000000000001</v>
      </c>
      <c r="F1557">
        <v>204.4986870897155</v>
      </c>
    </row>
    <row r="1558" spans="1:6" x14ac:dyDescent="0.25">
      <c r="A1558" t="s">
        <v>15</v>
      </c>
      <c r="B1558">
        <v>42.183333333333337</v>
      </c>
      <c r="C1558">
        <v>1.0760000000000001</v>
      </c>
      <c r="D1558">
        <v>12.898</v>
      </c>
      <c r="E1558">
        <v>36.646999999999998</v>
      </c>
      <c r="F1558">
        <v>197.67177242888403</v>
      </c>
    </row>
    <row r="1559" spans="1:6" x14ac:dyDescent="0.25">
      <c r="A1559" t="s">
        <v>15</v>
      </c>
      <c r="B1559">
        <v>42.2</v>
      </c>
      <c r="C1559">
        <v>1.079</v>
      </c>
      <c r="D1559">
        <v>13.058</v>
      </c>
      <c r="E1559">
        <v>37.72</v>
      </c>
      <c r="F1559">
        <v>208.05054704595184</v>
      </c>
    </row>
    <row r="1560" spans="1:6" x14ac:dyDescent="0.25">
      <c r="A1560" t="s">
        <v>15</v>
      </c>
      <c r="B1560">
        <v>42.216666666666669</v>
      </c>
      <c r="C1560">
        <v>1.0640000000000001</v>
      </c>
      <c r="D1560">
        <v>12.93</v>
      </c>
      <c r="E1560">
        <v>37.198</v>
      </c>
      <c r="F1560">
        <v>204.09803063457329</v>
      </c>
    </row>
    <row r="1561" spans="1:6" x14ac:dyDescent="0.25">
      <c r="A1561" t="s">
        <v>15</v>
      </c>
      <c r="B1561">
        <v>42.233333333333334</v>
      </c>
      <c r="C1561">
        <v>0.997</v>
      </c>
      <c r="D1561">
        <v>12.163</v>
      </c>
      <c r="E1561">
        <v>33.677999999999997</v>
      </c>
      <c r="F1561">
        <v>175.96323851203502</v>
      </c>
    </row>
    <row r="1562" spans="1:6" x14ac:dyDescent="0.25">
      <c r="A1562" t="s">
        <v>15</v>
      </c>
      <c r="B1562">
        <v>42.25</v>
      </c>
      <c r="C1562">
        <v>0.95599999999999996</v>
      </c>
      <c r="D1562">
        <v>11.726000000000001</v>
      </c>
      <c r="E1562">
        <v>31.792999999999999</v>
      </c>
      <c r="F1562">
        <v>160.65908096280086</v>
      </c>
    </row>
    <row r="1563" spans="1:6" x14ac:dyDescent="0.25">
      <c r="A1563" t="s">
        <v>15</v>
      </c>
      <c r="B1563">
        <v>42.266666666666666</v>
      </c>
      <c r="C1563">
        <v>0.93</v>
      </c>
      <c r="D1563">
        <v>11.465999999999999</v>
      </c>
      <c r="E1563">
        <v>30.745000000000001</v>
      </c>
      <c r="F1563">
        <v>153.04989059080961</v>
      </c>
    </row>
    <row r="1564" spans="1:6" x14ac:dyDescent="0.25">
      <c r="A1564" t="s">
        <v>15</v>
      </c>
      <c r="B1564">
        <v>42.283333333333331</v>
      </c>
      <c r="C1564">
        <v>0.93</v>
      </c>
      <c r="D1564">
        <v>11.534000000000001</v>
      </c>
      <c r="E1564">
        <v>31.225999999999999</v>
      </c>
      <c r="F1564">
        <v>157.00568927789934</v>
      </c>
    </row>
    <row r="1565" spans="1:6" x14ac:dyDescent="0.25">
      <c r="A1565" t="s">
        <v>15</v>
      </c>
      <c r="B1565">
        <v>42.3</v>
      </c>
      <c r="C1565">
        <v>0.92400000000000004</v>
      </c>
      <c r="D1565">
        <v>11.585000000000001</v>
      </c>
      <c r="E1565">
        <v>31.645</v>
      </c>
      <c r="F1565">
        <v>160.60809628008752</v>
      </c>
    </row>
    <row r="1566" spans="1:6" x14ac:dyDescent="0.25">
      <c r="A1566" t="s">
        <v>15</v>
      </c>
      <c r="B1566">
        <v>42.316666666666663</v>
      </c>
      <c r="C1566">
        <v>0.89800000000000002</v>
      </c>
      <c r="D1566">
        <v>11.291</v>
      </c>
      <c r="E1566">
        <v>30.521000000000001</v>
      </c>
      <c r="F1566">
        <v>151.62472647702404</v>
      </c>
    </row>
    <row r="1567" spans="1:6" x14ac:dyDescent="0.25">
      <c r="A1567" t="s">
        <v>15</v>
      </c>
      <c r="B1567">
        <v>42.333333333333329</v>
      </c>
      <c r="C1567">
        <v>0.879</v>
      </c>
      <c r="D1567">
        <v>11.194000000000001</v>
      </c>
      <c r="E1567">
        <v>30.003</v>
      </c>
      <c r="F1567">
        <v>147.14113785557984</v>
      </c>
    </row>
    <row r="1568" spans="1:6" x14ac:dyDescent="0.25">
      <c r="A1568" t="s">
        <v>15</v>
      </c>
      <c r="B1568">
        <v>42.35</v>
      </c>
      <c r="C1568">
        <v>0.86399999999999999</v>
      </c>
      <c r="D1568">
        <v>11.077</v>
      </c>
      <c r="E1568">
        <v>29.686</v>
      </c>
      <c r="F1568">
        <v>144.94682713347922</v>
      </c>
    </row>
    <row r="1569" spans="1:6" x14ac:dyDescent="0.25">
      <c r="A1569" t="s">
        <v>15</v>
      </c>
      <c r="B1569">
        <v>42.366666666666667</v>
      </c>
      <c r="C1569">
        <v>0.85699999999999998</v>
      </c>
      <c r="D1569">
        <v>11.132999999999999</v>
      </c>
      <c r="E1569">
        <v>30.192</v>
      </c>
      <c r="F1569">
        <v>149.79628008752732</v>
      </c>
    </row>
    <row r="1570" spans="1:6" x14ac:dyDescent="0.25">
      <c r="A1570" t="s">
        <v>15</v>
      </c>
      <c r="B1570">
        <v>42.383333333333333</v>
      </c>
      <c r="C1570">
        <v>0.82499999999999996</v>
      </c>
      <c r="D1570">
        <v>10.747999999999999</v>
      </c>
      <c r="E1570">
        <v>28.655999999999999</v>
      </c>
      <c r="F1570">
        <v>138.19606126914661</v>
      </c>
    </row>
    <row r="1571" spans="1:6" x14ac:dyDescent="0.25">
      <c r="A1571" t="s">
        <v>15</v>
      </c>
      <c r="B1571">
        <v>42.4</v>
      </c>
      <c r="C1571">
        <v>0.81200000000000006</v>
      </c>
      <c r="D1571">
        <v>10.683</v>
      </c>
      <c r="E1571">
        <v>28.576000000000001</v>
      </c>
      <c r="F1571">
        <v>138.04485776805251</v>
      </c>
    </row>
    <row r="1572" spans="1:6" x14ac:dyDescent="0.25">
      <c r="A1572" t="s">
        <v>15</v>
      </c>
      <c r="B1572">
        <v>42.416666666666671</v>
      </c>
      <c r="C1572">
        <v>0.8</v>
      </c>
      <c r="D1572">
        <v>10.536</v>
      </c>
      <c r="E1572">
        <v>28.157</v>
      </c>
      <c r="F1572">
        <v>135.02910284463894</v>
      </c>
    </row>
    <row r="1573" spans="1:6" x14ac:dyDescent="0.25">
      <c r="A1573" t="s">
        <v>15</v>
      </c>
      <c r="B1573">
        <v>42.433333333333337</v>
      </c>
      <c r="C1573">
        <v>0.76400000000000001</v>
      </c>
      <c r="D1573">
        <v>10.225</v>
      </c>
      <c r="E1573">
        <v>26.93</v>
      </c>
      <c r="F1573">
        <v>126.05251641137853</v>
      </c>
    </row>
    <row r="1574" spans="1:6" x14ac:dyDescent="0.25">
      <c r="A1574" t="s">
        <v>15</v>
      </c>
      <c r="B1574">
        <v>42.45</v>
      </c>
      <c r="C1574">
        <v>0.73199999999999998</v>
      </c>
      <c r="D1574">
        <v>9.8350000000000009</v>
      </c>
      <c r="E1574">
        <v>25.382999999999999</v>
      </c>
      <c r="F1574">
        <v>114.50415754923412</v>
      </c>
    </row>
    <row r="1575" spans="1:6" x14ac:dyDescent="0.25">
      <c r="A1575" t="s">
        <v>15</v>
      </c>
      <c r="B1575">
        <v>42.466666666666669</v>
      </c>
      <c r="C1575">
        <v>0.71399999999999997</v>
      </c>
      <c r="D1575">
        <v>9.7509999999999994</v>
      </c>
      <c r="E1575">
        <v>25.251999999999999</v>
      </c>
      <c r="F1575">
        <v>114.68424507658642</v>
      </c>
    </row>
    <row r="1576" spans="1:6" x14ac:dyDescent="0.25">
      <c r="A1576" t="s">
        <v>15</v>
      </c>
      <c r="B1576">
        <v>42.483333333333334</v>
      </c>
      <c r="C1576">
        <v>0.71299999999999997</v>
      </c>
      <c r="D1576">
        <v>9.7390000000000008</v>
      </c>
      <c r="E1576">
        <v>25.529</v>
      </c>
      <c r="F1576">
        <v>117.16083150984682</v>
      </c>
    </row>
    <row r="1577" spans="1:6" x14ac:dyDescent="0.25">
      <c r="A1577" t="s">
        <v>15</v>
      </c>
      <c r="B1577">
        <v>42.5</v>
      </c>
      <c r="C1577">
        <v>0.69699999999999995</v>
      </c>
      <c r="D1577">
        <v>9.6760000000000002</v>
      </c>
      <c r="E1577">
        <v>25.372</v>
      </c>
      <c r="F1577">
        <v>115.26849015317286</v>
      </c>
    </row>
    <row r="1578" spans="1:6" x14ac:dyDescent="0.25">
      <c r="A1578" t="s">
        <v>15</v>
      </c>
      <c r="B1578">
        <v>42.516666666666666</v>
      </c>
      <c r="C1578">
        <v>0.68300000000000005</v>
      </c>
      <c r="D1578">
        <v>9.609</v>
      </c>
      <c r="E1578">
        <v>25.135000000000002</v>
      </c>
      <c r="F1578">
        <v>113.19562363238511</v>
      </c>
    </row>
    <row r="1579" spans="1:6" x14ac:dyDescent="0.25">
      <c r="A1579" t="s">
        <v>15</v>
      </c>
      <c r="B1579">
        <v>42.533333333333331</v>
      </c>
      <c r="C1579">
        <v>0.68100000000000005</v>
      </c>
      <c r="D1579">
        <v>9.6760000000000002</v>
      </c>
      <c r="E1579">
        <v>25.571000000000002</v>
      </c>
      <c r="F1579">
        <v>116.14682713347922</v>
      </c>
    </row>
    <row r="1580" spans="1:6" x14ac:dyDescent="0.25">
      <c r="A1580" t="s">
        <v>15</v>
      </c>
      <c r="B1580">
        <v>42.55</v>
      </c>
      <c r="C1580">
        <v>0.68200000000000005</v>
      </c>
      <c r="D1580">
        <v>9.7420000000000009</v>
      </c>
      <c r="E1580">
        <v>25.811</v>
      </c>
      <c r="F1580">
        <v>115.9691466083151</v>
      </c>
    </row>
    <row r="1581" spans="1:6" x14ac:dyDescent="0.25">
      <c r="A1581" t="s">
        <v>15</v>
      </c>
      <c r="B1581">
        <v>42.566666666666663</v>
      </c>
      <c r="C1581">
        <v>0.68300000000000005</v>
      </c>
      <c r="D1581">
        <v>9.77</v>
      </c>
      <c r="E1581">
        <v>25.899000000000001</v>
      </c>
      <c r="F1581">
        <v>116.41947483588622</v>
      </c>
    </row>
    <row r="1582" spans="1:6" x14ac:dyDescent="0.25">
      <c r="A1582" t="s">
        <v>15</v>
      </c>
      <c r="B1582">
        <v>42.583333333333329</v>
      </c>
      <c r="C1582">
        <v>0.65700000000000003</v>
      </c>
      <c r="D1582">
        <v>9.5079999999999991</v>
      </c>
      <c r="E1582">
        <v>24.702999999999999</v>
      </c>
      <c r="F1582">
        <v>106.20612691466083</v>
      </c>
    </row>
    <row r="1583" spans="1:6" x14ac:dyDescent="0.25">
      <c r="A1583" t="s">
        <v>15</v>
      </c>
      <c r="B1583">
        <v>42.6</v>
      </c>
      <c r="C1583">
        <v>0.64300000000000002</v>
      </c>
      <c r="D1583">
        <v>9.375</v>
      </c>
      <c r="E1583">
        <v>24.158000000000001</v>
      </c>
      <c r="F1583">
        <v>103.74201312910284</v>
      </c>
    </row>
    <row r="1584" spans="1:6" x14ac:dyDescent="0.25">
      <c r="A1584" t="s">
        <v>15</v>
      </c>
      <c r="B1584">
        <v>42.616666666666667</v>
      </c>
      <c r="C1584">
        <v>0.61599999999999999</v>
      </c>
      <c r="D1584">
        <v>9.1530000000000005</v>
      </c>
      <c r="E1584">
        <v>23.391999999999999</v>
      </c>
      <c r="F1584">
        <v>98.653391684901521</v>
      </c>
    </row>
    <row r="1585" spans="1:6" x14ac:dyDescent="0.25">
      <c r="A1585" t="s">
        <v>15</v>
      </c>
      <c r="B1585">
        <v>42.633333333333333</v>
      </c>
      <c r="C1585">
        <v>0.60199999999999998</v>
      </c>
      <c r="D1585">
        <v>8.9269999999999996</v>
      </c>
      <c r="E1585">
        <v>22.786999999999999</v>
      </c>
      <c r="F1585">
        <v>95.637636761487968</v>
      </c>
    </row>
    <row r="1586" spans="1:6" x14ac:dyDescent="0.25">
      <c r="A1586" t="s">
        <v>15</v>
      </c>
      <c r="B1586">
        <v>42.65</v>
      </c>
      <c r="C1586">
        <v>0.59</v>
      </c>
      <c r="D1586">
        <v>8.9030000000000005</v>
      </c>
      <c r="E1586">
        <v>22.786000000000001</v>
      </c>
      <c r="F1586">
        <v>96.823413566739603</v>
      </c>
    </row>
    <row r="1587" spans="1:6" x14ac:dyDescent="0.25">
      <c r="A1587" t="s">
        <v>15</v>
      </c>
      <c r="B1587">
        <v>42.666666666666671</v>
      </c>
      <c r="C1587">
        <v>0.59599999999999997</v>
      </c>
      <c r="D1587">
        <v>8.9930000000000003</v>
      </c>
      <c r="E1587">
        <v>23.370999999999999</v>
      </c>
      <c r="F1587">
        <v>99.272647702406999</v>
      </c>
    </row>
    <row r="1588" spans="1:6" x14ac:dyDescent="0.25">
      <c r="A1588" t="s">
        <v>15</v>
      </c>
      <c r="B1588">
        <v>42.683333333333337</v>
      </c>
      <c r="C1588">
        <v>0.59</v>
      </c>
      <c r="D1588">
        <v>9.1140000000000008</v>
      </c>
      <c r="E1588">
        <v>23.946000000000002</v>
      </c>
      <c r="F1588">
        <v>101.56630196936543</v>
      </c>
    </row>
    <row r="1589" spans="1:6" x14ac:dyDescent="0.25">
      <c r="A1589" t="s">
        <v>15</v>
      </c>
      <c r="B1589">
        <v>42.7</v>
      </c>
      <c r="C1589">
        <v>0.59199999999999997</v>
      </c>
      <c r="D1589">
        <v>9.1590000000000007</v>
      </c>
      <c r="E1589">
        <v>24.166</v>
      </c>
      <c r="F1589">
        <v>102.79037199124726</v>
      </c>
    </row>
    <row r="1590" spans="1:6" x14ac:dyDescent="0.25">
      <c r="A1590" t="s">
        <v>15</v>
      </c>
      <c r="B1590">
        <v>42.716666666666669</v>
      </c>
      <c r="C1590">
        <v>0.57699999999999996</v>
      </c>
      <c r="D1590">
        <v>9.1199999999999992</v>
      </c>
      <c r="E1590">
        <v>24.082999999999998</v>
      </c>
      <c r="F1590">
        <v>101.61816192560174</v>
      </c>
    </row>
    <row r="1591" spans="1:6" x14ac:dyDescent="0.25">
      <c r="A1591" t="s">
        <v>15</v>
      </c>
      <c r="B1591">
        <v>42.733333333333334</v>
      </c>
      <c r="C1591">
        <v>0.57799999999999996</v>
      </c>
      <c r="D1591">
        <v>9.0500000000000007</v>
      </c>
      <c r="E1591">
        <v>23.87</v>
      </c>
      <c r="F1591">
        <v>99.923194748358853</v>
      </c>
    </row>
    <row r="1592" spans="1:6" x14ac:dyDescent="0.25">
      <c r="A1592" t="s">
        <v>15</v>
      </c>
      <c r="B1592">
        <v>42.75</v>
      </c>
      <c r="C1592">
        <v>0.56499999999999995</v>
      </c>
      <c r="D1592">
        <v>9.0090000000000003</v>
      </c>
      <c r="E1592">
        <v>23.745999999999999</v>
      </c>
      <c r="F1592">
        <v>98.696061269146597</v>
      </c>
    </row>
    <row r="1593" spans="1:6" x14ac:dyDescent="0.25">
      <c r="A1593" t="s">
        <v>15</v>
      </c>
      <c r="B1593">
        <v>42.766666666666666</v>
      </c>
      <c r="C1593">
        <v>0.55800000000000005</v>
      </c>
      <c r="D1593">
        <v>8.9</v>
      </c>
      <c r="E1593">
        <v>23.405000000000001</v>
      </c>
      <c r="F1593">
        <v>96.299781181619238</v>
      </c>
    </row>
    <row r="1594" spans="1:6" x14ac:dyDescent="0.25">
      <c r="A1594" t="s">
        <v>15</v>
      </c>
      <c r="B1594">
        <v>42.783333333333331</v>
      </c>
      <c r="C1594">
        <v>0.53500000000000003</v>
      </c>
      <c r="D1594">
        <v>8.7840000000000007</v>
      </c>
      <c r="E1594">
        <v>22.960999999999999</v>
      </c>
      <c r="F1594">
        <v>93.719037199124713</v>
      </c>
    </row>
    <row r="1595" spans="1:6" x14ac:dyDescent="0.25">
      <c r="A1595" t="s">
        <v>15</v>
      </c>
      <c r="B1595">
        <v>42.8</v>
      </c>
      <c r="C1595">
        <v>0.53</v>
      </c>
      <c r="D1595">
        <v>8.5850000000000009</v>
      </c>
      <c r="E1595">
        <v>22.468</v>
      </c>
      <c r="F1595">
        <v>90.90240700218817</v>
      </c>
    </row>
    <row r="1596" spans="1:6" x14ac:dyDescent="0.25">
      <c r="A1596" t="s">
        <v>15</v>
      </c>
      <c r="B1596">
        <v>42.816666666666663</v>
      </c>
      <c r="C1596">
        <v>0.51100000000000001</v>
      </c>
      <c r="D1596">
        <v>8.4130000000000003</v>
      </c>
      <c r="E1596">
        <v>21.882999999999999</v>
      </c>
      <c r="F1596">
        <v>87.880525164113777</v>
      </c>
    </row>
    <row r="1597" spans="1:6" x14ac:dyDescent="0.25">
      <c r="A1597" t="s">
        <v>15</v>
      </c>
      <c r="B1597">
        <v>42.833333333333329</v>
      </c>
      <c r="C1597">
        <v>0.49399999999999999</v>
      </c>
      <c r="D1597">
        <v>8.2230000000000008</v>
      </c>
      <c r="E1597">
        <v>21.332000000000001</v>
      </c>
      <c r="F1597">
        <v>85.757549234135652</v>
      </c>
    </row>
    <row r="1598" spans="1:6" x14ac:dyDescent="0.25">
      <c r="A1598" t="s">
        <v>15</v>
      </c>
      <c r="B1598">
        <v>42.85</v>
      </c>
      <c r="C1598">
        <v>0.47899999999999998</v>
      </c>
      <c r="D1598">
        <v>8.0530000000000008</v>
      </c>
      <c r="E1598">
        <v>20.940999999999999</v>
      </c>
      <c r="F1598">
        <v>84.067177242888405</v>
      </c>
    </row>
    <row r="1599" spans="1:6" x14ac:dyDescent="0.25">
      <c r="A1599" t="s">
        <v>15</v>
      </c>
      <c r="B1599">
        <v>42.866666666666667</v>
      </c>
      <c r="C1599">
        <v>0.46899999999999997</v>
      </c>
      <c r="D1599">
        <v>7.9249999999999998</v>
      </c>
      <c r="E1599">
        <v>20.719000000000001</v>
      </c>
      <c r="F1599">
        <v>83.494529540481395</v>
      </c>
    </row>
    <row r="1600" spans="1:6" x14ac:dyDescent="0.25">
      <c r="A1600" t="s">
        <v>15</v>
      </c>
      <c r="B1600">
        <v>42.883333333333333</v>
      </c>
      <c r="C1600">
        <v>0.45700000000000002</v>
      </c>
      <c r="D1600">
        <v>7.8369999999999997</v>
      </c>
      <c r="E1600">
        <v>20.509</v>
      </c>
      <c r="F1600">
        <v>83.139387308533912</v>
      </c>
    </row>
    <row r="1601" spans="1:6" x14ac:dyDescent="0.25">
      <c r="A1601" t="s">
        <v>15</v>
      </c>
      <c r="B1601">
        <v>42.9</v>
      </c>
      <c r="C1601">
        <v>0.443</v>
      </c>
      <c r="D1601">
        <v>7.7119999999999997</v>
      </c>
      <c r="E1601">
        <v>20.295000000000002</v>
      </c>
      <c r="F1601">
        <v>82.173960612691459</v>
      </c>
    </row>
    <row r="1602" spans="1:6" x14ac:dyDescent="0.25">
      <c r="A1602" t="s">
        <v>15</v>
      </c>
      <c r="B1602">
        <v>42.916666666666671</v>
      </c>
      <c r="C1602">
        <v>0.42499999999999999</v>
      </c>
      <c r="D1602">
        <v>7.5780000000000003</v>
      </c>
      <c r="E1602">
        <v>19.911000000000001</v>
      </c>
      <c r="F1602">
        <v>80.614879649890597</v>
      </c>
    </row>
    <row r="1603" spans="1:6" x14ac:dyDescent="0.25">
      <c r="A1603" t="s">
        <v>15</v>
      </c>
      <c r="B1603">
        <v>42.933333333333337</v>
      </c>
      <c r="C1603">
        <v>0.41499999999999998</v>
      </c>
      <c r="D1603">
        <v>7.4539999999999997</v>
      </c>
      <c r="E1603">
        <v>19.600999999999999</v>
      </c>
      <c r="F1603">
        <v>79.924288840262577</v>
      </c>
    </row>
    <row r="1604" spans="1:6" x14ac:dyDescent="0.25">
      <c r="A1604" t="s">
        <v>15</v>
      </c>
      <c r="B1604">
        <v>42.95</v>
      </c>
      <c r="C1604">
        <v>0.40600000000000003</v>
      </c>
      <c r="D1604">
        <v>7.3579999999999997</v>
      </c>
      <c r="E1604">
        <v>19.556000000000001</v>
      </c>
      <c r="F1604">
        <v>80.591684901531721</v>
      </c>
    </row>
    <row r="1605" spans="1:6" x14ac:dyDescent="0.25">
      <c r="A1605" t="s">
        <v>15</v>
      </c>
      <c r="B1605">
        <v>42.966666666666669</v>
      </c>
      <c r="C1605">
        <v>0.39900000000000002</v>
      </c>
      <c r="D1605">
        <v>7.3710000000000004</v>
      </c>
      <c r="E1605">
        <v>19.677</v>
      </c>
      <c r="F1605">
        <v>81.466083150984687</v>
      </c>
    </row>
    <row r="1606" spans="1:6" x14ac:dyDescent="0.25">
      <c r="A1606" t="s">
        <v>15</v>
      </c>
      <c r="B1606">
        <v>42.983333333333334</v>
      </c>
      <c r="C1606">
        <v>0.39300000000000002</v>
      </c>
      <c r="D1606">
        <v>7.3380000000000001</v>
      </c>
      <c r="E1606">
        <v>19.777999999999999</v>
      </c>
      <c r="F1606">
        <v>82.102844638949662</v>
      </c>
    </row>
    <row r="1607" spans="1:6" x14ac:dyDescent="0.25">
      <c r="A1607" t="s">
        <v>15</v>
      </c>
      <c r="B1607">
        <v>43</v>
      </c>
      <c r="C1607">
        <v>0.38600000000000001</v>
      </c>
      <c r="D1607">
        <v>7.3010000000000002</v>
      </c>
      <c r="E1607">
        <v>19.823</v>
      </c>
      <c r="F1607">
        <v>82.752297592997806</v>
      </c>
    </row>
    <row r="1608" spans="1:6" x14ac:dyDescent="0.25">
      <c r="A1608" t="s">
        <v>15</v>
      </c>
      <c r="B1608">
        <v>43.016666666666666</v>
      </c>
      <c r="C1608">
        <v>0.38600000000000001</v>
      </c>
      <c r="D1608">
        <v>7.3170000000000002</v>
      </c>
      <c r="E1608">
        <v>20.071999999999999</v>
      </c>
      <c r="F1608">
        <v>84.078336980306347</v>
      </c>
    </row>
    <row r="1609" spans="1:6" x14ac:dyDescent="0.25">
      <c r="A1609" t="s">
        <v>15</v>
      </c>
      <c r="B1609">
        <v>43.033333333333331</v>
      </c>
      <c r="C1609">
        <v>0.379</v>
      </c>
      <c r="D1609">
        <v>7.3339999999999996</v>
      </c>
      <c r="E1609">
        <v>20.242999999999999</v>
      </c>
      <c r="F1609">
        <v>85.032603938730844</v>
      </c>
    </row>
    <row r="1610" spans="1:6" x14ac:dyDescent="0.25">
      <c r="A1610" t="s">
        <v>15</v>
      </c>
      <c r="B1610">
        <v>43.05</v>
      </c>
      <c r="C1610">
        <v>0.37</v>
      </c>
      <c r="D1610">
        <v>7.3339999999999996</v>
      </c>
      <c r="E1610">
        <v>20.378</v>
      </c>
      <c r="F1610">
        <v>86.313566739606117</v>
      </c>
    </row>
    <row r="1611" spans="1:6" x14ac:dyDescent="0.25">
      <c r="A1611" t="s">
        <v>15</v>
      </c>
      <c r="B1611">
        <v>43.066666666666663</v>
      </c>
      <c r="C1611">
        <v>0.36599999999999999</v>
      </c>
      <c r="D1611">
        <v>7.3440000000000003</v>
      </c>
      <c r="E1611">
        <v>20.463999999999999</v>
      </c>
      <c r="F1611">
        <v>86.692341356673964</v>
      </c>
    </row>
    <row r="1612" spans="1:6" x14ac:dyDescent="0.25">
      <c r="A1612" t="s">
        <v>15</v>
      </c>
      <c r="B1612">
        <v>43.083333333333329</v>
      </c>
      <c r="C1612">
        <v>0.36099999999999999</v>
      </c>
      <c r="D1612">
        <v>7.282</v>
      </c>
      <c r="E1612">
        <v>20.358000000000001</v>
      </c>
      <c r="F1612">
        <v>86.464989059080949</v>
      </c>
    </row>
    <row r="1613" spans="1:6" x14ac:dyDescent="0.25">
      <c r="A1613" t="s">
        <v>15</v>
      </c>
      <c r="B1613">
        <v>43.1</v>
      </c>
      <c r="C1613">
        <v>0.35099999999999998</v>
      </c>
      <c r="D1613">
        <v>7.2030000000000003</v>
      </c>
      <c r="E1613">
        <v>20.245999999999999</v>
      </c>
      <c r="F1613">
        <v>85.739606126914651</v>
      </c>
    </row>
    <row r="1614" spans="1:6" x14ac:dyDescent="0.25">
      <c r="A1614" t="s">
        <v>15</v>
      </c>
      <c r="B1614">
        <v>43.116666666666667</v>
      </c>
      <c r="C1614">
        <v>0.34699999999999998</v>
      </c>
      <c r="D1614">
        <v>7.1310000000000002</v>
      </c>
      <c r="E1614">
        <v>19.888000000000002</v>
      </c>
      <c r="F1614">
        <v>84.170459518599557</v>
      </c>
    </row>
    <row r="1615" spans="1:6" x14ac:dyDescent="0.25">
      <c r="A1615" t="s">
        <v>15</v>
      </c>
      <c r="B1615">
        <v>43.133333333333333</v>
      </c>
      <c r="C1615">
        <v>0.33700000000000002</v>
      </c>
      <c r="D1615">
        <v>7.04</v>
      </c>
      <c r="E1615">
        <v>19.733000000000001</v>
      </c>
      <c r="F1615">
        <v>82.97549234135667</v>
      </c>
    </row>
    <row r="1616" spans="1:6" x14ac:dyDescent="0.25">
      <c r="A1616" t="s">
        <v>15</v>
      </c>
      <c r="B1616">
        <v>43.15</v>
      </c>
      <c r="C1616">
        <v>0.33100000000000002</v>
      </c>
      <c r="D1616">
        <v>6.968</v>
      </c>
      <c r="E1616">
        <v>19.599</v>
      </c>
      <c r="F1616">
        <v>83.315317286652075</v>
      </c>
    </row>
    <row r="1617" spans="1:6" x14ac:dyDescent="0.25">
      <c r="A1617" t="s">
        <v>15</v>
      </c>
      <c r="B1617">
        <v>43.166666666666671</v>
      </c>
      <c r="C1617">
        <v>0.32200000000000001</v>
      </c>
      <c r="D1617">
        <v>6.8780000000000001</v>
      </c>
      <c r="E1617">
        <v>19.379000000000001</v>
      </c>
      <c r="F1617">
        <v>82.147702407002186</v>
      </c>
    </row>
    <row r="1618" spans="1:6" x14ac:dyDescent="0.25">
      <c r="A1618" t="s">
        <v>15</v>
      </c>
      <c r="B1618">
        <v>43.183333333333337</v>
      </c>
      <c r="C1618">
        <v>0.315</v>
      </c>
      <c r="D1618">
        <v>6.7649999999999997</v>
      </c>
      <c r="E1618">
        <v>19.116</v>
      </c>
      <c r="F1618">
        <v>81.068927789934349</v>
      </c>
    </row>
    <row r="1619" spans="1:6" x14ac:dyDescent="0.25">
      <c r="A1619" t="s">
        <v>15</v>
      </c>
      <c r="B1619">
        <v>43.2</v>
      </c>
      <c r="C1619">
        <v>0.30199999999999999</v>
      </c>
      <c r="D1619">
        <v>6.64</v>
      </c>
      <c r="E1619">
        <v>18.751000000000001</v>
      </c>
      <c r="F1619">
        <v>79.900656455142226</v>
      </c>
    </row>
    <row r="1620" spans="1:6" x14ac:dyDescent="0.25">
      <c r="A1620" t="s">
        <v>15</v>
      </c>
      <c r="B1620">
        <v>43.216666666666669</v>
      </c>
      <c r="C1620">
        <v>0.29199999999999998</v>
      </c>
      <c r="D1620">
        <v>6.4829999999999997</v>
      </c>
      <c r="E1620">
        <v>18.329999999999998</v>
      </c>
      <c r="F1620">
        <v>77.412035010940926</v>
      </c>
    </row>
    <row r="1621" spans="1:6" x14ac:dyDescent="0.25">
      <c r="A1621" t="s">
        <v>15</v>
      </c>
      <c r="B1621">
        <v>43.233333333333334</v>
      </c>
      <c r="C1621">
        <v>0.28299999999999997</v>
      </c>
      <c r="D1621">
        <v>6.3689999999999998</v>
      </c>
      <c r="E1621">
        <v>18.030999999999999</v>
      </c>
      <c r="F1621">
        <v>76.611597374179425</v>
      </c>
    </row>
    <row r="1622" spans="1:6" x14ac:dyDescent="0.25">
      <c r="A1622" t="s">
        <v>15</v>
      </c>
      <c r="B1622">
        <v>43.25</v>
      </c>
      <c r="C1622">
        <v>0.26900000000000002</v>
      </c>
      <c r="D1622">
        <v>6.2480000000000002</v>
      </c>
      <c r="E1622">
        <v>17.766999999999999</v>
      </c>
      <c r="F1622">
        <v>75.587964989059074</v>
      </c>
    </row>
    <row r="1623" spans="1:6" x14ac:dyDescent="0.25">
      <c r="A1623" t="s">
        <v>15</v>
      </c>
      <c r="B1623">
        <v>43.266666666666666</v>
      </c>
      <c r="C1623">
        <v>0.26600000000000001</v>
      </c>
      <c r="D1623">
        <v>6.109</v>
      </c>
      <c r="E1623">
        <v>17.463999999999999</v>
      </c>
      <c r="F1623">
        <v>74.716630196936535</v>
      </c>
    </row>
    <row r="1624" spans="1:6" x14ac:dyDescent="0.25">
      <c r="A1624" t="s">
        <v>15</v>
      </c>
      <c r="B1624">
        <v>43.283333333333331</v>
      </c>
      <c r="C1624">
        <v>0.25900000000000001</v>
      </c>
      <c r="D1624">
        <v>6.0129999999999999</v>
      </c>
      <c r="E1624">
        <v>17.302</v>
      </c>
      <c r="F1624">
        <v>74.108533916849012</v>
      </c>
    </row>
    <row r="1625" spans="1:6" x14ac:dyDescent="0.25">
      <c r="A1625" t="s">
        <v>15</v>
      </c>
      <c r="B1625">
        <v>43.3</v>
      </c>
      <c r="C1625">
        <v>0.245</v>
      </c>
      <c r="D1625">
        <v>5.9409999999999998</v>
      </c>
      <c r="E1625">
        <v>17.094999999999999</v>
      </c>
      <c r="F1625">
        <v>73.235448577680515</v>
      </c>
    </row>
    <row r="1626" spans="1:6" x14ac:dyDescent="0.25">
      <c r="A1626" t="s">
        <v>15</v>
      </c>
      <c r="B1626">
        <v>43.316666666666663</v>
      </c>
      <c r="C1626">
        <v>0.24</v>
      </c>
      <c r="D1626">
        <v>5.8550000000000004</v>
      </c>
      <c r="E1626">
        <v>16.922999999999998</v>
      </c>
      <c r="F1626">
        <v>73.030634573304155</v>
      </c>
    </row>
    <row r="1627" spans="1:6" x14ac:dyDescent="0.25">
      <c r="A1627" t="s">
        <v>15</v>
      </c>
      <c r="B1627">
        <v>43.333333333333329</v>
      </c>
      <c r="C1627">
        <v>0.23699999999999999</v>
      </c>
      <c r="D1627">
        <v>5.7889999999999997</v>
      </c>
      <c r="E1627">
        <v>16.797999999999998</v>
      </c>
      <c r="F1627">
        <v>72.498687089715531</v>
      </c>
    </row>
    <row r="1628" spans="1:6" x14ac:dyDescent="0.25">
      <c r="A1628" t="s">
        <v>15</v>
      </c>
      <c r="B1628">
        <v>43.35</v>
      </c>
      <c r="C1628">
        <v>0.23300000000000001</v>
      </c>
      <c r="D1628">
        <v>5.74</v>
      </c>
      <c r="E1628">
        <v>16.722000000000001</v>
      </c>
      <c r="F1628">
        <v>72.287527352297587</v>
      </c>
    </row>
    <row r="1629" spans="1:6" x14ac:dyDescent="0.25">
      <c r="A1629" t="s">
        <v>15</v>
      </c>
      <c r="B1629">
        <v>43.366666666666667</v>
      </c>
      <c r="C1629">
        <v>0.22600000000000001</v>
      </c>
      <c r="D1629">
        <v>5.6829999999999998</v>
      </c>
      <c r="E1629">
        <v>16.780999999999999</v>
      </c>
      <c r="F1629">
        <v>73.22253829321663</v>
      </c>
    </row>
    <row r="1630" spans="1:6" x14ac:dyDescent="0.25">
      <c r="A1630" t="s">
        <v>15</v>
      </c>
      <c r="B1630">
        <v>43.383333333333333</v>
      </c>
      <c r="C1630">
        <v>0.224</v>
      </c>
      <c r="D1630">
        <v>5.681</v>
      </c>
      <c r="E1630">
        <v>16.844999999999999</v>
      </c>
      <c r="F1630">
        <v>73.889496717724285</v>
      </c>
    </row>
    <row r="1631" spans="1:6" x14ac:dyDescent="0.25">
      <c r="A1631" t="s">
        <v>15</v>
      </c>
      <c r="B1631">
        <v>43.4</v>
      </c>
      <c r="C1631">
        <v>0.215</v>
      </c>
      <c r="D1631">
        <v>5.6769999999999996</v>
      </c>
      <c r="E1631">
        <v>17.024000000000001</v>
      </c>
      <c r="F1631">
        <v>74.86433260393872</v>
      </c>
    </row>
    <row r="1632" spans="1:6" x14ac:dyDescent="0.25">
      <c r="A1632" t="s">
        <v>15</v>
      </c>
      <c r="B1632">
        <v>43.416666666666671</v>
      </c>
      <c r="C1632">
        <v>0.20699999999999999</v>
      </c>
      <c r="D1632">
        <v>5.6959999999999997</v>
      </c>
      <c r="E1632">
        <v>17.239000000000001</v>
      </c>
      <c r="F1632">
        <v>75.727352297593001</v>
      </c>
    </row>
    <row r="1633" spans="1:6" x14ac:dyDescent="0.25">
      <c r="A1633" t="s">
        <v>15</v>
      </c>
      <c r="B1633">
        <v>43.433333333333337</v>
      </c>
      <c r="C1633">
        <v>0.20799999999999999</v>
      </c>
      <c r="D1633">
        <v>5.7069999999999999</v>
      </c>
      <c r="E1633">
        <v>17.393999999999998</v>
      </c>
      <c r="F1633">
        <v>76.699562363238513</v>
      </c>
    </row>
    <row r="1634" spans="1:6" x14ac:dyDescent="0.25">
      <c r="A1634" t="s">
        <v>15</v>
      </c>
      <c r="B1634">
        <v>43.45</v>
      </c>
      <c r="C1634">
        <v>0.20200000000000001</v>
      </c>
      <c r="D1634">
        <v>5.7080000000000002</v>
      </c>
      <c r="E1634">
        <v>17.593</v>
      </c>
      <c r="F1634">
        <v>78.234135667396046</v>
      </c>
    </row>
    <row r="1635" spans="1:6" x14ac:dyDescent="0.25">
      <c r="A1635" t="s">
        <v>15</v>
      </c>
      <c r="B1635">
        <v>43.466666666666669</v>
      </c>
      <c r="C1635">
        <v>0.19700000000000001</v>
      </c>
      <c r="D1635">
        <v>5.68</v>
      </c>
      <c r="E1635">
        <v>17.695</v>
      </c>
      <c r="F1635">
        <v>78.512253829321651</v>
      </c>
    </row>
    <row r="1636" spans="1:6" x14ac:dyDescent="0.25">
      <c r="A1636" t="s">
        <v>15</v>
      </c>
      <c r="B1636">
        <v>43.483333333333334</v>
      </c>
      <c r="C1636">
        <v>0.2</v>
      </c>
      <c r="D1636">
        <v>5.6639999999999997</v>
      </c>
      <c r="E1636">
        <v>17.632999999999999</v>
      </c>
      <c r="F1636">
        <v>77.184026258205677</v>
      </c>
    </row>
    <row r="1637" spans="1:6" x14ac:dyDescent="0.25">
      <c r="A1637" t="s">
        <v>15</v>
      </c>
      <c r="B1637">
        <v>43.5</v>
      </c>
      <c r="C1637">
        <v>0.193</v>
      </c>
      <c r="D1637">
        <v>5.5839999999999996</v>
      </c>
      <c r="E1637">
        <v>17.39</v>
      </c>
      <c r="F1637">
        <v>76.540262582056883</v>
      </c>
    </row>
    <row r="1638" spans="1:6" x14ac:dyDescent="0.25">
      <c r="A1638" t="s">
        <v>15</v>
      </c>
      <c r="B1638">
        <v>43.516666666666666</v>
      </c>
      <c r="C1638">
        <v>0.188</v>
      </c>
      <c r="D1638">
        <v>5.52</v>
      </c>
      <c r="E1638">
        <v>17.094999999999999</v>
      </c>
      <c r="F1638">
        <v>74.747483588621435</v>
      </c>
    </row>
    <row r="1639" spans="1:6" x14ac:dyDescent="0.25">
      <c r="A1639" t="s">
        <v>15</v>
      </c>
      <c r="B1639">
        <v>43.533333333333331</v>
      </c>
      <c r="C1639">
        <v>0.182</v>
      </c>
      <c r="D1639">
        <v>5.4340000000000002</v>
      </c>
      <c r="E1639">
        <v>16.754999999999999</v>
      </c>
      <c r="F1639">
        <v>72.879649890590812</v>
      </c>
    </row>
    <row r="1640" spans="1:6" x14ac:dyDescent="0.25">
      <c r="A1640" t="s">
        <v>15</v>
      </c>
      <c r="B1640">
        <v>43.55</v>
      </c>
      <c r="C1640">
        <v>0.17399999999999999</v>
      </c>
      <c r="D1640">
        <v>5.3179999999999996</v>
      </c>
      <c r="E1640">
        <v>16.484000000000002</v>
      </c>
      <c r="F1640">
        <v>71.204595185995615</v>
      </c>
    </row>
    <row r="1641" spans="1:6" x14ac:dyDescent="0.25">
      <c r="A1641" t="s">
        <v>15</v>
      </c>
      <c r="B1641">
        <v>43.566666666666663</v>
      </c>
      <c r="C1641">
        <v>0.16800000000000001</v>
      </c>
      <c r="D1641">
        <v>5.2039999999999997</v>
      </c>
      <c r="E1641">
        <v>16.113</v>
      </c>
      <c r="F1641">
        <v>68.440043763676144</v>
      </c>
    </row>
    <row r="1642" spans="1:6" x14ac:dyDescent="0.25">
      <c r="A1642" t="s">
        <v>15</v>
      </c>
      <c r="B1642">
        <v>43.583333333333329</v>
      </c>
      <c r="C1642">
        <v>0.16</v>
      </c>
      <c r="D1642">
        <v>5.077</v>
      </c>
      <c r="E1642">
        <v>15.621</v>
      </c>
      <c r="F1642">
        <v>66.841356673960604</v>
      </c>
    </row>
    <row r="1643" spans="1:6" x14ac:dyDescent="0.25">
      <c r="A1643" t="s">
        <v>15</v>
      </c>
      <c r="B1643">
        <v>43.6</v>
      </c>
      <c r="C1643">
        <v>0.154</v>
      </c>
      <c r="D1643">
        <v>4.9509999999999996</v>
      </c>
      <c r="E1643">
        <v>15.154</v>
      </c>
      <c r="F1643">
        <v>64.417286652078772</v>
      </c>
    </row>
    <row r="1644" spans="1:6" x14ac:dyDescent="0.25">
      <c r="A1644" t="s">
        <v>15</v>
      </c>
      <c r="B1644">
        <v>43.616666666666667</v>
      </c>
      <c r="C1644">
        <v>0.14599999999999999</v>
      </c>
      <c r="D1644">
        <v>4.7949999999999999</v>
      </c>
      <c r="E1644">
        <v>14.728</v>
      </c>
      <c r="F1644">
        <v>61.803501094091899</v>
      </c>
    </row>
    <row r="1645" spans="1:6" x14ac:dyDescent="0.25">
      <c r="A1645" t="s">
        <v>15</v>
      </c>
      <c r="B1645">
        <v>43.633333333333333</v>
      </c>
      <c r="C1645">
        <v>0.13900000000000001</v>
      </c>
      <c r="D1645">
        <v>4.67</v>
      </c>
      <c r="E1645">
        <v>14.305</v>
      </c>
      <c r="F1645">
        <v>60.057986870897146</v>
      </c>
    </row>
    <row r="1646" spans="1:6" x14ac:dyDescent="0.25">
      <c r="A1646" t="s">
        <v>15</v>
      </c>
      <c r="B1646">
        <v>43.65</v>
      </c>
      <c r="C1646">
        <v>0.14000000000000001</v>
      </c>
      <c r="D1646">
        <v>4.5679999999999996</v>
      </c>
      <c r="E1646">
        <v>14.009</v>
      </c>
      <c r="F1646">
        <v>58.311378555798683</v>
      </c>
    </row>
    <row r="1647" spans="1:6" x14ac:dyDescent="0.25">
      <c r="A1647" t="s">
        <v>15</v>
      </c>
      <c r="B1647">
        <v>43.666666666666671</v>
      </c>
      <c r="C1647">
        <v>0.13400000000000001</v>
      </c>
      <c r="D1647">
        <v>4.4470000000000001</v>
      </c>
      <c r="E1647">
        <v>13.653</v>
      </c>
      <c r="F1647">
        <v>56.644201312910276</v>
      </c>
    </row>
    <row r="1648" spans="1:6" x14ac:dyDescent="0.25">
      <c r="A1648" t="s">
        <v>15</v>
      </c>
      <c r="B1648">
        <v>43.683333333333337</v>
      </c>
      <c r="C1648">
        <v>0.127</v>
      </c>
      <c r="D1648">
        <v>4.3220000000000001</v>
      </c>
      <c r="E1648">
        <v>13.346</v>
      </c>
      <c r="F1648">
        <v>55.1363238512035</v>
      </c>
    </row>
    <row r="1649" spans="1:6" x14ac:dyDescent="0.25">
      <c r="A1649" t="s">
        <v>15</v>
      </c>
      <c r="B1649">
        <v>43.7</v>
      </c>
      <c r="C1649">
        <v>0.11899999999999999</v>
      </c>
      <c r="D1649">
        <v>4.2149999999999999</v>
      </c>
      <c r="E1649">
        <v>12.946999999999999</v>
      </c>
      <c r="F1649">
        <v>53.695623632385121</v>
      </c>
    </row>
    <row r="1650" spans="1:6" x14ac:dyDescent="0.25">
      <c r="A1650" t="s">
        <v>15</v>
      </c>
      <c r="B1650">
        <v>43.716666666666669</v>
      </c>
      <c r="C1650">
        <v>0.11899999999999999</v>
      </c>
      <c r="D1650">
        <v>4.141</v>
      </c>
      <c r="E1650">
        <v>12.721</v>
      </c>
      <c r="F1650">
        <v>51.87986870897155</v>
      </c>
    </row>
    <row r="1651" spans="1:6" x14ac:dyDescent="0.25">
      <c r="A1651" t="s">
        <v>15</v>
      </c>
      <c r="B1651">
        <v>43.733333333333334</v>
      </c>
      <c r="C1651">
        <v>0.11899999999999999</v>
      </c>
      <c r="D1651">
        <v>4.0259999999999998</v>
      </c>
      <c r="E1651">
        <v>12.423999999999999</v>
      </c>
      <c r="F1651">
        <v>51.110284463894963</v>
      </c>
    </row>
    <row r="1652" spans="1:6" x14ac:dyDescent="0.25">
      <c r="A1652" t="s">
        <v>15</v>
      </c>
      <c r="B1652">
        <v>43.75</v>
      </c>
      <c r="C1652">
        <v>0.104</v>
      </c>
      <c r="D1652">
        <v>3.9580000000000002</v>
      </c>
      <c r="E1652">
        <v>12.144</v>
      </c>
      <c r="F1652">
        <v>50.196280087527349</v>
      </c>
    </row>
    <row r="1653" spans="1:6" x14ac:dyDescent="0.25">
      <c r="A1653" t="s">
        <v>15</v>
      </c>
      <c r="B1653">
        <v>43.766666666666666</v>
      </c>
      <c r="C1653">
        <v>0.105</v>
      </c>
      <c r="D1653">
        <v>3.8660000000000001</v>
      </c>
      <c r="E1653">
        <v>11.932</v>
      </c>
      <c r="F1653">
        <v>48.976367614879649</v>
      </c>
    </row>
    <row r="1654" spans="1:6" x14ac:dyDescent="0.25">
      <c r="A1654" t="s">
        <v>15</v>
      </c>
      <c r="B1654">
        <v>43.783333333333331</v>
      </c>
      <c r="C1654">
        <v>0.10100000000000001</v>
      </c>
      <c r="D1654">
        <v>3.79</v>
      </c>
      <c r="E1654">
        <v>11.67</v>
      </c>
      <c r="F1654">
        <v>47.609846827133474</v>
      </c>
    </row>
    <row r="1655" spans="1:6" x14ac:dyDescent="0.25">
      <c r="A1655" t="s">
        <v>15</v>
      </c>
      <c r="B1655">
        <v>43.8</v>
      </c>
      <c r="C1655">
        <v>9.9000000000000005E-2</v>
      </c>
      <c r="D1655">
        <v>3.702</v>
      </c>
      <c r="E1655">
        <v>11.46</v>
      </c>
      <c r="F1655">
        <v>46.709190371991248</v>
      </c>
    </row>
    <row r="1656" spans="1:6" x14ac:dyDescent="0.25">
      <c r="A1656" t="s">
        <v>15</v>
      </c>
      <c r="B1656">
        <v>43.816666666666663</v>
      </c>
      <c r="C1656">
        <v>9.2999999999999999E-2</v>
      </c>
      <c r="D1656">
        <v>3.6059999999999999</v>
      </c>
      <c r="E1656">
        <v>11.231999999999999</v>
      </c>
      <c r="F1656">
        <v>45.98533916849015</v>
      </c>
    </row>
    <row r="1657" spans="1:6" x14ac:dyDescent="0.25">
      <c r="A1657" t="s">
        <v>15</v>
      </c>
      <c r="B1657">
        <v>43.833333333333329</v>
      </c>
      <c r="C1657">
        <v>8.7999999999999995E-2</v>
      </c>
      <c r="D1657">
        <v>3.5219999999999998</v>
      </c>
      <c r="E1657">
        <v>10.96</v>
      </c>
      <c r="F1657">
        <v>44.32188183807439</v>
      </c>
    </row>
    <row r="1658" spans="1:6" x14ac:dyDescent="0.25">
      <c r="A1658" t="s">
        <v>15</v>
      </c>
      <c r="B1658">
        <v>43.85</v>
      </c>
      <c r="C1658">
        <v>0.08</v>
      </c>
      <c r="D1658">
        <v>3.4420000000000002</v>
      </c>
      <c r="E1658">
        <v>10.804</v>
      </c>
      <c r="F1658">
        <v>43.858862144420129</v>
      </c>
    </row>
    <row r="1659" spans="1:6" x14ac:dyDescent="0.25">
      <c r="A1659" t="s">
        <v>15</v>
      </c>
      <c r="B1659">
        <v>43.866666666666667</v>
      </c>
      <c r="C1659">
        <v>7.8E-2</v>
      </c>
      <c r="D1659">
        <v>3.3490000000000002</v>
      </c>
      <c r="E1659">
        <v>10.673</v>
      </c>
      <c r="F1659">
        <v>43.554704595185989</v>
      </c>
    </row>
    <row r="1660" spans="1:6" x14ac:dyDescent="0.25">
      <c r="A1660" t="s">
        <v>15</v>
      </c>
      <c r="B1660">
        <v>43.883333333333333</v>
      </c>
      <c r="C1660">
        <v>8.4000000000000005E-2</v>
      </c>
      <c r="D1660">
        <v>3.3069999999999999</v>
      </c>
      <c r="E1660">
        <v>10.574</v>
      </c>
      <c r="F1660">
        <v>43.437855579868703</v>
      </c>
    </row>
    <row r="1661" spans="1:6" x14ac:dyDescent="0.25">
      <c r="A1661" t="s">
        <v>15</v>
      </c>
      <c r="B1661">
        <v>43.9</v>
      </c>
      <c r="C1661">
        <v>7.2999999999999995E-2</v>
      </c>
      <c r="D1661">
        <v>3.254</v>
      </c>
      <c r="E1661">
        <v>10.44</v>
      </c>
      <c r="F1661">
        <v>43.370240700218815</v>
      </c>
    </row>
    <row r="1662" spans="1:6" x14ac:dyDescent="0.25">
      <c r="A1662" t="s">
        <v>15</v>
      </c>
      <c r="B1662">
        <v>43.916666666666671</v>
      </c>
      <c r="C1662">
        <v>7.0999999999999994E-2</v>
      </c>
      <c r="D1662">
        <v>3.19</v>
      </c>
      <c r="E1662">
        <v>10.388</v>
      </c>
      <c r="F1662">
        <v>42.954923413566739</v>
      </c>
    </row>
    <row r="1663" spans="1:6" x14ac:dyDescent="0.25">
      <c r="A1663" t="s">
        <v>15</v>
      </c>
      <c r="B1663">
        <v>43.933333333333337</v>
      </c>
      <c r="C1663">
        <v>7.0999999999999994E-2</v>
      </c>
      <c r="D1663">
        <v>3.1429999999999998</v>
      </c>
      <c r="E1663">
        <v>10.347</v>
      </c>
      <c r="F1663">
        <v>43.123194748358863</v>
      </c>
    </row>
    <row r="1664" spans="1:6" x14ac:dyDescent="0.25">
      <c r="A1664" t="s">
        <v>15</v>
      </c>
      <c r="B1664">
        <v>43.95</v>
      </c>
      <c r="C1664">
        <v>7.2999999999999995E-2</v>
      </c>
      <c r="D1664">
        <v>3.133</v>
      </c>
      <c r="E1664">
        <v>10.323</v>
      </c>
      <c r="F1664">
        <v>43.165645514223193</v>
      </c>
    </row>
    <row r="1665" spans="1:6" x14ac:dyDescent="0.25">
      <c r="A1665" t="s">
        <v>15</v>
      </c>
      <c r="B1665">
        <v>43.966666666666669</v>
      </c>
      <c r="C1665">
        <v>7.0000000000000007E-2</v>
      </c>
      <c r="D1665">
        <v>3.093</v>
      </c>
      <c r="E1665">
        <v>10.391</v>
      </c>
      <c r="F1665">
        <v>43.692778993435446</v>
      </c>
    </row>
    <row r="1666" spans="1:6" x14ac:dyDescent="0.25">
      <c r="A1666" t="s">
        <v>15</v>
      </c>
      <c r="B1666">
        <v>43.983333333333334</v>
      </c>
      <c r="C1666">
        <v>6.6000000000000003E-2</v>
      </c>
      <c r="D1666">
        <v>3.0640000000000001</v>
      </c>
      <c r="E1666">
        <v>10.487</v>
      </c>
      <c r="F1666">
        <v>45.319912472647701</v>
      </c>
    </row>
    <row r="1667" spans="1:6" x14ac:dyDescent="0.25">
      <c r="A1667" t="s">
        <v>15</v>
      </c>
      <c r="B1667">
        <v>44</v>
      </c>
      <c r="C1667">
        <v>6.6000000000000003E-2</v>
      </c>
      <c r="D1667">
        <v>3.0619999999999998</v>
      </c>
      <c r="E1667">
        <v>10.568</v>
      </c>
      <c r="F1667">
        <v>45.76586433260394</v>
      </c>
    </row>
    <row r="1668" spans="1:6" x14ac:dyDescent="0.25">
      <c r="A1668" t="s">
        <v>15</v>
      </c>
      <c r="B1668">
        <v>44.016666666666666</v>
      </c>
      <c r="C1668">
        <v>6.0999999999999999E-2</v>
      </c>
      <c r="D1668">
        <v>3.0459999999999998</v>
      </c>
      <c r="E1668">
        <v>10.662000000000001</v>
      </c>
      <c r="F1668">
        <v>47.029321663019694</v>
      </c>
    </row>
    <row r="1669" spans="1:6" x14ac:dyDescent="0.25">
      <c r="A1669" t="s">
        <v>15</v>
      </c>
      <c r="B1669">
        <v>44.033333333333331</v>
      </c>
      <c r="C1669">
        <v>6.0999999999999999E-2</v>
      </c>
      <c r="D1669">
        <v>3.0409999999999999</v>
      </c>
      <c r="E1669">
        <v>10.8</v>
      </c>
      <c r="F1669">
        <v>48.57374179431072</v>
      </c>
    </row>
    <row r="1670" spans="1:6" x14ac:dyDescent="0.25">
      <c r="A1670" t="s">
        <v>15</v>
      </c>
      <c r="B1670">
        <v>44.05</v>
      </c>
      <c r="C1670">
        <v>5.5E-2</v>
      </c>
      <c r="D1670">
        <v>3.0190000000000001</v>
      </c>
      <c r="E1670">
        <v>10.916</v>
      </c>
      <c r="F1670">
        <v>49.70328227571116</v>
      </c>
    </row>
    <row r="1671" spans="1:6" x14ac:dyDescent="0.25">
      <c r="A1671" t="s">
        <v>15</v>
      </c>
      <c r="B1671">
        <v>44.066666666666663</v>
      </c>
      <c r="C1671">
        <v>5.6000000000000001E-2</v>
      </c>
      <c r="D1671">
        <v>2.9950000000000001</v>
      </c>
      <c r="E1671">
        <v>11.028</v>
      </c>
      <c r="F1671">
        <v>50.847483588621436</v>
      </c>
    </row>
    <row r="1672" spans="1:6" x14ac:dyDescent="0.25">
      <c r="A1672" t="s">
        <v>15</v>
      </c>
      <c r="B1672">
        <v>44.083333333333329</v>
      </c>
      <c r="C1672">
        <v>5.5E-2</v>
      </c>
      <c r="D1672">
        <v>2.9860000000000002</v>
      </c>
      <c r="E1672">
        <v>11.101000000000001</v>
      </c>
      <c r="F1672">
        <v>51.81509846827133</v>
      </c>
    </row>
    <row r="1673" spans="1:6" x14ac:dyDescent="0.25">
      <c r="A1673" t="s">
        <v>15</v>
      </c>
      <c r="B1673">
        <v>44.1</v>
      </c>
      <c r="C1673">
        <v>5.1999999999999998E-2</v>
      </c>
      <c r="D1673">
        <v>2.9809999999999999</v>
      </c>
      <c r="E1673">
        <v>11.199</v>
      </c>
      <c r="F1673">
        <v>52.003719912472647</v>
      </c>
    </row>
    <row r="1674" spans="1:6" x14ac:dyDescent="0.25">
      <c r="A1674" t="s">
        <v>15</v>
      </c>
      <c r="B1674">
        <v>44.116666666666667</v>
      </c>
      <c r="C1674">
        <v>5.1999999999999998E-2</v>
      </c>
      <c r="D1674">
        <v>2.9390000000000001</v>
      </c>
      <c r="E1674">
        <v>11.131</v>
      </c>
      <c r="F1674">
        <v>51.706345733041573</v>
      </c>
    </row>
    <row r="1675" spans="1:6" x14ac:dyDescent="0.25">
      <c r="A1675" t="s">
        <v>15</v>
      </c>
      <c r="B1675">
        <v>44.133333333333333</v>
      </c>
      <c r="C1675">
        <v>5.7000000000000002E-2</v>
      </c>
      <c r="D1675">
        <v>2.8929999999999998</v>
      </c>
      <c r="E1675">
        <v>11.037000000000001</v>
      </c>
      <c r="F1675">
        <v>51.545076586433261</v>
      </c>
    </row>
    <row r="1676" spans="1:6" x14ac:dyDescent="0.25">
      <c r="A1676" t="s">
        <v>15</v>
      </c>
      <c r="B1676">
        <v>44.15</v>
      </c>
      <c r="C1676">
        <v>4.8000000000000001E-2</v>
      </c>
      <c r="D1676">
        <v>2.8290000000000002</v>
      </c>
      <c r="E1676">
        <v>10.96</v>
      </c>
      <c r="F1676">
        <v>51.539387308533911</v>
      </c>
    </row>
    <row r="1677" spans="1:6" x14ac:dyDescent="0.25">
      <c r="A1677" t="s">
        <v>15</v>
      </c>
      <c r="B1677">
        <v>44.166666666666671</v>
      </c>
      <c r="C1677">
        <v>4.4999999999999998E-2</v>
      </c>
      <c r="D1677">
        <v>2.7829999999999999</v>
      </c>
      <c r="E1677">
        <v>10.811</v>
      </c>
      <c r="F1677">
        <v>51.047702407002184</v>
      </c>
    </row>
    <row r="1678" spans="1:6" x14ac:dyDescent="0.25">
      <c r="A1678" t="s">
        <v>15</v>
      </c>
      <c r="B1678">
        <v>44.183333333333337</v>
      </c>
      <c r="C1678">
        <v>4.2000000000000003E-2</v>
      </c>
      <c r="D1678">
        <v>2.7149999999999999</v>
      </c>
      <c r="E1678">
        <v>10.702</v>
      </c>
      <c r="F1678">
        <v>50.559299781181622</v>
      </c>
    </row>
    <row r="1679" spans="1:6" x14ac:dyDescent="0.25">
      <c r="A1679" t="s">
        <v>15</v>
      </c>
      <c r="B1679">
        <v>44.2</v>
      </c>
      <c r="C1679">
        <v>0.04</v>
      </c>
      <c r="D1679">
        <v>2.6739999999999999</v>
      </c>
      <c r="E1679">
        <v>10.616</v>
      </c>
      <c r="F1679">
        <v>50.305032822757113</v>
      </c>
    </row>
    <row r="1680" spans="1:6" x14ac:dyDescent="0.25">
      <c r="A1680" t="s">
        <v>15</v>
      </c>
      <c r="B1680">
        <v>44.216666666666669</v>
      </c>
      <c r="C1680">
        <v>0.04</v>
      </c>
      <c r="D1680">
        <v>2.6179999999999999</v>
      </c>
      <c r="E1680">
        <v>10.462999999999999</v>
      </c>
      <c r="F1680">
        <v>50.153172866520784</v>
      </c>
    </row>
    <row r="1681" spans="1:6" x14ac:dyDescent="0.25">
      <c r="A1681" t="s">
        <v>15</v>
      </c>
      <c r="B1681">
        <v>44.233333333333334</v>
      </c>
      <c r="C1681">
        <v>3.3000000000000002E-2</v>
      </c>
      <c r="D1681">
        <v>2.5510000000000002</v>
      </c>
      <c r="E1681">
        <v>10.413</v>
      </c>
      <c r="F1681">
        <v>49.635229759299776</v>
      </c>
    </row>
    <row r="1682" spans="1:6" x14ac:dyDescent="0.25">
      <c r="A1682" t="s">
        <v>15</v>
      </c>
      <c r="B1682">
        <v>44.25</v>
      </c>
      <c r="C1682">
        <v>3.9E-2</v>
      </c>
      <c r="D1682">
        <v>2.5299999999999998</v>
      </c>
      <c r="E1682">
        <v>10.285</v>
      </c>
      <c r="F1682">
        <v>49.268271334792118</v>
      </c>
    </row>
    <row r="1683" spans="1:6" x14ac:dyDescent="0.25">
      <c r="A1683" t="s">
        <v>15</v>
      </c>
      <c r="B1683">
        <v>44.266666666666666</v>
      </c>
      <c r="C1683">
        <v>3.5999999999999997E-2</v>
      </c>
      <c r="D1683">
        <v>2.4809999999999999</v>
      </c>
      <c r="E1683">
        <v>10.246</v>
      </c>
      <c r="F1683">
        <v>49.542450765864331</v>
      </c>
    </row>
    <row r="1684" spans="1:6" x14ac:dyDescent="0.25">
      <c r="A1684" t="s">
        <v>15</v>
      </c>
      <c r="B1684">
        <v>44.283333333333331</v>
      </c>
      <c r="C1684">
        <v>3.3000000000000002E-2</v>
      </c>
      <c r="D1684">
        <v>2.4300000000000002</v>
      </c>
      <c r="E1684">
        <v>10.157</v>
      </c>
      <c r="F1684">
        <v>48.854485776805248</v>
      </c>
    </row>
    <row r="1685" spans="1:6" x14ac:dyDescent="0.25">
      <c r="A1685" t="s">
        <v>15</v>
      </c>
      <c r="B1685">
        <v>44.3</v>
      </c>
      <c r="C1685">
        <v>3.4000000000000002E-2</v>
      </c>
      <c r="D1685">
        <v>2.395</v>
      </c>
      <c r="E1685">
        <v>9.99</v>
      </c>
      <c r="F1685">
        <v>48.587527352297585</v>
      </c>
    </row>
    <row r="1686" spans="1:6" x14ac:dyDescent="0.25">
      <c r="A1686" t="s">
        <v>15</v>
      </c>
      <c r="B1686">
        <v>44.316666666666663</v>
      </c>
      <c r="C1686">
        <v>3.4000000000000002E-2</v>
      </c>
      <c r="D1686">
        <v>2.3290000000000002</v>
      </c>
      <c r="E1686">
        <v>9.9250000000000007</v>
      </c>
      <c r="F1686">
        <v>48.505470459518591</v>
      </c>
    </row>
    <row r="1687" spans="1:6" x14ac:dyDescent="0.25">
      <c r="A1687" t="s">
        <v>15</v>
      </c>
      <c r="B1687">
        <v>44.333333333333329</v>
      </c>
      <c r="C1687">
        <v>2.8000000000000001E-2</v>
      </c>
      <c r="D1687">
        <v>2.2839999999999998</v>
      </c>
      <c r="E1687">
        <v>9.7539999999999996</v>
      </c>
      <c r="F1687">
        <v>47.650547045951861</v>
      </c>
    </row>
    <row r="1688" spans="1:6" x14ac:dyDescent="0.25">
      <c r="A1688" t="s">
        <v>15</v>
      </c>
      <c r="B1688">
        <v>44.35</v>
      </c>
      <c r="C1688">
        <v>3.2000000000000001E-2</v>
      </c>
      <c r="D1688">
        <v>2.2349999999999999</v>
      </c>
      <c r="E1688">
        <v>9.5820000000000007</v>
      </c>
      <c r="F1688">
        <v>47.006564551422315</v>
      </c>
    </row>
    <row r="1689" spans="1:6" x14ac:dyDescent="0.25">
      <c r="A1689" t="s">
        <v>15</v>
      </c>
      <c r="B1689">
        <v>44.366666666666667</v>
      </c>
      <c r="C1689">
        <v>2.8000000000000001E-2</v>
      </c>
      <c r="D1689">
        <v>2.1819999999999999</v>
      </c>
      <c r="E1689">
        <v>9.4469999999999992</v>
      </c>
      <c r="F1689">
        <v>46.113347921225383</v>
      </c>
    </row>
    <row r="1690" spans="1:6" x14ac:dyDescent="0.25">
      <c r="A1690" t="s">
        <v>15</v>
      </c>
      <c r="B1690">
        <v>44.383333333333333</v>
      </c>
      <c r="C1690">
        <v>2.7E-2</v>
      </c>
      <c r="D1690">
        <v>2.1379999999999999</v>
      </c>
      <c r="E1690">
        <v>9.2959999999999994</v>
      </c>
      <c r="F1690">
        <v>45.125820568927786</v>
      </c>
    </row>
    <row r="1691" spans="1:6" x14ac:dyDescent="0.25">
      <c r="A1691" t="s">
        <v>15</v>
      </c>
      <c r="B1691">
        <v>44.4</v>
      </c>
      <c r="C1691">
        <v>2.5999999999999999E-2</v>
      </c>
      <c r="D1691">
        <v>2.081</v>
      </c>
      <c r="E1691">
        <v>9.1259999999999994</v>
      </c>
      <c r="F1691">
        <v>44.443763676148798</v>
      </c>
    </row>
    <row r="1692" spans="1:6" x14ac:dyDescent="0.25">
      <c r="A1692" t="s">
        <v>15</v>
      </c>
      <c r="B1692">
        <v>44.416666666666671</v>
      </c>
      <c r="C1692">
        <v>2.4E-2</v>
      </c>
      <c r="D1692">
        <v>2.0390000000000001</v>
      </c>
      <c r="E1692">
        <v>8.9480000000000004</v>
      </c>
      <c r="F1692">
        <v>43.221225382932161</v>
      </c>
    </row>
    <row r="1693" spans="1:6" x14ac:dyDescent="0.25">
      <c r="A1693" t="s">
        <v>15</v>
      </c>
      <c r="B1693">
        <v>44.433333333333337</v>
      </c>
      <c r="C1693">
        <v>2.5000000000000001E-2</v>
      </c>
      <c r="D1693">
        <v>1.994</v>
      </c>
      <c r="E1693">
        <v>8.7710000000000008</v>
      </c>
      <c r="F1693">
        <v>42.141137855579871</v>
      </c>
    </row>
    <row r="1694" spans="1:6" x14ac:dyDescent="0.25">
      <c r="A1694" t="s">
        <v>15</v>
      </c>
      <c r="B1694">
        <v>44.45</v>
      </c>
      <c r="C1694">
        <v>2.5000000000000001E-2</v>
      </c>
      <c r="D1694">
        <v>1.931</v>
      </c>
      <c r="E1694">
        <v>8.5909999999999993</v>
      </c>
      <c r="F1694">
        <v>41.936105032822752</v>
      </c>
    </row>
    <row r="1695" spans="1:6" x14ac:dyDescent="0.25">
      <c r="A1695" t="s">
        <v>15</v>
      </c>
      <c r="B1695">
        <v>44.466666666666669</v>
      </c>
      <c r="C1695">
        <v>2.3E-2</v>
      </c>
      <c r="D1695">
        <v>1.901</v>
      </c>
      <c r="E1695">
        <v>8.5440000000000005</v>
      </c>
      <c r="F1695">
        <v>41.62647702407002</v>
      </c>
    </row>
    <row r="1696" spans="1:6" x14ac:dyDescent="0.25">
      <c r="A1696" t="s">
        <v>15</v>
      </c>
      <c r="B1696">
        <v>44.483333333333334</v>
      </c>
      <c r="C1696">
        <v>2.1999999999999999E-2</v>
      </c>
      <c r="D1696">
        <v>1.8520000000000001</v>
      </c>
      <c r="E1696">
        <v>8.3670000000000009</v>
      </c>
      <c r="F1696">
        <v>40.600656455142229</v>
      </c>
    </row>
    <row r="1697" spans="1:6" x14ac:dyDescent="0.25">
      <c r="A1697" t="s">
        <v>15</v>
      </c>
      <c r="B1697">
        <v>44.5</v>
      </c>
      <c r="C1697">
        <v>0.02</v>
      </c>
      <c r="D1697">
        <v>1.7869999999999999</v>
      </c>
      <c r="E1697">
        <v>8.27</v>
      </c>
      <c r="F1697">
        <v>40.635667396061272</v>
      </c>
    </row>
    <row r="1698" spans="1:6" x14ac:dyDescent="0.25">
      <c r="A1698" t="s">
        <v>15</v>
      </c>
      <c r="B1698">
        <v>44.516666666666666</v>
      </c>
      <c r="C1698">
        <v>1.4E-2</v>
      </c>
      <c r="D1698">
        <v>1.7490000000000001</v>
      </c>
      <c r="E1698">
        <v>8.1890000000000001</v>
      </c>
      <c r="F1698">
        <v>40.203063457330416</v>
      </c>
    </row>
    <row r="1699" spans="1:6" x14ac:dyDescent="0.25">
      <c r="A1699" t="s">
        <v>15</v>
      </c>
      <c r="B1699">
        <v>44.533333333333331</v>
      </c>
      <c r="C1699">
        <v>1.7000000000000001E-2</v>
      </c>
      <c r="D1699">
        <v>1.7230000000000001</v>
      </c>
      <c r="E1699">
        <v>8.0869999999999997</v>
      </c>
      <c r="F1699">
        <v>39.805251641137851</v>
      </c>
    </row>
    <row r="1700" spans="1:6" x14ac:dyDescent="0.25">
      <c r="A1700" t="s">
        <v>15</v>
      </c>
      <c r="B1700">
        <v>44.55</v>
      </c>
      <c r="C1700">
        <v>1.4E-2</v>
      </c>
      <c r="D1700">
        <v>1.675</v>
      </c>
      <c r="E1700">
        <v>7.9939999999999998</v>
      </c>
      <c r="F1700">
        <v>39.039168490153166</v>
      </c>
    </row>
    <row r="1701" spans="1:6" x14ac:dyDescent="0.25">
      <c r="A1701" t="s">
        <v>15</v>
      </c>
      <c r="B1701">
        <v>44.566666666666663</v>
      </c>
      <c r="C1701">
        <v>1.9E-2</v>
      </c>
      <c r="D1701">
        <v>1.6319999999999999</v>
      </c>
      <c r="E1701">
        <v>7.7839999999999998</v>
      </c>
      <c r="F1701">
        <v>38.439168490153172</v>
      </c>
    </row>
    <row r="1702" spans="1:6" x14ac:dyDescent="0.25">
      <c r="A1702" t="s">
        <v>15</v>
      </c>
      <c r="B1702">
        <v>44.583333333333329</v>
      </c>
      <c r="C1702">
        <v>1.7999999999999999E-2</v>
      </c>
      <c r="D1702">
        <v>1.5980000000000001</v>
      </c>
      <c r="E1702">
        <v>7.702</v>
      </c>
      <c r="F1702">
        <v>37.727133479212256</v>
      </c>
    </row>
    <row r="1703" spans="1:6" x14ac:dyDescent="0.25">
      <c r="A1703" t="s">
        <v>15</v>
      </c>
      <c r="B1703">
        <v>44.6</v>
      </c>
      <c r="C1703">
        <v>1.7999999999999999E-2</v>
      </c>
      <c r="D1703">
        <v>1.534</v>
      </c>
      <c r="E1703">
        <v>7.5759999999999996</v>
      </c>
      <c r="F1703">
        <v>36.698905908096279</v>
      </c>
    </row>
    <row r="1704" spans="1:6" x14ac:dyDescent="0.25">
      <c r="A1704" t="s">
        <v>15</v>
      </c>
      <c r="B1704">
        <v>44.616666666666667</v>
      </c>
      <c r="C1704">
        <v>1.6E-2</v>
      </c>
      <c r="D1704">
        <v>1.5089999999999999</v>
      </c>
      <c r="E1704">
        <v>7.468</v>
      </c>
      <c r="F1704">
        <v>36.378118161925599</v>
      </c>
    </row>
    <row r="1705" spans="1:6" x14ac:dyDescent="0.25">
      <c r="A1705" t="s">
        <v>15</v>
      </c>
      <c r="B1705">
        <v>44.633333333333333</v>
      </c>
      <c r="C1705">
        <v>0.01</v>
      </c>
      <c r="D1705">
        <v>1.456</v>
      </c>
      <c r="E1705">
        <v>7.3479999999999999</v>
      </c>
      <c r="F1705">
        <v>36.098905908096278</v>
      </c>
    </row>
    <row r="1706" spans="1:6" x14ac:dyDescent="0.25">
      <c r="A1706" t="s">
        <v>15</v>
      </c>
      <c r="B1706">
        <v>44.65</v>
      </c>
      <c r="C1706">
        <v>1.4E-2</v>
      </c>
      <c r="D1706">
        <v>1.427</v>
      </c>
      <c r="E1706">
        <v>7.2359999999999998</v>
      </c>
      <c r="F1706">
        <v>36.047483588621439</v>
      </c>
    </row>
    <row r="1707" spans="1:6" x14ac:dyDescent="0.25">
      <c r="A1707" t="s">
        <v>15</v>
      </c>
      <c r="B1707">
        <v>44.666666666666671</v>
      </c>
      <c r="C1707">
        <v>1.6E-2</v>
      </c>
      <c r="D1707">
        <v>1.3939999999999999</v>
      </c>
      <c r="E1707">
        <v>7.1390000000000002</v>
      </c>
      <c r="F1707">
        <v>34.854048140043759</v>
      </c>
    </row>
    <row r="1708" spans="1:6" x14ac:dyDescent="0.25">
      <c r="A1708" t="s">
        <v>15</v>
      </c>
      <c r="B1708">
        <v>44.683333333333337</v>
      </c>
      <c r="C1708">
        <v>1.2E-2</v>
      </c>
      <c r="D1708">
        <v>1.353</v>
      </c>
      <c r="E1708">
        <v>7.0490000000000004</v>
      </c>
      <c r="F1708">
        <v>35.396936542669586</v>
      </c>
    </row>
    <row r="1709" spans="1:6" x14ac:dyDescent="0.25">
      <c r="A1709" t="s">
        <v>15</v>
      </c>
      <c r="B1709">
        <v>44.7</v>
      </c>
      <c r="C1709">
        <v>1.2999999999999999E-2</v>
      </c>
      <c r="D1709">
        <v>1.3089999999999999</v>
      </c>
      <c r="E1709">
        <v>6.94</v>
      </c>
      <c r="F1709">
        <v>34.91072210065645</v>
      </c>
    </row>
    <row r="1710" spans="1:6" x14ac:dyDescent="0.25">
      <c r="A1710" t="s">
        <v>15</v>
      </c>
      <c r="B1710">
        <v>44.716666666666669</v>
      </c>
      <c r="C1710">
        <v>1.2999999999999999E-2</v>
      </c>
      <c r="D1710">
        <v>1.2769999999999999</v>
      </c>
      <c r="E1710">
        <v>6.8120000000000003</v>
      </c>
      <c r="F1710">
        <v>34.927352297592996</v>
      </c>
    </row>
    <row r="1711" spans="1:6" x14ac:dyDescent="0.25">
      <c r="A1711" t="s">
        <v>15</v>
      </c>
      <c r="B1711">
        <v>44.733333333333334</v>
      </c>
      <c r="C1711">
        <v>8.0000000000000002E-3</v>
      </c>
      <c r="D1711">
        <v>1.226</v>
      </c>
      <c r="E1711">
        <v>6.766</v>
      </c>
      <c r="F1711">
        <v>34.140481400437636</v>
      </c>
    </row>
    <row r="1712" spans="1:6" x14ac:dyDescent="0.25">
      <c r="A1712" t="s">
        <v>15</v>
      </c>
      <c r="B1712">
        <v>44.75</v>
      </c>
      <c r="C1712">
        <v>1.0999999999999999E-2</v>
      </c>
      <c r="D1712">
        <v>1.208</v>
      </c>
      <c r="E1712">
        <v>6.694</v>
      </c>
      <c r="F1712">
        <v>34.28949671772429</v>
      </c>
    </row>
    <row r="1713" spans="1:6" x14ac:dyDescent="0.25">
      <c r="A1713" t="s">
        <v>15</v>
      </c>
      <c r="B1713">
        <v>44.766666666666666</v>
      </c>
      <c r="C1713">
        <v>1.2999999999999999E-2</v>
      </c>
      <c r="D1713">
        <v>1.157</v>
      </c>
      <c r="E1713">
        <v>6.5869999999999997</v>
      </c>
      <c r="F1713">
        <v>33.987308533916845</v>
      </c>
    </row>
    <row r="1714" spans="1:6" x14ac:dyDescent="0.25">
      <c r="A1714" t="s">
        <v>15</v>
      </c>
      <c r="B1714">
        <v>44.783333333333331</v>
      </c>
      <c r="C1714">
        <v>1.2E-2</v>
      </c>
      <c r="D1714">
        <v>1.1439999999999999</v>
      </c>
      <c r="E1714">
        <v>6.4770000000000003</v>
      </c>
      <c r="F1714">
        <v>33.830853391684897</v>
      </c>
    </row>
    <row r="1715" spans="1:6" x14ac:dyDescent="0.25">
      <c r="A1715" t="s">
        <v>15</v>
      </c>
      <c r="B1715">
        <v>44.8</v>
      </c>
      <c r="C1715">
        <v>8.0000000000000002E-3</v>
      </c>
      <c r="D1715">
        <v>1.111</v>
      </c>
      <c r="E1715">
        <v>6.3970000000000002</v>
      </c>
      <c r="F1715">
        <v>33.621006564551422</v>
      </c>
    </row>
    <row r="1716" spans="1:6" x14ac:dyDescent="0.25">
      <c r="A1716" t="s">
        <v>15</v>
      </c>
      <c r="B1716">
        <v>44.816666666666663</v>
      </c>
      <c r="C1716">
        <v>1.2E-2</v>
      </c>
      <c r="D1716">
        <v>1.0720000000000001</v>
      </c>
      <c r="E1716">
        <v>6.2880000000000003</v>
      </c>
      <c r="F1716">
        <v>33.389496717724285</v>
      </c>
    </row>
    <row r="1717" spans="1:6" x14ac:dyDescent="0.25">
      <c r="A1717" t="s">
        <v>15</v>
      </c>
      <c r="B1717">
        <v>44.833333333333329</v>
      </c>
      <c r="C1717">
        <v>1.0999999999999999E-2</v>
      </c>
      <c r="D1717">
        <v>1.0389999999999999</v>
      </c>
      <c r="E1717">
        <v>6.1829999999999998</v>
      </c>
      <c r="F1717">
        <v>33.08052516411378</v>
      </c>
    </row>
    <row r="1718" spans="1:6" x14ac:dyDescent="0.25">
      <c r="A1718" t="s">
        <v>15</v>
      </c>
      <c r="B1718">
        <v>44.85</v>
      </c>
      <c r="C1718">
        <v>1.0999999999999999E-2</v>
      </c>
      <c r="D1718">
        <v>0.998</v>
      </c>
      <c r="E1718">
        <v>6.0890000000000004</v>
      </c>
      <c r="F1718">
        <v>32.81772428884026</v>
      </c>
    </row>
    <row r="1719" spans="1:6" x14ac:dyDescent="0.25">
      <c r="A1719" t="s">
        <v>15</v>
      </c>
      <c r="B1719">
        <v>44.866666666666667</v>
      </c>
      <c r="C1719">
        <v>8.9999999999999993E-3</v>
      </c>
      <c r="D1719">
        <v>0.96799999999999997</v>
      </c>
      <c r="E1719">
        <v>5.9550000000000001</v>
      </c>
      <c r="F1719">
        <v>31.972647702407002</v>
      </c>
    </row>
    <row r="1720" spans="1:6" x14ac:dyDescent="0.25">
      <c r="A1720" t="s">
        <v>15</v>
      </c>
      <c r="B1720">
        <v>44.883333333333333</v>
      </c>
      <c r="C1720">
        <v>3.0000000000000001E-3</v>
      </c>
      <c r="D1720">
        <v>0.92600000000000005</v>
      </c>
      <c r="E1720">
        <v>5.806</v>
      </c>
      <c r="F1720">
        <v>31.789715536105032</v>
      </c>
    </row>
    <row r="1721" spans="1:6" x14ac:dyDescent="0.25">
      <c r="A1721" t="s">
        <v>15</v>
      </c>
      <c r="B1721">
        <v>44.9</v>
      </c>
      <c r="C1721">
        <v>1.0999999999999999E-2</v>
      </c>
      <c r="D1721">
        <v>0.877</v>
      </c>
      <c r="E1721">
        <v>5.6680000000000001</v>
      </c>
      <c r="F1721">
        <v>30.691903719912471</v>
      </c>
    </row>
    <row r="1722" spans="1:6" x14ac:dyDescent="0.25">
      <c r="A1722" t="s">
        <v>15</v>
      </c>
      <c r="B1722">
        <v>44.916666666666671</v>
      </c>
      <c r="C1722">
        <v>4.0000000000000001E-3</v>
      </c>
      <c r="D1722">
        <v>0.85799999999999998</v>
      </c>
      <c r="E1722">
        <v>5.4850000000000003</v>
      </c>
      <c r="F1722">
        <v>30.450109409190372</v>
      </c>
    </row>
    <row r="1723" spans="1:6" x14ac:dyDescent="0.25">
      <c r="A1723" t="s">
        <v>15</v>
      </c>
      <c r="B1723">
        <v>44.933333333333337</v>
      </c>
      <c r="C1723">
        <v>8.9999999999999993E-3</v>
      </c>
      <c r="D1723">
        <v>0.81200000000000006</v>
      </c>
      <c r="E1723">
        <v>5.383</v>
      </c>
      <c r="F1723">
        <v>29.931947483588615</v>
      </c>
    </row>
    <row r="1724" spans="1:6" x14ac:dyDescent="0.25">
      <c r="A1724" t="s">
        <v>15</v>
      </c>
      <c r="B1724">
        <v>44.95</v>
      </c>
      <c r="C1724">
        <v>8.0000000000000002E-3</v>
      </c>
      <c r="D1724">
        <v>0.77200000000000002</v>
      </c>
      <c r="E1724">
        <v>5.2460000000000004</v>
      </c>
      <c r="F1724">
        <v>29.358862144420126</v>
      </c>
    </row>
    <row r="1725" spans="1:6" x14ac:dyDescent="0.25">
      <c r="A1725" t="s">
        <v>15</v>
      </c>
      <c r="B1725">
        <v>44.966666666666669</v>
      </c>
      <c r="C1725">
        <v>4.0000000000000001E-3</v>
      </c>
      <c r="D1725">
        <v>0.76300000000000001</v>
      </c>
      <c r="E1725">
        <v>5.0999999999999996</v>
      </c>
      <c r="F1725">
        <v>29.129759299781178</v>
      </c>
    </row>
    <row r="1726" spans="1:6" x14ac:dyDescent="0.25">
      <c r="A1726" t="s">
        <v>15</v>
      </c>
      <c r="B1726">
        <v>44.983333333333334</v>
      </c>
      <c r="C1726">
        <v>8.9999999999999993E-3</v>
      </c>
      <c r="D1726">
        <v>0.71799999999999997</v>
      </c>
      <c r="E1726">
        <v>5.024</v>
      </c>
      <c r="F1726">
        <v>28.610284463894963</v>
      </c>
    </row>
    <row r="1727" spans="1:6" x14ac:dyDescent="0.25">
      <c r="A1727" t="s">
        <v>15</v>
      </c>
      <c r="B1727">
        <v>45</v>
      </c>
      <c r="C1727">
        <v>7.0000000000000001E-3</v>
      </c>
      <c r="D1727">
        <v>0.70399999999999996</v>
      </c>
      <c r="E1727">
        <v>4.9349999999999996</v>
      </c>
      <c r="F1727">
        <v>28.075929978118157</v>
      </c>
    </row>
    <row r="1728" spans="1:6" x14ac:dyDescent="0.25">
      <c r="A1728" t="s">
        <v>15</v>
      </c>
      <c r="B1728">
        <v>45.016666666666666</v>
      </c>
      <c r="C1728">
        <v>6.0000000000000001E-3</v>
      </c>
      <c r="D1728">
        <v>0.66700000000000004</v>
      </c>
      <c r="E1728">
        <v>4.82</v>
      </c>
      <c r="F1728">
        <v>27.612472647702404</v>
      </c>
    </row>
    <row r="1729" spans="1:6" x14ac:dyDescent="0.25">
      <c r="A1729" t="s">
        <v>15</v>
      </c>
      <c r="B1729">
        <v>45.033333333333331</v>
      </c>
      <c r="C1729">
        <v>8.9999999999999993E-3</v>
      </c>
      <c r="D1729">
        <v>0.64600000000000002</v>
      </c>
      <c r="E1729">
        <v>4.7439999999999998</v>
      </c>
      <c r="F1729">
        <v>27.406126914660828</v>
      </c>
    </row>
    <row r="1730" spans="1:6" x14ac:dyDescent="0.25">
      <c r="A1730" t="s">
        <v>15</v>
      </c>
      <c r="B1730">
        <v>45.05</v>
      </c>
      <c r="C1730">
        <v>8.9999999999999993E-3</v>
      </c>
      <c r="D1730">
        <v>0.63600000000000001</v>
      </c>
      <c r="E1730">
        <v>4.524</v>
      </c>
      <c r="F1730">
        <v>26.117505470459516</v>
      </c>
    </row>
    <row r="1731" spans="1:6" x14ac:dyDescent="0.25">
      <c r="A1731" t="s">
        <v>15</v>
      </c>
      <c r="B1731">
        <v>45.066666666666663</v>
      </c>
      <c r="C1731">
        <v>7.0000000000000001E-3</v>
      </c>
      <c r="D1731">
        <v>0.58899999999999997</v>
      </c>
      <c r="E1731">
        <v>4.4749999999999996</v>
      </c>
      <c r="F1731">
        <v>26.322538293216628</v>
      </c>
    </row>
    <row r="1732" spans="1:6" x14ac:dyDescent="0.25">
      <c r="A1732" t="s">
        <v>15</v>
      </c>
      <c r="B1732">
        <v>45.083333333333329</v>
      </c>
      <c r="C1732">
        <v>8.0000000000000002E-3</v>
      </c>
      <c r="D1732">
        <v>0.58299999999999996</v>
      </c>
      <c r="E1732">
        <v>4.3760000000000003</v>
      </c>
      <c r="F1732">
        <v>25.95514223194748</v>
      </c>
    </row>
    <row r="1733" spans="1:6" x14ac:dyDescent="0.25">
      <c r="A1733" t="s">
        <v>15</v>
      </c>
      <c r="B1733">
        <v>45.1</v>
      </c>
      <c r="C1733">
        <v>6.0000000000000001E-3</v>
      </c>
      <c r="D1733">
        <v>0.53900000000000003</v>
      </c>
      <c r="E1733">
        <v>4.2539999999999996</v>
      </c>
      <c r="F1733">
        <v>25.1363238512035</v>
      </c>
    </row>
    <row r="1734" spans="1:6" x14ac:dyDescent="0.25">
      <c r="A1734" t="s">
        <v>15</v>
      </c>
      <c r="B1734">
        <v>45.116666666666667</v>
      </c>
      <c r="C1734">
        <v>0.01</v>
      </c>
      <c r="D1734">
        <v>0.53</v>
      </c>
      <c r="E1734">
        <v>4.1980000000000004</v>
      </c>
      <c r="F1734">
        <v>24.814879649890589</v>
      </c>
    </row>
    <row r="1735" spans="1:6" x14ac:dyDescent="0.25">
      <c r="A1735" t="s">
        <v>15</v>
      </c>
      <c r="B1735">
        <v>45.133333333333333</v>
      </c>
      <c r="C1735">
        <v>1.0999999999999999E-2</v>
      </c>
      <c r="D1735">
        <v>0.502</v>
      </c>
      <c r="E1735">
        <v>4.048</v>
      </c>
      <c r="F1735">
        <v>24.229759299781183</v>
      </c>
    </row>
    <row r="1736" spans="1:6" x14ac:dyDescent="0.25">
      <c r="A1736" t="s">
        <v>15</v>
      </c>
      <c r="B1736">
        <v>45.15</v>
      </c>
      <c r="C1736">
        <v>8.0000000000000002E-3</v>
      </c>
      <c r="D1736">
        <v>0.49</v>
      </c>
      <c r="E1736">
        <v>3.9489999999999998</v>
      </c>
      <c r="F1736">
        <v>22.726039387308532</v>
      </c>
    </row>
    <row r="1737" spans="1:6" x14ac:dyDescent="0.25">
      <c r="A1737" t="s">
        <v>15</v>
      </c>
      <c r="B1737">
        <v>45.166666666666671</v>
      </c>
      <c r="C1737">
        <v>6.0000000000000001E-3</v>
      </c>
      <c r="D1737">
        <v>0.44700000000000001</v>
      </c>
      <c r="E1737">
        <v>3.8380000000000001</v>
      </c>
      <c r="F1737">
        <v>22.623194748358863</v>
      </c>
    </row>
    <row r="1738" spans="1:6" x14ac:dyDescent="0.25">
      <c r="A1738" t="s">
        <v>15</v>
      </c>
      <c r="B1738">
        <v>45.183333333333337</v>
      </c>
      <c r="C1738">
        <v>3.0000000000000001E-3</v>
      </c>
      <c r="D1738">
        <v>0.436</v>
      </c>
      <c r="E1738">
        <v>3.6880000000000002</v>
      </c>
      <c r="F1738">
        <v>22.098468271334788</v>
      </c>
    </row>
    <row r="1739" spans="1:6" x14ac:dyDescent="0.25">
      <c r="A1739" t="s">
        <v>15</v>
      </c>
      <c r="B1739">
        <v>45.2</v>
      </c>
      <c r="C1739">
        <v>8.0000000000000002E-3</v>
      </c>
      <c r="D1739">
        <v>0.41499999999999998</v>
      </c>
      <c r="E1739">
        <v>3.577</v>
      </c>
      <c r="F1739">
        <v>21.039824945295404</v>
      </c>
    </row>
    <row r="1740" spans="1:6" x14ac:dyDescent="0.25">
      <c r="A1740" t="s">
        <v>15</v>
      </c>
      <c r="B1740">
        <v>45.216666666666669</v>
      </c>
      <c r="C1740">
        <v>4.0000000000000001E-3</v>
      </c>
      <c r="D1740">
        <v>0.40400000000000003</v>
      </c>
      <c r="E1740">
        <v>3.448</v>
      </c>
      <c r="F1740">
        <v>20.300656455142231</v>
      </c>
    </row>
    <row r="1741" spans="1:6" x14ac:dyDescent="0.25">
      <c r="A1741" t="s">
        <v>15</v>
      </c>
      <c r="B1741">
        <v>45.233333333333334</v>
      </c>
      <c r="C1741">
        <v>-2E-3</v>
      </c>
      <c r="D1741">
        <v>0.379</v>
      </c>
      <c r="E1741">
        <v>3.2690000000000001</v>
      </c>
      <c r="F1741">
        <v>19.310940919037201</v>
      </c>
    </row>
    <row r="1742" spans="1:6" x14ac:dyDescent="0.25">
      <c r="A1742" t="s">
        <v>15</v>
      </c>
      <c r="B1742">
        <v>45.25</v>
      </c>
      <c r="C1742">
        <v>2E-3</v>
      </c>
      <c r="D1742">
        <v>0.35299999999999998</v>
      </c>
      <c r="E1742">
        <v>3.1669999999999998</v>
      </c>
      <c r="F1742">
        <v>18.865645514223193</v>
      </c>
    </row>
    <row r="1743" spans="1:6" x14ac:dyDescent="0.25">
      <c r="A1743" t="s">
        <v>15</v>
      </c>
      <c r="B1743">
        <v>45.266666666666666</v>
      </c>
      <c r="C1743">
        <v>7.0000000000000001E-3</v>
      </c>
      <c r="D1743">
        <v>0.34200000000000003</v>
      </c>
      <c r="E1743">
        <v>3.0539999999999998</v>
      </c>
      <c r="F1743">
        <v>18.062363238512035</v>
      </c>
    </row>
    <row r="1744" spans="1:6" x14ac:dyDescent="0.25">
      <c r="A1744" t="s">
        <v>15</v>
      </c>
      <c r="B1744">
        <v>45.283333333333331</v>
      </c>
      <c r="C1744">
        <v>2E-3</v>
      </c>
      <c r="D1744">
        <v>0.30499999999999999</v>
      </c>
      <c r="E1744">
        <v>2.8719999999999999</v>
      </c>
      <c r="F1744">
        <v>17.003501094091902</v>
      </c>
    </row>
    <row r="1745" spans="1:6" x14ac:dyDescent="0.25">
      <c r="A1745" t="s">
        <v>15</v>
      </c>
      <c r="B1745">
        <v>45.3</v>
      </c>
      <c r="C1745">
        <v>1E-3</v>
      </c>
      <c r="D1745">
        <v>0.27600000000000002</v>
      </c>
      <c r="E1745">
        <v>2.782</v>
      </c>
      <c r="F1745">
        <v>16.263019693654268</v>
      </c>
    </row>
    <row r="1746" spans="1:6" x14ac:dyDescent="0.25">
      <c r="A1746" t="s">
        <v>15</v>
      </c>
      <c r="B1746">
        <v>45.316666666666663</v>
      </c>
      <c r="C1746">
        <v>6.0000000000000001E-3</v>
      </c>
      <c r="D1746">
        <v>0.27400000000000002</v>
      </c>
      <c r="E1746">
        <v>2.6429999999999998</v>
      </c>
      <c r="F1746">
        <v>15.694967177242887</v>
      </c>
    </row>
    <row r="1747" spans="1:6" x14ac:dyDescent="0.25">
      <c r="A1747" t="s">
        <v>15</v>
      </c>
      <c r="B1747">
        <v>45.333333333333329</v>
      </c>
      <c r="C1747">
        <v>6.0000000000000001E-3</v>
      </c>
      <c r="D1747">
        <v>0.27200000000000002</v>
      </c>
      <c r="E1747">
        <v>2.4990000000000001</v>
      </c>
      <c r="F1747">
        <v>15.102188183807439</v>
      </c>
    </row>
    <row r="1748" spans="1:6" x14ac:dyDescent="0.25">
      <c r="A1748" t="s">
        <v>15</v>
      </c>
      <c r="B1748">
        <v>45.35</v>
      </c>
      <c r="C1748">
        <v>2E-3</v>
      </c>
      <c r="D1748">
        <v>0.24399999999999999</v>
      </c>
      <c r="E1748">
        <v>2.4089999999999998</v>
      </c>
      <c r="F1748">
        <v>14.085120350109408</v>
      </c>
    </row>
    <row r="1749" spans="1:6" x14ac:dyDescent="0.25">
      <c r="A1749" t="s">
        <v>15</v>
      </c>
      <c r="B1749">
        <v>45.366666666666667</v>
      </c>
      <c r="C1749">
        <v>8.0000000000000002E-3</v>
      </c>
      <c r="D1749">
        <v>0.23200000000000001</v>
      </c>
      <c r="E1749">
        <v>2.319</v>
      </c>
      <c r="F1749">
        <v>13.691028446389495</v>
      </c>
    </row>
    <row r="1750" spans="1:6" x14ac:dyDescent="0.25">
      <c r="A1750" t="s">
        <v>15</v>
      </c>
      <c r="B1750">
        <v>45.383333333333333</v>
      </c>
      <c r="C1750">
        <v>3.0000000000000001E-3</v>
      </c>
      <c r="D1750">
        <v>0.218</v>
      </c>
      <c r="E1750">
        <v>2.1619999999999999</v>
      </c>
      <c r="F1750">
        <v>12.81925601750547</v>
      </c>
    </row>
    <row r="1751" spans="1:6" x14ac:dyDescent="0.25">
      <c r="C1751" s="1"/>
      <c r="D1751" s="3"/>
      <c r="E1751" s="3"/>
    </row>
    <row r="1752" spans="1:6" x14ac:dyDescent="0.25">
      <c r="C1752" s="1"/>
      <c r="D1752" s="3"/>
      <c r="E1752" s="3"/>
    </row>
    <row r="1753" spans="1:6" x14ac:dyDescent="0.25">
      <c r="C1753" s="1"/>
      <c r="D1753" s="3"/>
      <c r="E1753" s="3"/>
    </row>
    <row r="1754" spans="1:6" x14ac:dyDescent="0.25">
      <c r="C1754" s="1"/>
      <c r="D1754" s="3"/>
      <c r="E1754" s="3"/>
    </row>
    <row r="1755" spans="1:6" x14ac:dyDescent="0.25">
      <c r="C1755" s="1"/>
      <c r="D1755" s="3"/>
      <c r="E1755" s="3"/>
    </row>
    <row r="1756" spans="1:6" x14ac:dyDescent="0.25">
      <c r="C1756" s="1"/>
      <c r="D1756" s="3"/>
      <c r="E1756" s="3"/>
    </row>
    <row r="1757" spans="1:6" x14ac:dyDescent="0.25">
      <c r="C1757" s="1"/>
      <c r="D1757" s="3"/>
      <c r="E1757" s="3"/>
    </row>
    <row r="1758" spans="1:6" x14ac:dyDescent="0.25">
      <c r="C1758" s="1"/>
      <c r="D1758" s="3"/>
      <c r="E1758" s="3"/>
    </row>
    <row r="1759" spans="1:6" x14ac:dyDescent="0.25">
      <c r="C1759" s="1"/>
      <c r="D1759" s="3"/>
      <c r="E1759" s="3"/>
    </row>
    <row r="1760" spans="1:6" x14ac:dyDescent="0.25">
      <c r="C1760" s="6" t="s">
        <v>9</v>
      </c>
      <c r="D1760" s="6" t="s">
        <v>10</v>
      </c>
      <c r="E1760" s="6" t="s">
        <v>11</v>
      </c>
      <c r="F1760" s="6" t="s">
        <v>12</v>
      </c>
    </row>
    <row r="1761" spans="1:6" x14ac:dyDescent="0.25">
      <c r="A1761" t="s">
        <v>16</v>
      </c>
      <c r="B1761">
        <v>55.35</v>
      </c>
      <c r="C1761">
        <v>5.0000000000000001E-3</v>
      </c>
      <c r="D1761">
        <v>0.14699999999999999</v>
      </c>
      <c r="E1761">
        <v>1.3049999999999999</v>
      </c>
      <c r="F1761">
        <v>4.1107221006564556</v>
      </c>
    </row>
    <row r="1762" spans="1:6" x14ac:dyDescent="0.25">
      <c r="A1762" t="s">
        <v>16</v>
      </c>
      <c r="B1762">
        <v>55.366666666666667</v>
      </c>
      <c r="C1762">
        <v>1E-3</v>
      </c>
      <c r="D1762">
        <v>0.159</v>
      </c>
      <c r="E1762">
        <v>1.3480000000000001</v>
      </c>
      <c r="F1762">
        <v>4.1107221006564556</v>
      </c>
    </row>
    <row r="1763" spans="1:6" x14ac:dyDescent="0.25">
      <c r="A1763" t="s">
        <v>16</v>
      </c>
      <c r="B1763">
        <v>55.383333333333333</v>
      </c>
      <c r="C1763">
        <v>1E-3</v>
      </c>
      <c r="D1763">
        <v>0.151</v>
      </c>
      <c r="E1763">
        <v>1.371</v>
      </c>
      <c r="F1763">
        <v>4.2584245076586429</v>
      </c>
    </row>
    <row r="1764" spans="1:6" x14ac:dyDescent="0.25">
      <c r="A1764" t="s">
        <v>16</v>
      </c>
      <c r="B1764">
        <v>55.4</v>
      </c>
      <c r="C1764">
        <v>2E-3</v>
      </c>
      <c r="D1764">
        <v>0.17</v>
      </c>
      <c r="E1764">
        <v>1.395</v>
      </c>
      <c r="F1764">
        <v>4.324945295404814</v>
      </c>
    </row>
    <row r="1765" spans="1:6" x14ac:dyDescent="0.25">
      <c r="A1765" t="s">
        <v>16</v>
      </c>
      <c r="B1765">
        <v>55.416666666666664</v>
      </c>
      <c r="C1765">
        <v>5.0000000000000001E-3</v>
      </c>
      <c r="D1765">
        <v>0.17</v>
      </c>
      <c r="E1765">
        <v>1.4019999999999999</v>
      </c>
      <c r="F1765">
        <v>4.4934354485776806</v>
      </c>
    </row>
    <row r="1766" spans="1:6" x14ac:dyDescent="0.25">
      <c r="A1766" t="s">
        <v>16</v>
      </c>
      <c r="B1766">
        <v>55.433333333333337</v>
      </c>
      <c r="C1766">
        <v>4.0000000000000001E-3</v>
      </c>
      <c r="D1766">
        <v>0.17299999999999999</v>
      </c>
      <c r="E1766">
        <v>1.411</v>
      </c>
      <c r="F1766">
        <v>4.4166301969365422</v>
      </c>
    </row>
    <row r="1767" spans="1:6" x14ac:dyDescent="0.25">
      <c r="A1767" t="s">
        <v>16</v>
      </c>
      <c r="B1767">
        <v>55.45</v>
      </c>
      <c r="C1767">
        <v>0</v>
      </c>
      <c r="D1767">
        <v>0.17399999999999999</v>
      </c>
      <c r="E1767">
        <v>1.4410000000000001</v>
      </c>
      <c r="F1767">
        <v>4.408096280087527</v>
      </c>
    </row>
    <row r="1768" spans="1:6" x14ac:dyDescent="0.25">
      <c r="A1768" t="s">
        <v>16</v>
      </c>
      <c r="B1768">
        <v>55.466666666666669</v>
      </c>
      <c r="C1768">
        <v>3.0000000000000001E-3</v>
      </c>
      <c r="D1768">
        <v>0.19</v>
      </c>
      <c r="E1768">
        <v>1.4379999999999999</v>
      </c>
      <c r="F1768">
        <v>4.3689277899343546</v>
      </c>
    </row>
    <row r="1769" spans="1:6" x14ac:dyDescent="0.25">
      <c r="A1769" t="s">
        <v>16</v>
      </c>
      <c r="B1769">
        <v>55.483333333333334</v>
      </c>
      <c r="C1769">
        <v>4.0000000000000001E-3</v>
      </c>
      <c r="D1769">
        <v>0.19600000000000001</v>
      </c>
      <c r="E1769">
        <v>1.464</v>
      </c>
      <c r="F1769">
        <v>4.6231947483588618</v>
      </c>
    </row>
    <row r="1770" spans="1:6" x14ac:dyDescent="0.25">
      <c r="A1770" t="s">
        <v>16</v>
      </c>
      <c r="B1770">
        <v>55.5</v>
      </c>
      <c r="C1770">
        <v>3.0000000000000001E-3</v>
      </c>
      <c r="D1770">
        <v>0.20300000000000001</v>
      </c>
      <c r="E1770">
        <v>1.492</v>
      </c>
      <c r="F1770">
        <v>4.6761487964989055</v>
      </c>
    </row>
    <row r="1771" spans="1:6" x14ac:dyDescent="0.25">
      <c r="A1771" t="s">
        <v>16</v>
      </c>
      <c r="B1771">
        <v>55.516666666666666</v>
      </c>
      <c r="C1771">
        <v>2E-3</v>
      </c>
      <c r="D1771">
        <v>0.223</v>
      </c>
      <c r="E1771">
        <v>1.5349999999999999</v>
      </c>
      <c r="F1771">
        <v>4.8041575492341346</v>
      </c>
    </row>
    <row r="1772" spans="1:6" x14ac:dyDescent="0.25">
      <c r="A1772" t="s">
        <v>16</v>
      </c>
      <c r="B1772">
        <v>55.533333333333331</v>
      </c>
      <c r="C1772">
        <v>6.0000000000000001E-3</v>
      </c>
      <c r="D1772">
        <v>0.22600000000000001</v>
      </c>
      <c r="E1772">
        <v>1.579</v>
      </c>
      <c r="F1772">
        <v>5.0763676148796497</v>
      </c>
    </row>
    <row r="1773" spans="1:6" x14ac:dyDescent="0.25">
      <c r="A1773" t="s">
        <v>16</v>
      </c>
      <c r="B1773">
        <v>55.55</v>
      </c>
      <c r="C1773">
        <v>4.0000000000000001E-3</v>
      </c>
      <c r="D1773">
        <v>0.23899999999999999</v>
      </c>
      <c r="E1773">
        <v>1.647</v>
      </c>
      <c r="F1773">
        <v>5.4021881838074393</v>
      </c>
    </row>
    <row r="1774" spans="1:6" x14ac:dyDescent="0.25">
      <c r="A1774" t="s">
        <v>16</v>
      </c>
      <c r="B1774">
        <v>55.566666666666663</v>
      </c>
      <c r="C1774">
        <v>5.0000000000000001E-3</v>
      </c>
      <c r="D1774">
        <v>0.253</v>
      </c>
      <c r="E1774">
        <v>1.706</v>
      </c>
      <c r="F1774">
        <v>5.601312910284463</v>
      </c>
    </row>
    <row r="1775" spans="1:6" x14ac:dyDescent="0.25">
      <c r="A1775" t="s">
        <v>16</v>
      </c>
      <c r="B1775">
        <v>55.583333333333336</v>
      </c>
      <c r="C1775">
        <v>2E-3</v>
      </c>
      <c r="D1775">
        <v>0.27700000000000002</v>
      </c>
      <c r="E1775">
        <v>1.7629999999999999</v>
      </c>
      <c r="F1775">
        <v>5.8256017505470457</v>
      </c>
    </row>
    <row r="1776" spans="1:6" x14ac:dyDescent="0.25">
      <c r="A1776" t="s">
        <v>16</v>
      </c>
      <c r="B1776">
        <v>55.6</v>
      </c>
      <c r="C1776">
        <v>2E-3</v>
      </c>
      <c r="D1776">
        <v>0.28999999999999998</v>
      </c>
      <c r="E1776">
        <v>1.86</v>
      </c>
      <c r="F1776">
        <v>6.1148796498905904</v>
      </c>
    </row>
    <row r="1777" spans="1:6" x14ac:dyDescent="0.25">
      <c r="A1777" t="s">
        <v>16</v>
      </c>
      <c r="B1777">
        <v>55.616666666666667</v>
      </c>
      <c r="C1777">
        <v>3.0000000000000001E-3</v>
      </c>
      <c r="D1777">
        <v>0.29399999999999998</v>
      </c>
      <c r="E1777">
        <v>1.9330000000000001</v>
      </c>
      <c r="F1777">
        <v>6.5726477024070018</v>
      </c>
    </row>
    <row r="1778" spans="1:6" x14ac:dyDescent="0.25">
      <c r="A1778" t="s">
        <v>16</v>
      </c>
      <c r="B1778">
        <v>55.633333333333333</v>
      </c>
      <c r="C1778">
        <v>6.0000000000000001E-3</v>
      </c>
      <c r="D1778">
        <v>0.318</v>
      </c>
      <c r="E1778">
        <v>2.016</v>
      </c>
      <c r="F1778">
        <v>6.9166301969365422</v>
      </c>
    </row>
    <row r="1779" spans="1:6" x14ac:dyDescent="0.25">
      <c r="A1779" t="s">
        <v>16</v>
      </c>
      <c r="B1779">
        <v>55.65</v>
      </c>
      <c r="C1779">
        <v>4.0000000000000001E-3</v>
      </c>
      <c r="D1779">
        <v>0.33800000000000002</v>
      </c>
      <c r="E1779">
        <v>2.0880000000000001</v>
      </c>
      <c r="F1779">
        <v>7.1350109409190363</v>
      </c>
    </row>
    <row r="1780" spans="1:6" x14ac:dyDescent="0.25">
      <c r="A1780" t="s">
        <v>16</v>
      </c>
      <c r="B1780">
        <v>55.666666666666671</v>
      </c>
      <c r="C1780">
        <v>4.0000000000000001E-3</v>
      </c>
      <c r="D1780">
        <v>0.34499999999999997</v>
      </c>
      <c r="E1780">
        <v>2.1749999999999998</v>
      </c>
      <c r="F1780">
        <v>7.5614879649890581</v>
      </c>
    </row>
    <row r="1781" spans="1:6" x14ac:dyDescent="0.25">
      <c r="A1781" t="s">
        <v>16</v>
      </c>
      <c r="B1781">
        <v>55.683333333333337</v>
      </c>
      <c r="C1781">
        <v>5.0000000000000001E-3</v>
      </c>
      <c r="D1781">
        <v>0.36299999999999999</v>
      </c>
      <c r="E1781">
        <v>2.2530000000000001</v>
      </c>
      <c r="F1781">
        <v>7.954923413566739</v>
      </c>
    </row>
    <row r="1782" spans="1:6" x14ac:dyDescent="0.25">
      <c r="A1782" t="s">
        <v>16</v>
      </c>
      <c r="B1782">
        <v>55.7</v>
      </c>
      <c r="C1782">
        <v>7.0000000000000001E-3</v>
      </c>
      <c r="D1782">
        <v>0.39</v>
      </c>
      <c r="E1782">
        <v>2.3610000000000002</v>
      </c>
      <c r="F1782">
        <v>8.5308533916849001</v>
      </c>
    </row>
    <row r="1783" spans="1:6" x14ac:dyDescent="0.25">
      <c r="A1783" t="s">
        <v>16</v>
      </c>
      <c r="B1783">
        <v>55.716666666666669</v>
      </c>
      <c r="C1783">
        <v>5.0000000000000001E-3</v>
      </c>
      <c r="D1783">
        <v>0.41</v>
      </c>
      <c r="E1783">
        <v>2.4620000000000002</v>
      </c>
      <c r="F1783">
        <v>9.4185995623632373</v>
      </c>
    </row>
    <row r="1784" spans="1:6" x14ac:dyDescent="0.25">
      <c r="A1784" t="s">
        <v>16</v>
      </c>
      <c r="B1784">
        <v>55.733333333333334</v>
      </c>
      <c r="C1784">
        <v>7.0000000000000001E-3</v>
      </c>
      <c r="D1784">
        <v>0.438</v>
      </c>
      <c r="E1784">
        <v>2.621</v>
      </c>
      <c r="F1784">
        <v>10.357986870897154</v>
      </c>
    </row>
    <row r="1785" spans="1:6" x14ac:dyDescent="0.25">
      <c r="A1785" t="s">
        <v>16</v>
      </c>
      <c r="B1785">
        <v>55.75</v>
      </c>
      <c r="C1785">
        <v>6.0000000000000001E-3</v>
      </c>
      <c r="D1785">
        <v>0.45500000000000002</v>
      </c>
      <c r="E1785">
        <v>2.7690000000000001</v>
      </c>
      <c r="F1785">
        <v>11.079431072210065</v>
      </c>
    </row>
    <row r="1786" spans="1:6" x14ac:dyDescent="0.25">
      <c r="A1786" t="s">
        <v>16</v>
      </c>
      <c r="B1786">
        <v>55.766666666666666</v>
      </c>
      <c r="C1786">
        <v>7.0000000000000001E-3</v>
      </c>
      <c r="D1786">
        <v>0.5</v>
      </c>
      <c r="E1786">
        <v>2.94</v>
      </c>
      <c r="F1786">
        <v>12.069365426695841</v>
      </c>
    </row>
    <row r="1787" spans="1:6" x14ac:dyDescent="0.25">
      <c r="A1787" t="s">
        <v>16</v>
      </c>
      <c r="B1787">
        <v>55.783333333333331</v>
      </c>
      <c r="C1787">
        <v>7.0000000000000001E-3</v>
      </c>
      <c r="D1787">
        <v>0.53900000000000003</v>
      </c>
      <c r="E1787">
        <v>3.109</v>
      </c>
      <c r="F1787">
        <v>12.993873085339168</v>
      </c>
    </row>
    <row r="1788" spans="1:6" x14ac:dyDescent="0.25">
      <c r="A1788" t="s">
        <v>16</v>
      </c>
      <c r="B1788">
        <v>55.8</v>
      </c>
      <c r="C1788">
        <v>6.0000000000000001E-3</v>
      </c>
      <c r="D1788">
        <v>0.56299999999999994</v>
      </c>
      <c r="E1788">
        <v>3.2810000000000001</v>
      </c>
      <c r="F1788">
        <v>13.926914660831509</v>
      </c>
    </row>
    <row r="1789" spans="1:6" x14ac:dyDescent="0.25">
      <c r="A1789" t="s">
        <v>16</v>
      </c>
      <c r="B1789">
        <v>55.816666666666663</v>
      </c>
      <c r="C1789">
        <v>5.0000000000000001E-3</v>
      </c>
      <c r="D1789">
        <v>0.57799999999999996</v>
      </c>
      <c r="E1789">
        <v>3.4159999999999999</v>
      </c>
      <c r="F1789">
        <v>15.134135667396059</v>
      </c>
    </row>
    <row r="1790" spans="1:6" x14ac:dyDescent="0.25">
      <c r="A1790" t="s">
        <v>16</v>
      </c>
      <c r="B1790">
        <v>55.833333333333336</v>
      </c>
      <c r="C1790">
        <v>5.0000000000000001E-3</v>
      </c>
      <c r="D1790">
        <v>0.61499999999999999</v>
      </c>
      <c r="E1790">
        <v>3.5720000000000001</v>
      </c>
      <c r="F1790">
        <v>15.97155361050328</v>
      </c>
    </row>
    <row r="1791" spans="1:6" x14ac:dyDescent="0.25">
      <c r="A1791" t="s">
        <v>16</v>
      </c>
      <c r="B1791">
        <v>55.85</v>
      </c>
      <c r="C1791">
        <v>5.0000000000000001E-3</v>
      </c>
      <c r="D1791">
        <v>0.65100000000000002</v>
      </c>
      <c r="E1791">
        <v>3.714</v>
      </c>
      <c r="F1791">
        <v>16.736980306345732</v>
      </c>
    </row>
    <row r="1792" spans="1:6" x14ac:dyDescent="0.25">
      <c r="A1792" t="s">
        <v>16</v>
      </c>
      <c r="B1792">
        <v>55.866666666666667</v>
      </c>
      <c r="C1792">
        <v>1.0999999999999999E-2</v>
      </c>
      <c r="D1792">
        <v>0.67800000000000005</v>
      </c>
      <c r="E1792">
        <v>3.8319999999999999</v>
      </c>
      <c r="F1792">
        <v>17.636542669584244</v>
      </c>
    </row>
    <row r="1793" spans="1:6" x14ac:dyDescent="0.25">
      <c r="A1793" t="s">
        <v>16</v>
      </c>
      <c r="B1793">
        <v>55.883333333333333</v>
      </c>
      <c r="C1793">
        <v>6.0000000000000001E-3</v>
      </c>
      <c r="D1793">
        <v>0.71</v>
      </c>
      <c r="E1793">
        <v>3.9620000000000002</v>
      </c>
      <c r="F1793">
        <v>18.117943107221006</v>
      </c>
    </row>
    <row r="1794" spans="1:6" x14ac:dyDescent="0.25">
      <c r="A1794" t="s">
        <v>16</v>
      </c>
      <c r="B1794">
        <v>55.9</v>
      </c>
      <c r="C1794">
        <v>5.0000000000000001E-3</v>
      </c>
      <c r="D1794">
        <v>0.73399999999999999</v>
      </c>
      <c r="E1794">
        <v>4.0490000000000004</v>
      </c>
      <c r="F1794">
        <v>18.923632385120349</v>
      </c>
    </row>
    <row r="1795" spans="1:6" x14ac:dyDescent="0.25">
      <c r="A1795" t="s">
        <v>16</v>
      </c>
      <c r="B1795">
        <v>55.916666666666664</v>
      </c>
      <c r="C1795">
        <v>0.01</v>
      </c>
      <c r="D1795">
        <v>0.75900000000000001</v>
      </c>
      <c r="E1795">
        <v>4.1539999999999999</v>
      </c>
      <c r="F1795">
        <v>19.257768052516408</v>
      </c>
    </row>
    <row r="1796" spans="1:6" x14ac:dyDescent="0.25">
      <c r="A1796" t="s">
        <v>16</v>
      </c>
      <c r="B1796">
        <v>55.933333333333337</v>
      </c>
      <c r="C1796">
        <v>8.9999999999999993E-3</v>
      </c>
      <c r="D1796">
        <v>0.79800000000000004</v>
      </c>
      <c r="E1796">
        <v>4.2880000000000003</v>
      </c>
      <c r="F1796">
        <v>20.173304157549232</v>
      </c>
    </row>
    <row r="1797" spans="1:6" x14ac:dyDescent="0.25">
      <c r="A1797" t="s">
        <v>16</v>
      </c>
      <c r="B1797">
        <v>55.95</v>
      </c>
      <c r="C1797">
        <v>8.9999999999999993E-3</v>
      </c>
      <c r="D1797">
        <v>0.81299999999999994</v>
      </c>
      <c r="E1797">
        <v>4.3920000000000003</v>
      </c>
      <c r="F1797">
        <v>20.580962800875273</v>
      </c>
    </row>
    <row r="1798" spans="1:6" x14ac:dyDescent="0.25">
      <c r="A1798" t="s">
        <v>16</v>
      </c>
      <c r="B1798">
        <v>55.966666666666669</v>
      </c>
      <c r="C1798">
        <v>7.0000000000000001E-3</v>
      </c>
      <c r="D1798">
        <v>0.82899999999999996</v>
      </c>
      <c r="E1798">
        <v>4.391</v>
      </c>
      <c r="F1798">
        <v>20.78577680525164</v>
      </c>
    </row>
    <row r="1799" spans="1:6" x14ac:dyDescent="0.25">
      <c r="A1799" t="s">
        <v>16</v>
      </c>
      <c r="B1799">
        <v>55.983333333333334</v>
      </c>
      <c r="C1799">
        <v>7.0000000000000001E-3</v>
      </c>
      <c r="D1799">
        <v>0.85199999999999998</v>
      </c>
      <c r="E1799">
        <v>4.4690000000000003</v>
      </c>
      <c r="F1799">
        <v>21.319912472647701</v>
      </c>
    </row>
    <row r="1800" spans="1:6" x14ac:dyDescent="0.25">
      <c r="A1800" t="s">
        <v>16</v>
      </c>
      <c r="B1800">
        <v>56</v>
      </c>
      <c r="C1800">
        <v>1.0999999999999999E-2</v>
      </c>
      <c r="D1800">
        <v>0.88200000000000001</v>
      </c>
      <c r="E1800">
        <v>4.5629999999999997</v>
      </c>
      <c r="F1800">
        <v>21.978336980306345</v>
      </c>
    </row>
    <row r="1801" spans="1:6" x14ac:dyDescent="0.25">
      <c r="A1801" t="s">
        <v>16</v>
      </c>
      <c r="B1801">
        <v>56.016666666666666</v>
      </c>
      <c r="C1801">
        <v>8.0000000000000002E-3</v>
      </c>
      <c r="D1801">
        <v>0.90400000000000003</v>
      </c>
      <c r="E1801">
        <v>4.6849999999999996</v>
      </c>
      <c r="F1801">
        <v>22.322975929978117</v>
      </c>
    </row>
    <row r="1802" spans="1:6" x14ac:dyDescent="0.25">
      <c r="A1802" t="s">
        <v>16</v>
      </c>
      <c r="B1802">
        <v>56.033333333333331</v>
      </c>
      <c r="C1802">
        <v>8.9999999999999993E-3</v>
      </c>
      <c r="D1802">
        <v>0.92200000000000004</v>
      </c>
      <c r="E1802">
        <v>4.7270000000000003</v>
      </c>
      <c r="F1802">
        <v>22.77483588621444</v>
      </c>
    </row>
    <row r="1803" spans="1:6" x14ac:dyDescent="0.25">
      <c r="A1803" t="s">
        <v>16</v>
      </c>
      <c r="B1803">
        <v>56.05</v>
      </c>
      <c r="C1803">
        <v>1.0999999999999999E-2</v>
      </c>
      <c r="D1803">
        <v>0.94299999999999995</v>
      </c>
      <c r="E1803">
        <v>4.7690000000000001</v>
      </c>
      <c r="F1803">
        <v>23.072210065645514</v>
      </c>
    </row>
    <row r="1804" spans="1:6" x14ac:dyDescent="0.25">
      <c r="A1804" t="s">
        <v>16</v>
      </c>
      <c r="B1804">
        <v>56.066666666666663</v>
      </c>
      <c r="C1804">
        <v>1.4E-2</v>
      </c>
      <c r="D1804">
        <v>0.97199999999999998</v>
      </c>
      <c r="E1804">
        <v>4.8440000000000003</v>
      </c>
      <c r="F1804">
        <v>23.648577680525161</v>
      </c>
    </row>
    <row r="1805" spans="1:6" x14ac:dyDescent="0.25">
      <c r="A1805" t="s">
        <v>16</v>
      </c>
      <c r="B1805">
        <v>56.083333333333336</v>
      </c>
      <c r="C1805">
        <v>7.0000000000000001E-3</v>
      </c>
      <c r="D1805">
        <v>0.97399999999999998</v>
      </c>
      <c r="E1805">
        <v>4.7629999999999999</v>
      </c>
      <c r="F1805">
        <v>23.079431072210063</v>
      </c>
    </row>
    <row r="1806" spans="1:6" x14ac:dyDescent="0.25">
      <c r="A1806" t="s">
        <v>16</v>
      </c>
      <c r="B1806">
        <v>56.1</v>
      </c>
      <c r="C1806">
        <v>1.0999999999999999E-2</v>
      </c>
      <c r="D1806">
        <v>1.0069999999999999</v>
      </c>
      <c r="E1806">
        <v>4.8170000000000002</v>
      </c>
      <c r="F1806">
        <v>23.065864332603937</v>
      </c>
    </row>
    <row r="1807" spans="1:6" x14ac:dyDescent="0.25">
      <c r="A1807" t="s">
        <v>16</v>
      </c>
      <c r="B1807">
        <v>56.116666666666667</v>
      </c>
      <c r="C1807">
        <v>1.0999999999999999E-2</v>
      </c>
      <c r="D1807">
        <v>1.0209999999999999</v>
      </c>
      <c r="E1807">
        <v>4.8179999999999996</v>
      </c>
      <c r="F1807">
        <v>23.07374179431072</v>
      </c>
    </row>
    <row r="1808" spans="1:6" x14ac:dyDescent="0.25">
      <c r="A1808" t="s">
        <v>16</v>
      </c>
      <c r="B1808">
        <v>56.133333333333333</v>
      </c>
      <c r="C1808">
        <v>1.2E-2</v>
      </c>
      <c r="D1808">
        <v>1.04</v>
      </c>
      <c r="E1808">
        <v>4.8470000000000004</v>
      </c>
      <c r="F1808">
        <v>23.512910284463892</v>
      </c>
    </row>
    <row r="1809" spans="1:6" x14ac:dyDescent="0.25">
      <c r="A1809" t="s">
        <v>16</v>
      </c>
      <c r="B1809">
        <v>56.15</v>
      </c>
      <c r="C1809">
        <v>1.0999999999999999E-2</v>
      </c>
      <c r="D1809">
        <v>1.079</v>
      </c>
      <c r="E1809">
        <v>4.9729999999999999</v>
      </c>
      <c r="F1809">
        <v>24.042013129102845</v>
      </c>
    </row>
    <row r="1810" spans="1:6" x14ac:dyDescent="0.25">
      <c r="A1810" t="s">
        <v>16</v>
      </c>
      <c r="B1810">
        <v>56.166666666666664</v>
      </c>
      <c r="C1810">
        <v>1.0999999999999999E-2</v>
      </c>
      <c r="D1810">
        <v>1.0960000000000001</v>
      </c>
      <c r="E1810">
        <v>5.0389999999999997</v>
      </c>
      <c r="F1810">
        <v>24.737199124726477</v>
      </c>
    </row>
    <row r="1811" spans="1:6" x14ac:dyDescent="0.25">
      <c r="A1811" t="s">
        <v>16</v>
      </c>
      <c r="B1811">
        <v>56.183333333333337</v>
      </c>
      <c r="C1811">
        <v>0.01</v>
      </c>
      <c r="D1811">
        <v>1.105</v>
      </c>
      <c r="E1811">
        <v>5.077</v>
      </c>
      <c r="F1811">
        <v>24.930853391684899</v>
      </c>
    </row>
    <row r="1812" spans="1:6" x14ac:dyDescent="0.25">
      <c r="A1812" t="s">
        <v>16</v>
      </c>
      <c r="B1812">
        <v>56.2</v>
      </c>
      <c r="C1812">
        <v>1.2E-2</v>
      </c>
      <c r="D1812">
        <v>1.131</v>
      </c>
      <c r="E1812">
        <v>5.173</v>
      </c>
      <c r="F1812">
        <v>25.979431072210065</v>
      </c>
    </row>
    <row r="1813" spans="1:6" x14ac:dyDescent="0.25">
      <c r="A1813" t="s">
        <v>16</v>
      </c>
      <c r="B1813">
        <v>56.216666666666669</v>
      </c>
      <c r="C1813">
        <v>1.0999999999999999E-2</v>
      </c>
      <c r="D1813">
        <v>1.153</v>
      </c>
      <c r="E1813">
        <v>5.327</v>
      </c>
      <c r="F1813">
        <v>27.414660831509845</v>
      </c>
    </row>
    <row r="1814" spans="1:6" x14ac:dyDescent="0.25">
      <c r="A1814" t="s">
        <v>16</v>
      </c>
      <c r="B1814">
        <v>56.233333333333334</v>
      </c>
      <c r="C1814">
        <v>1.2E-2</v>
      </c>
      <c r="D1814">
        <v>1.155</v>
      </c>
      <c r="E1814">
        <v>5.367</v>
      </c>
      <c r="F1814">
        <v>28.066958424507654</v>
      </c>
    </row>
    <row r="1815" spans="1:6" x14ac:dyDescent="0.25">
      <c r="A1815" t="s">
        <v>16</v>
      </c>
      <c r="B1815">
        <v>56.25</v>
      </c>
      <c r="C1815">
        <v>1.7000000000000001E-2</v>
      </c>
      <c r="D1815">
        <v>1.149</v>
      </c>
      <c r="E1815">
        <v>5.3029999999999999</v>
      </c>
      <c r="F1815">
        <v>27.78533916849015</v>
      </c>
    </row>
    <row r="1816" spans="1:6" x14ac:dyDescent="0.25">
      <c r="A1816" t="s">
        <v>16</v>
      </c>
      <c r="B1816">
        <v>56.266666666666666</v>
      </c>
      <c r="C1816">
        <v>1.4E-2</v>
      </c>
      <c r="D1816">
        <v>1.1459999999999999</v>
      </c>
      <c r="E1816">
        <v>5.234</v>
      </c>
      <c r="F1816">
        <v>27.384245076586431</v>
      </c>
    </row>
    <row r="1817" spans="1:6" x14ac:dyDescent="0.25">
      <c r="A1817" t="s">
        <v>16</v>
      </c>
      <c r="B1817">
        <v>56.283333333333331</v>
      </c>
      <c r="C1817">
        <v>1.2999999999999999E-2</v>
      </c>
      <c r="D1817">
        <v>1.1679999999999999</v>
      </c>
      <c r="E1817">
        <v>5.351</v>
      </c>
      <c r="F1817">
        <v>28.149015317286647</v>
      </c>
    </row>
    <row r="1818" spans="1:6" x14ac:dyDescent="0.25">
      <c r="A1818" t="s">
        <v>16</v>
      </c>
      <c r="B1818">
        <v>56.3</v>
      </c>
      <c r="C1818">
        <v>1.4999999999999999E-2</v>
      </c>
      <c r="D1818">
        <v>1.2230000000000001</v>
      </c>
      <c r="E1818">
        <v>5.5640000000000001</v>
      </c>
      <c r="F1818">
        <v>29.520131291028449</v>
      </c>
    </row>
    <row r="1819" spans="1:6" x14ac:dyDescent="0.25">
      <c r="A1819" t="s">
        <v>16</v>
      </c>
      <c r="B1819">
        <v>56.316666666666663</v>
      </c>
      <c r="C1819">
        <v>1.6E-2</v>
      </c>
      <c r="D1819">
        <v>1.278</v>
      </c>
      <c r="E1819">
        <v>5.8010000000000002</v>
      </c>
      <c r="F1819">
        <v>30.531072210065641</v>
      </c>
    </row>
    <row r="1820" spans="1:6" x14ac:dyDescent="0.25">
      <c r="A1820" t="s">
        <v>16</v>
      </c>
      <c r="B1820">
        <v>56.333333333333336</v>
      </c>
      <c r="C1820">
        <v>1.6E-2</v>
      </c>
      <c r="D1820">
        <v>1.3640000000000001</v>
      </c>
      <c r="E1820">
        <v>6.1230000000000002</v>
      </c>
      <c r="F1820">
        <v>32.347045951859954</v>
      </c>
    </row>
    <row r="1821" spans="1:6" x14ac:dyDescent="0.25">
      <c r="A1821" t="s">
        <v>16</v>
      </c>
      <c r="B1821">
        <v>56.35</v>
      </c>
      <c r="C1821">
        <v>2.1999999999999999E-2</v>
      </c>
      <c r="D1821">
        <v>1.448</v>
      </c>
      <c r="E1821">
        <v>6.49</v>
      </c>
      <c r="F1821">
        <v>34.289277899343546</v>
      </c>
    </row>
    <row r="1822" spans="1:6" x14ac:dyDescent="0.25">
      <c r="A1822" t="s">
        <v>16</v>
      </c>
      <c r="B1822">
        <v>56.366666666666667</v>
      </c>
      <c r="C1822">
        <v>0.02</v>
      </c>
      <c r="D1822">
        <v>1.522</v>
      </c>
      <c r="E1822">
        <v>6.8520000000000003</v>
      </c>
      <c r="F1822">
        <v>36.53391684901532</v>
      </c>
    </row>
    <row r="1823" spans="1:6" x14ac:dyDescent="0.25">
      <c r="A1823" t="s">
        <v>16</v>
      </c>
      <c r="B1823">
        <v>56.383333333333333</v>
      </c>
      <c r="C1823">
        <v>2.3E-2</v>
      </c>
      <c r="D1823">
        <v>1.633</v>
      </c>
      <c r="E1823">
        <v>7.3460000000000001</v>
      </c>
      <c r="F1823">
        <v>39.929540481400437</v>
      </c>
    </row>
    <row r="1824" spans="1:6" x14ac:dyDescent="0.25">
      <c r="A1824" t="s">
        <v>16</v>
      </c>
      <c r="B1824">
        <v>56.4</v>
      </c>
      <c r="C1824">
        <v>2.5000000000000001E-2</v>
      </c>
      <c r="D1824">
        <v>1.738</v>
      </c>
      <c r="E1824">
        <v>8.0359999999999996</v>
      </c>
      <c r="F1824">
        <v>45.025382932166295</v>
      </c>
    </row>
    <row r="1825" spans="1:6" x14ac:dyDescent="0.25">
      <c r="A1825" t="s">
        <v>16</v>
      </c>
      <c r="B1825">
        <v>56.416666666666664</v>
      </c>
      <c r="C1825">
        <v>0.02</v>
      </c>
      <c r="D1825">
        <v>1.8360000000000001</v>
      </c>
      <c r="E1825">
        <v>8.6760000000000002</v>
      </c>
      <c r="F1825">
        <v>49.642013129102843</v>
      </c>
    </row>
    <row r="1826" spans="1:6" x14ac:dyDescent="0.25">
      <c r="A1826" t="s">
        <v>16</v>
      </c>
      <c r="B1826">
        <v>56.433333333333337</v>
      </c>
      <c r="C1826">
        <v>2.5000000000000001E-2</v>
      </c>
      <c r="D1826">
        <v>1.875</v>
      </c>
      <c r="E1826">
        <v>9.0329999999999995</v>
      </c>
      <c r="F1826">
        <v>52.696717724288838</v>
      </c>
    </row>
    <row r="1827" spans="1:6" x14ac:dyDescent="0.25">
      <c r="A1827" t="s">
        <v>16</v>
      </c>
      <c r="B1827">
        <v>56.45</v>
      </c>
      <c r="C1827">
        <v>2.4E-2</v>
      </c>
      <c r="D1827">
        <v>1.873</v>
      </c>
      <c r="E1827">
        <v>9.1300000000000008</v>
      </c>
      <c r="F1827">
        <v>54.143107221006559</v>
      </c>
    </row>
    <row r="1828" spans="1:6" x14ac:dyDescent="0.25">
      <c r="A1828" t="s">
        <v>16</v>
      </c>
      <c r="B1828">
        <v>56.466666666666669</v>
      </c>
      <c r="C1828">
        <v>2.1999999999999999E-2</v>
      </c>
      <c r="D1828">
        <v>1.8109999999999999</v>
      </c>
      <c r="E1828">
        <v>8.9429999999999996</v>
      </c>
      <c r="F1828">
        <v>53.364770240700217</v>
      </c>
    </row>
    <row r="1829" spans="1:6" x14ac:dyDescent="0.25">
      <c r="A1829" t="s">
        <v>16</v>
      </c>
      <c r="B1829">
        <v>56.483333333333334</v>
      </c>
      <c r="C1829">
        <v>2.3E-2</v>
      </c>
      <c r="D1829">
        <v>1.7470000000000001</v>
      </c>
      <c r="E1829">
        <v>8.6170000000000009</v>
      </c>
      <c r="F1829">
        <v>52.003719912472647</v>
      </c>
    </row>
    <row r="1830" spans="1:6" x14ac:dyDescent="0.25">
      <c r="A1830" t="s">
        <v>16</v>
      </c>
      <c r="B1830">
        <v>56.5</v>
      </c>
      <c r="C1830">
        <v>2.1000000000000001E-2</v>
      </c>
      <c r="D1830">
        <v>1.6319999999999999</v>
      </c>
      <c r="E1830">
        <v>8.07</v>
      </c>
      <c r="F1830">
        <v>48.682932166301967</v>
      </c>
    </row>
    <row r="1831" spans="1:6" x14ac:dyDescent="0.25">
      <c r="A1831" t="s">
        <v>16</v>
      </c>
      <c r="B1831">
        <v>56.516666666666666</v>
      </c>
      <c r="C1831">
        <v>2.1000000000000001E-2</v>
      </c>
      <c r="D1831">
        <v>1.4950000000000001</v>
      </c>
      <c r="E1831">
        <v>7.306</v>
      </c>
      <c r="F1831">
        <v>43.814442013129103</v>
      </c>
    </row>
    <row r="1832" spans="1:6" x14ac:dyDescent="0.25">
      <c r="A1832" t="s">
        <v>16</v>
      </c>
      <c r="B1832">
        <v>56.533333333333331</v>
      </c>
      <c r="C1832">
        <v>1.6E-2</v>
      </c>
      <c r="D1832">
        <v>1.373</v>
      </c>
      <c r="E1832">
        <v>6.5650000000000004</v>
      </c>
      <c r="F1832">
        <v>38.782932166301968</v>
      </c>
    </row>
    <row r="1833" spans="1:6" x14ac:dyDescent="0.25">
      <c r="A1833" t="s">
        <v>16</v>
      </c>
      <c r="B1833">
        <v>56.55</v>
      </c>
      <c r="C1833">
        <v>1.4999999999999999E-2</v>
      </c>
      <c r="D1833">
        <v>1.3029999999999999</v>
      </c>
      <c r="E1833">
        <v>6.11</v>
      </c>
      <c r="F1833">
        <v>35.266739606126912</v>
      </c>
    </row>
    <row r="1834" spans="1:6" x14ac:dyDescent="0.25">
      <c r="A1834" t="s">
        <v>16</v>
      </c>
      <c r="B1834">
        <v>56.566666666666663</v>
      </c>
      <c r="C1834">
        <v>1.6E-2</v>
      </c>
      <c r="D1834">
        <v>1.224</v>
      </c>
      <c r="E1834">
        <v>5.6379999999999999</v>
      </c>
      <c r="F1834">
        <v>32.121225382932167</v>
      </c>
    </row>
    <row r="1835" spans="1:6" x14ac:dyDescent="0.25">
      <c r="A1835" t="s">
        <v>16</v>
      </c>
      <c r="B1835">
        <v>56.583333333333336</v>
      </c>
      <c r="C1835">
        <v>1.6E-2</v>
      </c>
      <c r="D1835">
        <v>1.165</v>
      </c>
      <c r="E1835">
        <v>5.234</v>
      </c>
      <c r="F1835">
        <v>29.292778993435444</v>
      </c>
    </row>
    <row r="1836" spans="1:6" x14ac:dyDescent="0.25">
      <c r="A1836" t="s">
        <v>16</v>
      </c>
      <c r="B1836">
        <v>56.6</v>
      </c>
      <c r="C1836">
        <v>1.6E-2</v>
      </c>
      <c r="D1836">
        <v>1.107</v>
      </c>
      <c r="E1836">
        <v>4.9390000000000001</v>
      </c>
      <c r="F1836">
        <v>27.118818380743981</v>
      </c>
    </row>
    <row r="1837" spans="1:6" x14ac:dyDescent="0.25">
      <c r="A1837" t="s">
        <v>16</v>
      </c>
      <c r="B1837">
        <v>56.616666666666667</v>
      </c>
      <c r="C1837">
        <v>1.2999999999999999E-2</v>
      </c>
      <c r="D1837">
        <v>1.0760000000000001</v>
      </c>
      <c r="E1837">
        <v>4.7290000000000001</v>
      </c>
      <c r="F1837">
        <v>25.789496717724287</v>
      </c>
    </row>
    <row r="1838" spans="1:6" x14ac:dyDescent="0.25">
      <c r="A1838" t="s">
        <v>16</v>
      </c>
      <c r="B1838">
        <v>56.633333333333333</v>
      </c>
      <c r="C1838">
        <v>1.7000000000000001E-2</v>
      </c>
      <c r="D1838">
        <v>1.069</v>
      </c>
      <c r="E1838">
        <v>4.5839999999999996</v>
      </c>
      <c r="F1838">
        <v>25.022757111597372</v>
      </c>
    </row>
    <row r="1839" spans="1:6" x14ac:dyDescent="0.25">
      <c r="A1839" t="s">
        <v>16</v>
      </c>
      <c r="B1839">
        <v>56.65</v>
      </c>
      <c r="C1839">
        <v>1.6E-2</v>
      </c>
      <c r="D1839">
        <v>1.056</v>
      </c>
      <c r="E1839">
        <v>4.4960000000000004</v>
      </c>
      <c r="F1839">
        <v>24.468052516411376</v>
      </c>
    </row>
    <row r="1840" spans="1:6" x14ac:dyDescent="0.25">
      <c r="A1840" t="s">
        <v>16</v>
      </c>
      <c r="B1840">
        <v>56.666666666666664</v>
      </c>
      <c r="C1840">
        <v>0.02</v>
      </c>
      <c r="D1840">
        <v>1.0549999999999999</v>
      </c>
      <c r="E1840">
        <v>4.4770000000000003</v>
      </c>
      <c r="F1840">
        <v>24.03238512035011</v>
      </c>
    </row>
    <row r="1841" spans="1:6" x14ac:dyDescent="0.25">
      <c r="A1841" t="s">
        <v>16</v>
      </c>
      <c r="B1841">
        <v>56.683333333333337</v>
      </c>
      <c r="C1841">
        <v>1.6E-2</v>
      </c>
      <c r="D1841">
        <v>1.0489999999999999</v>
      </c>
      <c r="E1841">
        <v>4.43</v>
      </c>
      <c r="F1841">
        <v>23.759737417943104</v>
      </c>
    </row>
    <row r="1842" spans="1:6" x14ac:dyDescent="0.25">
      <c r="A1842" t="s">
        <v>16</v>
      </c>
      <c r="B1842">
        <v>56.7</v>
      </c>
      <c r="C1842">
        <v>1.7999999999999999E-2</v>
      </c>
      <c r="D1842">
        <v>1.0529999999999999</v>
      </c>
      <c r="E1842">
        <v>4.41</v>
      </c>
      <c r="F1842">
        <v>23.507002188183808</v>
      </c>
    </row>
    <row r="1843" spans="1:6" x14ac:dyDescent="0.25">
      <c r="A1843" t="s">
        <v>16</v>
      </c>
      <c r="B1843">
        <v>56.716666666666669</v>
      </c>
      <c r="C1843">
        <v>1.7999999999999999E-2</v>
      </c>
      <c r="D1843">
        <v>1.07</v>
      </c>
      <c r="E1843">
        <v>4.4000000000000004</v>
      </c>
      <c r="F1843">
        <v>23.108315098468271</v>
      </c>
    </row>
    <row r="1844" spans="1:6" x14ac:dyDescent="0.25">
      <c r="A1844" t="s">
        <v>16</v>
      </c>
      <c r="B1844">
        <v>56.733333333333334</v>
      </c>
      <c r="C1844">
        <v>2.1000000000000001E-2</v>
      </c>
      <c r="D1844">
        <v>1.079</v>
      </c>
      <c r="E1844">
        <v>4.3890000000000002</v>
      </c>
      <c r="F1844">
        <v>23.142888402625822</v>
      </c>
    </row>
    <row r="1845" spans="1:6" x14ac:dyDescent="0.25">
      <c r="A1845" t="s">
        <v>16</v>
      </c>
      <c r="B1845">
        <v>56.75</v>
      </c>
      <c r="C1845">
        <v>2.1000000000000001E-2</v>
      </c>
      <c r="D1845">
        <v>1.0680000000000001</v>
      </c>
      <c r="E1845">
        <v>4.3630000000000004</v>
      </c>
      <c r="F1845">
        <v>22.877461706783368</v>
      </c>
    </row>
    <row r="1846" spans="1:6" x14ac:dyDescent="0.25">
      <c r="A1846" t="s">
        <v>16</v>
      </c>
      <c r="B1846">
        <v>56.766666666666666</v>
      </c>
      <c r="C1846">
        <v>1.7999999999999999E-2</v>
      </c>
      <c r="D1846">
        <v>1.0549999999999999</v>
      </c>
      <c r="E1846">
        <v>4.2889999999999997</v>
      </c>
      <c r="F1846">
        <v>22.177680525164114</v>
      </c>
    </row>
    <row r="1847" spans="1:6" x14ac:dyDescent="0.25">
      <c r="A1847" t="s">
        <v>16</v>
      </c>
      <c r="B1847">
        <v>56.783333333333331</v>
      </c>
      <c r="C1847">
        <v>2.1999999999999999E-2</v>
      </c>
      <c r="D1847">
        <v>1.0660000000000001</v>
      </c>
      <c r="E1847">
        <v>4.2359999999999998</v>
      </c>
      <c r="F1847">
        <v>21.875929978118162</v>
      </c>
    </row>
    <row r="1848" spans="1:6" x14ac:dyDescent="0.25">
      <c r="A1848" t="s">
        <v>16</v>
      </c>
      <c r="B1848">
        <v>56.8</v>
      </c>
      <c r="C1848">
        <v>2.1000000000000001E-2</v>
      </c>
      <c r="D1848">
        <v>1.0509999999999999</v>
      </c>
      <c r="E1848">
        <v>4.1980000000000004</v>
      </c>
      <c r="F1848">
        <v>21.412910284463894</v>
      </c>
    </row>
    <row r="1849" spans="1:6" x14ac:dyDescent="0.25">
      <c r="A1849" t="s">
        <v>16</v>
      </c>
      <c r="B1849">
        <v>56.816666666666663</v>
      </c>
      <c r="C1849">
        <v>2.1000000000000001E-2</v>
      </c>
      <c r="D1849">
        <v>1.042</v>
      </c>
      <c r="E1849">
        <v>4.117</v>
      </c>
      <c r="F1849">
        <v>20.836105032822758</v>
      </c>
    </row>
    <row r="1850" spans="1:6" x14ac:dyDescent="0.25">
      <c r="A1850" t="s">
        <v>16</v>
      </c>
      <c r="B1850">
        <v>56.833333333333336</v>
      </c>
      <c r="C1850">
        <v>0.02</v>
      </c>
      <c r="D1850">
        <v>1.03</v>
      </c>
      <c r="E1850">
        <v>4.0010000000000003</v>
      </c>
      <c r="F1850">
        <v>20.280962800875272</v>
      </c>
    </row>
    <row r="1851" spans="1:6" x14ac:dyDescent="0.25">
      <c r="A1851" t="s">
        <v>16</v>
      </c>
      <c r="B1851">
        <v>56.85</v>
      </c>
      <c r="C1851">
        <v>2.3E-2</v>
      </c>
      <c r="D1851">
        <v>1.0229999999999999</v>
      </c>
      <c r="E1851">
        <v>3.931</v>
      </c>
      <c r="F1851">
        <v>19.92582056892779</v>
      </c>
    </row>
    <row r="1852" spans="1:6" x14ac:dyDescent="0.25">
      <c r="A1852" t="s">
        <v>16</v>
      </c>
      <c r="B1852">
        <v>56.866666666666667</v>
      </c>
      <c r="C1852">
        <v>2.1000000000000001E-2</v>
      </c>
      <c r="D1852">
        <v>1.016</v>
      </c>
      <c r="E1852">
        <v>3.8639999999999999</v>
      </c>
      <c r="F1852">
        <v>19.521006564551421</v>
      </c>
    </row>
    <row r="1853" spans="1:6" x14ac:dyDescent="0.25">
      <c r="A1853" t="s">
        <v>16</v>
      </c>
      <c r="B1853">
        <v>56.883333333333333</v>
      </c>
      <c r="C1853">
        <v>2.1999999999999999E-2</v>
      </c>
      <c r="D1853">
        <v>1.026</v>
      </c>
      <c r="E1853">
        <v>3.8969999999999998</v>
      </c>
      <c r="F1853">
        <v>19.386433260393872</v>
      </c>
    </row>
    <row r="1854" spans="1:6" x14ac:dyDescent="0.25">
      <c r="A1854" t="s">
        <v>16</v>
      </c>
      <c r="B1854">
        <v>56.9</v>
      </c>
      <c r="C1854">
        <v>2.3E-2</v>
      </c>
      <c r="D1854">
        <v>1.038</v>
      </c>
      <c r="E1854">
        <v>3.92</v>
      </c>
      <c r="F1854">
        <v>19.418818380743982</v>
      </c>
    </row>
    <row r="1855" spans="1:6" x14ac:dyDescent="0.25">
      <c r="A1855" t="s">
        <v>16</v>
      </c>
      <c r="B1855">
        <v>56.916666666666664</v>
      </c>
      <c r="C1855">
        <v>2.1999999999999999E-2</v>
      </c>
      <c r="D1855">
        <v>1.1060000000000001</v>
      </c>
      <c r="E1855">
        <v>4.0739999999999998</v>
      </c>
      <c r="F1855">
        <v>20.093873085339165</v>
      </c>
    </row>
    <row r="1856" spans="1:6" x14ac:dyDescent="0.25">
      <c r="A1856" t="s">
        <v>16</v>
      </c>
      <c r="B1856">
        <v>56.933333333333337</v>
      </c>
      <c r="C1856">
        <v>2.4E-2</v>
      </c>
      <c r="D1856">
        <v>1.171</v>
      </c>
      <c r="E1856">
        <v>4.306</v>
      </c>
      <c r="F1856">
        <v>20.961487964989058</v>
      </c>
    </row>
    <row r="1857" spans="1:6" x14ac:dyDescent="0.25">
      <c r="A1857" t="s">
        <v>16</v>
      </c>
      <c r="B1857">
        <v>56.95</v>
      </c>
      <c r="C1857">
        <v>0.03</v>
      </c>
      <c r="D1857">
        <v>1.246</v>
      </c>
      <c r="E1857">
        <v>4.5439999999999996</v>
      </c>
      <c r="F1857">
        <v>22.298468271334791</v>
      </c>
    </row>
    <row r="1858" spans="1:6" x14ac:dyDescent="0.25">
      <c r="A1858" t="s">
        <v>16</v>
      </c>
      <c r="B1858">
        <v>56.966666666666669</v>
      </c>
      <c r="C1858">
        <v>3.3000000000000002E-2</v>
      </c>
      <c r="D1858">
        <v>1.3460000000000001</v>
      </c>
      <c r="E1858">
        <v>4.843</v>
      </c>
      <c r="F1858">
        <v>23.664770240700218</v>
      </c>
    </row>
    <row r="1859" spans="1:6" x14ac:dyDescent="0.25">
      <c r="A1859" t="s">
        <v>16</v>
      </c>
      <c r="B1859">
        <v>56.983333333333334</v>
      </c>
      <c r="C1859">
        <v>3.5999999999999997E-2</v>
      </c>
      <c r="D1859">
        <v>1.452</v>
      </c>
      <c r="E1859">
        <v>5.1890000000000001</v>
      </c>
      <c r="F1859">
        <v>25.091247264770239</v>
      </c>
    </row>
    <row r="1860" spans="1:6" x14ac:dyDescent="0.25">
      <c r="A1860" t="s">
        <v>16</v>
      </c>
      <c r="B1860">
        <v>57</v>
      </c>
      <c r="C1860">
        <v>4.2000000000000003E-2</v>
      </c>
      <c r="D1860">
        <v>1.627</v>
      </c>
      <c r="E1860">
        <v>5.6379999999999999</v>
      </c>
      <c r="F1860">
        <v>26.96455142231947</v>
      </c>
    </row>
    <row r="1861" spans="1:6" x14ac:dyDescent="0.25">
      <c r="A1861" t="s">
        <v>16</v>
      </c>
      <c r="B1861">
        <v>57.016666666666666</v>
      </c>
      <c r="C1861">
        <v>4.9000000000000002E-2</v>
      </c>
      <c r="D1861">
        <v>1.7749999999999999</v>
      </c>
      <c r="E1861">
        <v>6.14</v>
      </c>
      <c r="F1861">
        <v>29.632603938730849</v>
      </c>
    </row>
    <row r="1862" spans="1:6" x14ac:dyDescent="0.25">
      <c r="A1862" t="s">
        <v>16</v>
      </c>
      <c r="B1862">
        <v>57.033333333333331</v>
      </c>
      <c r="C1862">
        <v>5.6000000000000001E-2</v>
      </c>
      <c r="D1862">
        <v>1.966</v>
      </c>
      <c r="E1862">
        <v>6.7569999999999997</v>
      </c>
      <c r="F1862">
        <v>32.968490153172866</v>
      </c>
    </row>
    <row r="1863" spans="1:6" x14ac:dyDescent="0.25">
      <c r="A1863" t="s">
        <v>16</v>
      </c>
      <c r="B1863">
        <v>57.05</v>
      </c>
      <c r="C1863">
        <v>5.8000000000000003E-2</v>
      </c>
      <c r="D1863">
        <v>2.1789999999999998</v>
      </c>
      <c r="E1863">
        <v>7.6050000000000004</v>
      </c>
      <c r="F1863">
        <v>39.21903719912472</v>
      </c>
    </row>
    <row r="1864" spans="1:6" x14ac:dyDescent="0.25">
      <c r="A1864" t="s">
        <v>16</v>
      </c>
      <c r="B1864">
        <v>57.066666666666663</v>
      </c>
      <c r="C1864">
        <v>6.8000000000000005E-2</v>
      </c>
      <c r="D1864">
        <v>2.4009999999999998</v>
      </c>
      <c r="E1864">
        <v>8.4290000000000003</v>
      </c>
      <c r="F1864">
        <v>44.303501094091907</v>
      </c>
    </row>
    <row r="1865" spans="1:6" x14ac:dyDescent="0.25">
      <c r="A1865" t="s">
        <v>16</v>
      </c>
      <c r="B1865">
        <v>57.083333333333336</v>
      </c>
      <c r="C1865">
        <v>7.8E-2</v>
      </c>
      <c r="D1865">
        <v>2.6</v>
      </c>
      <c r="E1865">
        <v>9.1259999999999994</v>
      </c>
      <c r="F1865">
        <v>48.39190371991247</v>
      </c>
    </row>
    <row r="1866" spans="1:6" x14ac:dyDescent="0.25">
      <c r="A1866" t="s">
        <v>16</v>
      </c>
      <c r="B1866">
        <v>57.1</v>
      </c>
      <c r="C1866">
        <v>8.5999999999999993E-2</v>
      </c>
      <c r="D1866">
        <v>2.8</v>
      </c>
      <c r="E1866">
        <v>9.7490000000000006</v>
      </c>
      <c r="F1866">
        <v>51.17921225382932</v>
      </c>
    </row>
    <row r="1867" spans="1:6" x14ac:dyDescent="0.25">
      <c r="A1867" t="s">
        <v>16</v>
      </c>
      <c r="B1867">
        <v>57.116666666666667</v>
      </c>
      <c r="C1867">
        <v>9.4E-2</v>
      </c>
      <c r="D1867">
        <v>3.0070000000000001</v>
      </c>
      <c r="E1867">
        <v>10.323</v>
      </c>
      <c r="F1867">
        <v>53.170021881838068</v>
      </c>
    </row>
    <row r="1868" spans="1:6" x14ac:dyDescent="0.25">
      <c r="A1868" t="s">
        <v>16</v>
      </c>
      <c r="B1868">
        <v>57.133333333333333</v>
      </c>
      <c r="C1868">
        <v>0.10199999999999999</v>
      </c>
      <c r="D1868">
        <v>3.198</v>
      </c>
      <c r="E1868">
        <v>10.919</v>
      </c>
      <c r="F1868">
        <v>55.738512035010935</v>
      </c>
    </row>
    <row r="1869" spans="1:6" x14ac:dyDescent="0.25">
      <c r="A1869" t="s">
        <v>16</v>
      </c>
      <c r="B1869">
        <v>57.15</v>
      </c>
      <c r="C1869">
        <v>0.112</v>
      </c>
      <c r="D1869">
        <v>3.4</v>
      </c>
      <c r="E1869">
        <v>11.592000000000001</v>
      </c>
      <c r="F1869">
        <v>59.187964989059076</v>
      </c>
    </row>
    <row r="1870" spans="1:6" x14ac:dyDescent="0.25">
      <c r="A1870" t="s">
        <v>16</v>
      </c>
      <c r="B1870">
        <v>57.166666666666664</v>
      </c>
      <c r="C1870">
        <v>0.122</v>
      </c>
      <c r="D1870">
        <v>3.5790000000000002</v>
      </c>
      <c r="E1870">
        <v>12.223000000000001</v>
      </c>
      <c r="F1870">
        <v>62.589059080962791</v>
      </c>
    </row>
    <row r="1871" spans="1:6" x14ac:dyDescent="0.25">
      <c r="A1871" t="s">
        <v>16</v>
      </c>
      <c r="B1871">
        <v>57.183333333333337</v>
      </c>
      <c r="C1871">
        <v>0.128</v>
      </c>
      <c r="D1871">
        <v>3.7669999999999999</v>
      </c>
      <c r="E1871">
        <v>12.819000000000001</v>
      </c>
      <c r="F1871">
        <v>66.042450765864331</v>
      </c>
    </row>
    <row r="1872" spans="1:6" x14ac:dyDescent="0.25">
      <c r="A1872" t="s">
        <v>16</v>
      </c>
      <c r="B1872">
        <v>57.2</v>
      </c>
      <c r="C1872">
        <v>0.14000000000000001</v>
      </c>
      <c r="D1872">
        <v>3.9449999999999998</v>
      </c>
      <c r="E1872">
        <v>13.393000000000001</v>
      </c>
      <c r="F1872">
        <v>69.274835886214447</v>
      </c>
    </row>
    <row r="1873" spans="1:6" x14ac:dyDescent="0.25">
      <c r="A1873" t="s">
        <v>16</v>
      </c>
      <c r="B1873">
        <v>57.216666666666669</v>
      </c>
      <c r="C1873">
        <v>0.14199999999999999</v>
      </c>
      <c r="D1873">
        <v>4.1040000000000001</v>
      </c>
      <c r="E1873">
        <v>14.03</v>
      </c>
      <c r="F1873">
        <v>73.87002188183807</v>
      </c>
    </row>
    <row r="1874" spans="1:6" x14ac:dyDescent="0.25">
      <c r="A1874" t="s">
        <v>16</v>
      </c>
      <c r="B1874">
        <v>57.233333333333334</v>
      </c>
      <c r="C1874">
        <v>0.153</v>
      </c>
      <c r="D1874">
        <v>4.2850000000000001</v>
      </c>
      <c r="E1874">
        <v>14.845000000000001</v>
      </c>
      <c r="F1874">
        <v>81.421881838074398</v>
      </c>
    </row>
    <row r="1875" spans="1:6" x14ac:dyDescent="0.25">
      <c r="A1875" t="s">
        <v>16</v>
      </c>
      <c r="B1875">
        <v>57.25</v>
      </c>
      <c r="C1875">
        <v>0.16</v>
      </c>
      <c r="D1875">
        <v>4.3639999999999999</v>
      </c>
      <c r="E1875">
        <v>14.903</v>
      </c>
      <c r="F1875">
        <v>79.58621444201313</v>
      </c>
    </row>
    <row r="1876" spans="1:6" x14ac:dyDescent="0.25">
      <c r="A1876" t="s">
        <v>16</v>
      </c>
      <c r="B1876">
        <v>57.266666666666666</v>
      </c>
      <c r="C1876">
        <v>0.16800000000000001</v>
      </c>
      <c r="D1876">
        <v>4.4859999999999998</v>
      </c>
      <c r="E1876">
        <v>15.433</v>
      </c>
      <c r="F1876">
        <v>83.899343544857771</v>
      </c>
    </row>
    <row r="1877" spans="1:6" x14ac:dyDescent="0.25">
      <c r="A1877" t="s">
        <v>16</v>
      </c>
      <c r="B1877">
        <v>57.283333333333331</v>
      </c>
      <c r="C1877">
        <v>0.17299999999999999</v>
      </c>
      <c r="D1877">
        <v>4.6150000000000002</v>
      </c>
      <c r="E1877">
        <v>15.888</v>
      </c>
      <c r="F1877">
        <v>87.711816192560178</v>
      </c>
    </row>
    <row r="1878" spans="1:6" x14ac:dyDescent="0.25">
      <c r="A1878" t="s">
        <v>16</v>
      </c>
      <c r="B1878">
        <v>57.3</v>
      </c>
      <c r="C1878">
        <v>0.18</v>
      </c>
      <c r="D1878">
        <v>4.6609999999999996</v>
      </c>
      <c r="E1878">
        <v>15.747999999999999</v>
      </c>
      <c r="F1878">
        <v>83.928665207877444</v>
      </c>
    </row>
    <row r="1879" spans="1:6" x14ac:dyDescent="0.25">
      <c r="A1879" t="s">
        <v>16</v>
      </c>
      <c r="B1879">
        <v>57.316666666666663</v>
      </c>
      <c r="C1879">
        <v>0.183</v>
      </c>
      <c r="D1879">
        <v>4.7720000000000002</v>
      </c>
      <c r="E1879">
        <v>16.036999999999999</v>
      </c>
      <c r="F1879">
        <v>85.724726477024063</v>
      </c>
    </row>
    <row r="1880" spans="1:6" x14ac:dyDescent="0.25">
      <c r="A1880" t="s">
        <v>16</v>
      </c>
      <c r="B1880">
        <v>57.333333333333336</v>
      </c>
      <c r="C1880">
        <v>0.19600000000000001</v>
      </c>
      <c r="D1880">
        <v>4.867</v>
      </c>
      <c r="E1880">
        <v>16.143000000000001</v>
      </c>
      <c r="F1880">
        <v>84.95142231947483</v>
      </c>
    </row>
    <row r="1881" spans="1:6" x14ac:dyDescent="0.25">
      <c r="A1881" t="s">
        <v>16</v>
      </c>
      <c r="B1881">
        <v>57.35</v>
      </c>
      <c r="C1881">
        <v>0.20100000000000001</v>
      </c>
      <c r="D1881">
        <v>4.968</v>
      </c>
      <c r="E1881">
        <v>16.378</v>
      </c>
      <c r="F1881">
        <v>85.411597374179436</v>
      </c>
    </row>
    <row r="1882" spans="1:6" x14ac:dyDescent="0.25">
      <c r="A1882" t="s">
        <v>16</v>
      </c>
      <c r="B1882">
        <v>57.366666666666667</v>
      </c>
      <c r="C1882">
        <v>0.20899999999999999</v>
      </c>
      <c r="D1882">
        <v>5.09</v>
      </c>
      <c r="E1882">
        <v>16.582999999999998</v>
      </c>
      <c r="F1882">
        <v>85.552735229759293</v>
      </c>
    </row>
    <row r="1883" spans="1:6" x14ac:dyDescent="0.25">
      <c r="A1883" t="s">
        <v>16</v>
      </c>
      <c r="B1883">
        <v>57.383333333333333</v>
      </c>
      <c r="C1883">
        <v>0.22</v>
      </c>
      <c r="D1883">
        <v>5.2489999999999997</v>
      </c>
      <c r="E1883">
        <v>17.129000000000001</v>
      </c>
      <c r="F1883">
        <v>88.814004376367606</v>
      </c>
    </row>
    <row r="1884" spans="1:6" x14ac:dyDescent="0.25">
      <c r="A1884" t="s">
        <v>16</v>
      </c>
      <c r="B1884">
        <v>57.4</v>
      </c>
      <c r="C1884">
        <v>0.23</v>
      </c>
      <c r="D1884">
        <v>5.4379999999999997</v>
      </c>
      <c r="E1884">
        <v>17.899999999999999</v>
      </c>
      <c r="F1884">
        <v>94.126914660831503</v>
      </c>
    </row>
    <row r="1885" spans="1:6" x14ac:dyDescent="0.25">
      <c r="A1885" t="s">
        <v>16</v>
      </c>
      <c r="B1885">
        <v>57.416666666666664</v>
      </c>
      <c r="C1885">
        <v>0.24199999999999999</v>
      </c>
      <c r="D1885">
        <v>5.6050000000000004</v>
      </c>
      <c r="E1885">
        <v>18.469000000000001</v>
      </c>
      <c r="F1885">
        <v>97.653391684901521</v>
      </c>
    </row>
    <row r="1886" spans="1:6" x14ac:dyDescent="0.25">
      <c r="A1886" t="s">
        <v>16</v>
      </c>
      <c r="B1886">
        <v>57.433333333333337</v>
      </c>
      <c r="C1886">
        <v>0.245</v>
      </c>
      <c r="D1886">
        <v>5.7329999999999997</v>
      </c>
      <c r="E1886">
        <v>18.797000000000001</v>
      </c>
      <c r="F1886">
        <v>99.190590809628006</v>
      </c>
    </row>
    <row r="1887" spans="1:6" x14ac:dyDescent="0.25">
      <c r="A1887" t="s">
        <v>16</v>
      </c>
      <c r="B1887">
        <v>57.45</v>
      </c>
      <c r="C1887">
        <v>0.255</v>
      </c>
      <c r="D1887">
        <v>5.859</v>
      </c>
      <c r="E1887">
        <v>19.175999999999998</v>
      </c>
      <c r="F1887">
        <v>100.98249452954047</v>
      </c>
    </row>
    <row r="1888" spans="1:6" x14ac:dyDescent="0.25">
      <c r="A1888" t="s">
        <v>16</v>
      </c>
      <c r="B1888">
        <v>57.466666666666669</v>
      </c>
      <c r="C1888">
        <v>0.27</v>
      </c>
      <c r="D1888">
        <v>6.0140000000000002</v>
      </c>
      <c r="E1888">
        <v>19.661999999999999</v>
      </c>
      <c r="F1888">
        <v>103.55426695842451</v>
      </c>
    </row>
    <row r="1889" spans="1:6" x14ac:dyDescent="0.25">
      <c r="A1889" t="s">
        <v>16</v>
      </c>
      <c r="B1889">
        <v>57.483333333333334</v>
      </c>
      <c r="C1889">
        <v>0.28100000000000003</v>
      </c>
      <c r="D1889">
        <v>6.1580000000000004</v>
      </c>
      <c r="E1889">
        <v>20.202000000000002</v>
      </c>
      <c r="F1889">
        <v>106.95185995623632</v>
      </c>
    </row>
    <row r="1890" spans="1:6" x14ac:dyDescent="0.25">
      <c r="A1890" t="s">
        <v>16</v>
      </c>
      <c r="B1890">
        <v>57.5</v>
      </c>
      <c r="C1890">
        <v>0.28699999999999998</v>
      </c>
      <c r="D1890">
        <v>6.2949999999999999</v>
      </c>
      <c r="E1890">
        <v>20.603999999999999</v>
      </c>
      <c r="F1890">
        <v>108.82691466083151</v>
      </c>
    </row>
    <row r="1891" spans="1:6" x14ac:dyDescent="0.25">
      <c r="A1891" t="s">
        <v>16</v>
      </c>
      <c r="B1891">
        <v>57.516666666666666</v>
      </c>
      <c r="C1891">
        <v>0.29699999999999999</v>
      </c>
      <c r="D1891">
        <v>6.4210000000000003</v>
      </c>
      <c r="E1891">
        <v>20.971</v>
      </c>
      <c r="F1891">
        <v>111.23194748358861</v>
      </c>
    </row>
    <row r="1892" spans="1:6" x14ac:dyDescent="0.25">
      <c r="A1892" t="s">
        <v>16</v>
      </c>
      <c r="B1892">
        <v>57.533333333333331</v>
      </c>
      <c r="C1892">
        <v>0.30599999999999999</v>
      </c>
      <c r="D1892">
        <v>6.5389999999999997</v>
      </c>
      <c r="E1892">
        <v>21.48</v>
      </c>
      <c r="F1892">
        <v>115.45185995623632</v>
      </c>
    </row>
    <row r="1893" spans="1:6" x14ac:dyDescent="0.25">
      <c r="A1893" t="s">
        <v>16</v>
      </c>
      <c r="B1893">
        <v>57.55</v>
      </c>
      <c r="C1893">
        <v>0.315</v>
      </c>
      <c r="D1893">
        <v>6.64</v>
      </c>
      <c r="E1893">
        <v>21.920999999999999</v>
      </c>
      <c r="F1893">
        <v>118.79693654266958</v>
      </c>
    </row>
    <row r="1894" spans="1:6" x14ac:dyDescent="0.25">
      <c r="A1894" t="s">
        <v>16</v>
      </c>
      <c r="B1894">
        <v>57.566666666666663</v>
      </c>
      <c r="C1894">
        <v>0.32300000000000001</v>
      </c>
      <c r="D1894">
        <v>6.6109999999999998</v>
      </c>
      <c r="E1894">
        <v>21.640999999999998</v>
      </c>
      <c r="F1894">
        <v>118.16980306345731</v>
      </c>
    </row>
    <row r="1895" spans="1:6" x14ac:dyDescent="0.25">
      <c r="A1895" t="s">
        <v>16</v>
      </c>
      <c r="B1895">
        <v>57.583333333333336</v>
      </c>
      <c r="C1895">
        <v>0.31900000000000001</v>
      </c>
      <c r="D1895">
        <v>6.4660000000000002</v>
      </c>
      <c r="E1895">
        <v>20.469000000000001</v>
      </c>
      <c r="F1895">
        <v>105.65164113785556</v>
      </c>
    </row>
    <row r="1896" spans="1:6" x14ac:dyDescent="0.25">
      <c r="A1896" t="s">
        <v>16</v>
      </c>
      <c r="B1896">
        <v>57.6</v>
      </c>
      <c r="C1896">
        <v>0.33</v>
      </c>
      <c r="D1896">
        <v>6.5629999999999997</v>
      </c>
      <c r="E1896">
        <v>21.138999999999999</v>
      </c>
      <c r="F1896">
        <v>113.22341356673961</v>
      </c>
    </row>
    <row r="1897" spans="1:6" x14ac:dyDescent="0.25">
      <c r="A1897" t="s">
        <v>16</v>
      </c>
      <c r="B1897">
        <v>57.616666666666667</v>
      </c>
      <c r="C1897">
        <v>0.34499999999999997</v>
      </c>
      <c r="D1897">
        <v>6.9390000000000001</v>
      </c>
      <c r="E1897">
        <v>23.67</v>
      </c>
      <c r="F1897">
        <v>139.74792122538292</v>
      </c>
    </row>
    <row r="1898" spans="1:6" x14ac:dyDescent="0.25">
      <c r="A1898" t="s">
        <v>16</v>
      </c>
      <c r="B1898">
        <v>57.633333333333333</v>
      </c>
      <c r="C1898">
        <v>0.34200000000000003</v>
      </c>
      <c r="D1898">
        <v>6.6589999999999998</v>
      </c>
      <c r="E1898">
        <v>21.030999999999999</v>
      </c>
      <c r="F1898">
        <v>110.04507658643325</v>
      </c>
    </row>
    <row r="1899" spans="1:6" x14ac:dyDescent="0.25">
      <c r="A1899" t="s">
        <v>16</v>
      </c>
      <c r="B1899">
        <v>57.65</v>
      </c>
      <c r="C1899">
        <v>0.35199999999999998</v>
      </c>
      <c r="D1899">
        <v>6.7770000000000001</v>
      </c>
      <c r="E1899">
        <v>21.401</v>
      </c>
      <c r="F1899">
        <v>113.53435448577679</v>
      </c>
    </row>
    <row r="1900" spans="1:6" x14ac:dyDescent="0.25">
      <c r="A1900" t="s">
        <v>16</v>
      </c>
      <c r="B1900">
        <v>57.666666666666664</v>
      </c>
      <c r="C1900">
        <v>0.36199999999999999</v>
      </c>
      <c r="D1900">
        <v>6.82</v>
      </c>
      <c r="E1900">
        <v>21.387</v>
      </c>
      <c r="F1900">
        <v>113.00240700218819</v>
      </c>
    </row>
    <row r="1901" spans="1:6" x14ac:dyDescent="0.25">
      <c r="A1901" t="s">
        <v>16</v>
      </c>
      <c r="B1901">
        <v>57.683333333333337</v>
      </c>
      <c r="C1901">
        <v>0.36599999999999999</v>
      </c>
      <c r="D1901">
        <v>6.8040000000000003</v>
      </c>
      <c r="E1901">
        <v>20.905999999999999</v>
      </c>
      <c r="F1901">
        <v>107.71838074398249</v>
      </c>
    </row>
    <row r="1902" spans="1:6" x14ac:dyDescent="0.25">
      <c r="A1902" t="s">
        <v>16</v>
      </c>
      <c r="B1902">
        <v>57.7</v>
      </c>
      <c r="C1902">
        <v>0.371</v>
      </c>
      <c r="D1902">
        <v>6.8140000000000001</v>
      </c>
      <c r="E1902">
        <v>20.565000000000001</v>
      </c>
      <c r="F1902">
        <v>103.22231947483588</v>
      </c>
    </row>
    <row r="1903" spans="1:6" x14ac:dyDescent="0.25">
      <c r="A1903" t="s">
        <v>16</v>
      </c>
      <c r="B1903">
        <v>57.716666666666669</v>
      </c>
      <c r="C1903">
        <v>0.38200000000000001</v>
      </c>
      <c r="D1903">
        <v>6.9050000000000002</v>
      </c>
      <c r="E1903">
        <v>20.853000000000002</v>
      </c>
      <c r="F1903">
        <v>105.89343544857768</v>
      </c>
    </row>
    <row r="1904" spans="1:6" x14ac:dyDescent="0.25">
      <c r="A1904" t="s">
        <v>16</v>
      </c>
      <c r="B1904">
        <v>57.733333333333334</v>
      </c>
      <c r="C1904">
        <v>0.39900000000000002</v>
      </c>
      <c r="D1904">
        <v>7.1959999999999997</v>
      </c>
      <c r="E1904">
        <v>22.317</v>
      </c>
      <c r="F1904">
        <v>117.58074398249454</v>
      </c>
    </row>
    <row r="1905" spans="1:6" x14ac:dyDescent="0.25">
      <c r="A1905" t="s">
        <v>16</v>
      </c>
      <c r="B1905">
        <v>57.75</v>
      </c>
      <c r="C1905">
        <v>0.41899999999999998</v>
      </c>
      <c r="D1905">
        <v>7.492</v>
      </c>
      <c r="E1905">
        <v>23.84</v>
      </c>
      <c r="F1905">
        <v>133.56126914660831</v>
      </c>
    </row>
    <row r="1906" spans="1:6" x14ac:dyDescent="0.25">
      <c r="A1906" t="s">
        <v>16</v>
      </c>
      <c r="B1906">
        <v>57.766666666666666</v>
      </c>
      <c r="C1906">
        <v>0.44500000000000001</v>
      </c>
      <c r="D1906">
        <v>7.9379999999999997</v>
      </c>
      <c r="E1906">
        <v>26.109000000000002</v>
      </c>
      <c r="F1906">
        <v>154.55667396061267</v>
      </c>
    </row>
    <row r="1907" spans="1:6" x14ac:dyDescent="0.25">
      <c r="A1907" t="s">
        <v>16</v>
      </c>
      <c r="B1907">
        <v>57.783333333333331</v>
      </c>
      <c r="C1907">
        <v>0.44700000000000001</v>
      </c>
      <c r="D1907">
        <v>7.766</v>
      </c>
      <c r="E1907">
        <v>24.190999999999999</v>
      </c>
      <c r="F1907">
        <v>129.34704595185994</v>
      </c>
    </row>
    <row r="1908" spans="1:6" x14ac:dyDescent="0.25">
      <c r="A1908" t="s">
        <v>16</v>
      </c>
      <c r="B1908">
        <v>57.8</v>
      </c>
      <c r="C1908">
        <v>0.46600000000000003</v>
      </c>
      <c r="D1908">
        <v>8.0869999999999997</v>
      </c>
      <c r="E1908">
        <v>25.5</v>
      </c>
      <c r="F1908">
        <v>138.67396061269145</v>
      </c>
    </row>
    <row r="1909" spans="1:6" x14ac:dyDescent="0.25">
      <c r="A1909" t="s">
        <v>16</v>
      </c>
      <c r="B1909">
        <v>57.816666666666663</v>
      </c>
      <c r="C1909">
        <v>0.51</v>
      </c>
      <c r="D1909">
        <v>8.8000000000000007</v>
      </c>
      <c r="E1909">
        <v>29.722000000000001</v>
      </c>
      <c r="F1909">
        <v>181.05382932166302</v>
      </c>
    </row>
    <row r="1910" spans="1:6" x14ac:dyDescent="0.25">
      <c r="A1910" t="s">
        <v>16</v>
      </c>
      <c r="B1910">
        <v>57.833333333333336</v>
      </c>
      <c r="C1910">
        <v>0.505</v>
      </c>
      <c r="D1910">
        <v>8.532</v>
      </c>
      <c r="E1910">
        <v>27.222999999999999</v>
      </c>
      <c r="F1910">
        <v>150.51006564551423</v>
      </c>
    </row>
    <row r="1911" spans="1:6" x14ac:dyDescent="0.25">
      <c r="A1911" t="s">
        <v>16</v>
      </c>
      <c r="B1911">
        <v>57.85</v>
      </c>
      <c r="C1911">
        <v>0.50900000000000001</v>
      </c>
      <c r="D1911">
        <v>8.5090000000000003</v>
      </c>
      <c r="E1911">
        <v>26.471</v>
      </c>
      <c r="F1911">
        <v>140.06433260393874</v>
      </c>
    </row>
    <row r="1912" spans="1:6" x14ac:dyDescent="0.25">
      <c r="A1912" t="s">
        <v>16</v>
      </c>
      <c r="B1912">
        <v>57.866666666666667</v>
      </c>
      <c r="C1912">
        <v>0.55700000000000005</v>
      </c>
      <c r="D1912">
        <v>9.3010000000000002</v>
      </c>
      <c r="E1912">
        <v>31.254000000000001</v>
      </c>
      <c r="F1912">
        <v>189.70765864332603</v>
      </c>
    </row>
    <row r="1913" spans="1:6" x14ac:dyDescent="0.25">
      <c r="A1913" t="s">
        <v>16</v>
      </c>
      <c r="B1913">
        <v>57.883333333333333</v>
      </c>
      <c r="C1913">
        <v>0.57099999999999995</v>
      </c>
      <c r="D1913">
        <v>9.4589999999999996</v>
      </c>
      <c r="E1913">
        <v>31.734000000000002</v>
      </c>
      <c r="F1913">
        <v>192.00634573304157</v>
      </c>
    </row>
    <row r="1914" spans="1:6" x14ac:dyDescent="0.25">
      <c r="A1914" t="s">
        <v>16</v>
      </c>
      <c r="B1914">
        <v>57.9</v>
      </c>
      <c r="C1914">
        <v>0.58799999999999997</v>
      </c>
      <c r="D1914">
        <v>9.6259999999999994</v>
      </c>
      <c r="E1914">
        <v>32.411999999999999</v>
      </c>
      <c r="F1914">
        <v>197.82035010940916</v>
      </c>
    </row>
    <row r="1915" spans="1:6" x14ac:dyDescent="0.25">
      <c r="A1915" t="s">
        <v>16</v>
      </c>
      <c r="B1915">
        <v>57.916666666666664</v>
      </c>
      <c r="C1915">
        <v>0.58399999999999996</v>
      </c>
      <c r="D1915">
        <v>9.4220000000000006</v>
      </c>
      <c r="E1915">
        <v>30.582999999999998</v>
      </c>
      <c r="F1915">
        <v>176.35339168490151</v>
      </c>
    </row>
    <row r="1916" spans="1:6" x14ac:dyDescent="0.25">
      <c r="A1916" t="s">
        <v>16</v>
      </c>
      <c r="B1916">
        <v>57.933333333333337</v>
      </c>
      <c r="C1916">
        <v>0.61699999999999999</v>
      </c>
      <c r="D1916">
        <v>9.8819999999999997</v>
      </c>
      <c r="E1916">
        <v>33.064</v>
      </c>
      <c r="F1916">
        <v>200.37330415754923</v>
      </c>
    </row>
    <row r="1917" spans="1:6" x14ac:dyDescent="0.25">
      <c r="A1917" t="s">
        <v>16</v>
      </c>
      <c r="B1917">
        <v>57.95</v>
      </c>
      <c r="C1917">
        <v>0.63</v>
      </c>
      <c r="D1917">
        <v>9.9610000000000003</v>
      </c>
      <c r="E1917">
        <v>33.143000000000001</v>
      </c>
      <c r="F1917">
        <v>200.06258205689275</v>
      </c>
    </row>
    <row r="1918" spans="1:6" x14ac:dyDescent="0.25">
      <c r="A1918" t="s">
        <v>16</v>
      </c>
      <c r="B1918">
        <v>57.966666666666669</v>
      </c>
      <c r="C1918">
        <v>0.64600000000000002</v>
      </c>
      <c r="D1918">
        <v>10.116</v>
      </c>
      <c r="E1918">
        <v>33.610999999999997</v>
      </c>
      <c r="F1918">
        <v>202.45470459518597</v>
      </c>
    </row>
    <row r="1919" spans="1:6" x14ac:dyDescent="0.25">
      <c r="A1919" t="s">
        <v>16</v>
      </c>
      <c r="B1919">
        <v>57.983333333333334</v>
      </c>
      <c r="C1919">
        <v>0.66400000000000003</v>
      </c>
      <c r="D1919">
        <v>10.276999999999999</v>
      </c>
      <c r="E1919">
        <v>34.158000000000001</v>
      </c>
      <c r="F1919">
        <v>206.21531728665207</v>
      </c>
    </row>
    <row r="1920" spans="1:6" x14ac:dyDescent="0.25">
      <c r="A1920" t="s">
        <v>16</v>
      </c>
      <c r="B1920">
        <v>58</v>
      </c>
      <c r="C1920">
        <v>0.67700000000000005</v>
      </c>
      <c r="D1920">
        <v>10.347</v>
      </c>
      <c r="E1920">
        <v>34.161999999999999</v>
      </c>
      <c r="F1920">
        <v>205.31159737417943</v>
      </c>
    </row>
    <row r="1921" spans="1:6" x14ac:dyDescent="0.25">
      <c r="A1921" t="s">
        <v>16</v>
      </c>
      <c r="B1921">
        <v>58.016666666666666</v>
      </c>
      <c r="C1921">
        <v>0.69199999999999995</v>
      </c>
      <c r="D1921">
        <v>10.505000000000001</v>
      </c>
      <c r="E1921">
        <v>34.743000000000002</v>
      </c>
      <c r="F1921">
        <v>209.36608315098468</v>
      </c>
    </row>
    <row r="1922" spans="1:6" x14ac:dyDescent="0.25">
      <c r="A1922" t="s">
        <v>16</v>
      </c>
      <c r="B1922">
        <v>58.033333333333331</v>
      </c>
      <c r="C1922">
        <v>0.71099999999999997</v>
      </c>
      <c r="D1922">
        <v>10.632999999999999</v>
      </c>
      <c r="E1922">
        <v>35.061</v>
      </c>
      <c r="F1922">
        <v>211.01859956236322</v>
      </c>
    </row>
    <row r="1923" spans="1:6" x14ac:dyDescent="0.25">
      <c r="A1923" t="s">
        <v>16</v>
      </c>
      <c r="B1923">
        <v>58.05</v>
      </c>
      <c r="C1923">
        <v>0.72199999999999998</v>
      </c>
      <c r="D1923">
        <v>10.753</v>
      </c>
      <c r="E1923">
        <v>35.384</v>
      </c>
      <c r="F1923">
        <v>212.6498905908096</v>
      </c>
    </row>
    <row r="1924" spans="1:6" x14ac:dyDescent="0.25">
      <c r="A1924" t="s">
        <v>16</v>
      </c>
      <c r="B1924">
        <v>58.066666666666663</v>
      </c>
      <c r="C1924">
        <v>0.74099999999999999</v>
      </c>
      <c r="D1924">
        <v>10.888999999999999</v>
      </c>
      <c r="E1924">
        <v>35.765999999999998</v>
      </c>
      <c r="F1924">
        <v>214.9155361050328</v>
      </c>
    </row>
    <row r="1925" spans="1:6" x14ac:dyDescent="0.25">
      <c r="A1925" t="s">
        <v>16</v>
      </c>
      <c r="B1925">
        <v>58.083333333333336</v>
      </c>
      <c r="C1925">
        <v>0.75600000000000001</v>
      </c>
      <c r="D1925">
        <v>10.971</v>
      </c>
      <c r="E1925">
        <v>35.89</v>
      </c>
      <c r="F1925">
        <v>215.02166301969365</v>
      </c>
    </row>
    <row r="1926" spans="1:6" x14ac:dyDescent="0.25">
      <c r="A1926" t="s">
        <v>16</v>
      </c>
      <c r="B1926">
        <v>58.1</v>
      </c>
      <c r="C1926">
        <v>0.77500000000000002</v>
      </c>
      <c r="D1926">
        <v>11.191000000000001</v>
      </c>
      <c r="E1926">
        <v>36.685000000000002</v>
      </c>
      <c r="F1926">
        <v>220.727352297593</v>
      </c>
    </row>
    <row r="1927" spans="1:6" x14ac:dyDescent="0.25">
      <c r="A1927" t="s">
        <v>16</v>
      </c>
      <c r="B1927">
        <v>58.116666666666667</v>
      </c>
      <c r="C1927">
        <v>0.78900000000000003</v>
      </c>
      <c r="D1927">
        <v>11.256</v>
      </c>
      <c r="E1927">
        <v>36.667000000000002</v>
      </c>
      <c r="F1927">
        <v>219.56017505470459</v>
      </c>
    </row>
    <row r="1928" spans="1:6" x14ac:dyDescent="0.25">
      <c r="A1928" t="s">
        <v>16</v>
      </c>
      <c r="B1928">
        <v>58.133333333333333</v>
      </c>
      <c r="C1928">
        <v>0.81</v>
      </c>
      <c r="D1928">
        <v>11.401999999999999</v>
      </c>
      <c r="E1928">
        <v>37.1</v>
      </c>
      <c r="F1928">
        <v>222.10743982494526</v>
      </c>
    </row>
    <row r="1929" spans="1:6" x14ac:dyDescent="0.25">
      <c r="A1929" t="s">
        <v>16</v>
      </c>
      <c r="B1929">
        <v>58.15</v>
      </c>
      <c r="C1929">
        <v>0.82799999999999996</v>
      </c>
      <c r="D1929">
        <v>11.563000000000001</v>
      </c>
      <c r="E1929">
        <v>37.564</v>
      </c>
      <c r="F1929">
        <v>225.0503282275711</v>
      </c>
    </row>
    <row r="1930" spans="1:6" x14ac:dyDescent="0.25">
      <c r="A1930" t="s">
        <v>16</v>
      </c>
      <c r="B1930">
        <v>58.166666666666664</v>
      </c>
      <c r="C1930">
        <v>0.85199999999999998</v>
      </c>
      <c r="D1930">
        <v>11.804</v>
      </c>
      <c r="E1930">
        <v>38.412999999999997</v>
      </c>
      <c r="F1930">
        <v>231.04879649890589</v>
      </c>
    </row>
    <row r="1931" spans="1:6" x14ac:dyDescent="0.25">
      <c r="A1931" t="s">
        <v>16</v>
      </c>
      <c r="B1931">
        <v>58.183333333333337</v>
      </c>
      <c r="C1931">
        <v>0.86899999999999999</v>
      </c>
      <c r="D1931">
        <v>11.914</v>
      </c>
      <c r="E1931">
        <v>38.558</v>
      </c>
      <c r="F1931">
        <v>230.7601750547046</v>
      </c>
    </row>
    <row r="1932" spans="1:6" x14ac:dyDescent="0.25">
      <c r="A1932" t="s">
        <v>16</v>
      </c>
      <c r="B1932">
        <v>58.2</v>
      </c>
      <c r="C1932">
        <v>0.89300000000000002</v>
      </c>
      <c r="D1932">
        <v>12.146000000000001</v>
      </c>
      <c r="E1932">
        <v>39.405000000000001</v>
      </c>
      <c r="F1932">
        <v>236.23632385120348</v>
      </c>
    </row>
    <row r="1933" spans="1:6" x14ac:dyDescent="0.25">
      <c r="A1933" t="s">
        <v>16</v>
      </c>
      <c r="B1933">
        <v>58.216666666666669</v>
      </c>
      <c r="C1933">
        <v>0.91400000000000003</v>
      </c>
      <c r="D1933">
        <v>12.292</v>
      </c>
      <c r="E1933">
        <v>39.796999999999997</v>
      </c>
      <c r="F1933">
        <v>238.40415754923413</v>
      </c>
    </row>
    <row r="1934" spans="1:6" x14ac:dyDescent="0.25">
      <c r="A1934" t="s">
        <v>16</v>
      </c>
      <c r="B1934">
        <v>58.233333333333334</v>
      </c>
      <c r="C1934">
        <v>0.93500000000000005</v>
      </c>
      <c r="D1934">
        <v>12.516</v>
      </c>
      <c r="E1934">
        <v>40.558999999999997</v>
      </c>
      <c r="F1934">
        <v>243.67680525164113</v>
      </c>
    </row>
    <row r="1935" spans="1:6" x14ac:dyDescent="0.25">
      <c r="A1935" t="s">
        <v>16</v>
      </c>
      <c r="B1935">
        <v>58.25</v>
      </c>
      <c r="C1935">
        <v>0.96099999999999997</v>
      </c>
      <c r="D1935">
        <v>12.701000000000001</v>
      </c>
      <c r="E1935">
        <v>41.206000000000003</v>
      </c>
      <c r="F1935">
        <v>248.19256017505469</v>
      </c>
    </row>
    <row r="1936" spans="1:6" x14ac:dyDescent="0.25">
      <c r="A1936" t="s">
        <v>16</v>
      </c>
      <c r="B1936">
        <v>58.266666666666666</v>
      </c>
      <c r="C1936">
        <v>0.98299999999999998</v>
      </c>
      <c r="D1936">
        <v>12.853999999999999</v>
      </c>
      <c r="E1936">
        <v>41.664000000000001</v>
      </c>
      <c r="F1936">
        <v>250.39059080962801</v>
      </c>
    </row>
    <row r="1937" spans="1:6" x14ac:dyDescent="0.25">
      <c r="A1937" t="s">
        <v>16</v>
      </c>
      <c r="B1937">
        <v>58.283333333333331</v>
      </c>
      <c r="C1937">
        <v>1.002</v>
      </c>
      <c r="D1937">
        <v>13.023</v>
      </c>
      <c r="E1937">
        <v>42.274999999999999</v>
      </c>
      <c r="F1937">
        <v>254.8776805251641</v>
      </c>
    </row>
    <row r="1938" spans="1:6" x14ac:dyDescent="0.25">
      <c r="A1938" t="s">
        <v>16</v>
      </c>
      <c r="B1938">
        <v>58.3</v>
      </c>
      <c r="C1938">
        <v>1.016</v>
      </c>
      <c r="D1938">
        <v>13.083</v>
      </c>
      <c r="E1938">
        <v>42.279000000000003</v>
      </c>
      <c r="F1938">
        <v>254.16805251641136</v>
      </c>
    </row>
    <row r="1939" spans="1:6" x14ac:dyDescent="0.25">
      <c r="A1939" t="s">
        <v>16</v>
      </c>
      <c r="B1939">
        <v>58.316666666666663</v>
      </c>
      <c r="C1939">
        <v>1.0349999999999999</v>
      </c>
      <c r="D1939">
        <v>13.212</v>
      </c>
      <c r="E1939">
        <v>42.701000000000001</v>
      </c>
      <c r="F1939">
        <v>257.49584245076585</v>
      </c>
    </row>
    <row r="1940" spans="1:6" x14ac:dyDescent="0.25">
      <c r="A1940" t="s">
        <v>16</v>
      </c>
      <c r="B1940">
        <v>58.333333333333336</v>
      </c>
      <c r="C1940">
        <v>1.0469999999999999</v>
      </c>
      <c r="D1940">
        <v>13.243</v>
      </c>
      <c r="E1940">
        <v>42.634</v>
      </c>
      <c r="F1940">
        <v>256.84726477024066</v>
      </c>
    </row>
    <row r="1941" spans="1:6" x14ac:dyDescent="0.25">
      <c r="A1941" t="s">
        <v>16</v>
      </c>
      <c r="B1941">
        <v>58.35</v>
      </c>
      <c r="C1941">
        <v>1.0680000000000001</v>
      </c>
      <c r="D1941">
        <v>13.353</v>
      </c>
      <c r="E1941">
        <v>42.962000000000003</v>
      </c>
      <c r="F1941">
        <v>259.02560175054703</v>
      </c>
    </row>
    <row r="1942" spans="1:6" x14ac:dyDescent="0.25">
      <c r="A1942" t="s">
        <v>16</v>
      </c>
      <c r="B1942">
        <v>58.366666666666667</v>
      </c>
      <c r="C1942">
        <v>1.083</v>
      </c>
      <c r="D1942">
        <v>13.430999999999999</v>
      </c>
      <c r="E1942">
        <v>43.186999999999998</v>
      </c>
      <c r="F1942">
        <v>260.82866520787746</v>
      </c>
    </row>
    <row r="1943" spans="1:6" x14ac:dyDescent="0.25">
      <c r="A1943" t="s">
        <v>16</v>
      </c>
      <c r="B1943">
        <v>58.383333333333333</v>
      </c>
      <c r="C1943">
        <v>1.099</v>
      </c>
      <c r="D1943">
        <v>13.536</v>
      </c>
      <c r="E1943">
        <v>43.491999999999997</v>
      </c>
      <c r="F1943">
        <v>263.11006564551423</v>
      </c>
    </row>
    <row r="1944" spans="1:6" x14ac:dyDescent="0.25">
      <c r="A1944" t="s">
        <v>16</v>
      </c>
      <c r="B1944">
        <v>58.4</v>
      </c>
      <c r="C1944">
        <v>1.1140000000000001</v>
      </c>
      <c r="D1944">
        <v>13.561999999999999</v>
      </c>
      <c r="E1944">
        <v>43.408000000000001</v>
      </c>
      <c r="F1944">
        <v>262.25010940919037</v>
      </c>
    </row>
    <row r="1945" spans="1:6" x14ac:dyDescent="0.25">
      <c r="A1945" t="s">
        <v>16</v>
      </c>
      <c r="B1945">
        <v>58.416666666666664</v>
      </c>
      <c r="C1945">
        <v>1.1299999999999999</v>
      </c>
      <c r="D1945">
        <v>13.648999999999999</v>
      </c>
      <c r="E1945">
        <v>43.64</v>
      </c>
      <c r="F1945">
        <v>264.16477024070019</v>
      </c>
    </row>
    <row r="1946" spans="1:6" x14ac:dyDescent="0.25">
      <c r="A1946" t="s">
        <v>16</v>
      </c>
      <c r="B1946">
        <v>58.433333333333337</v>
      </c>
      <c r="C1946">
        <v>1.133</v>
      </c>
      <c r="D1946">
        <v>13.541</v>
      </c>
      <c r="E1946">
        <v>43.024000000000001</v>
      </c>
      <c r="F1946">
        <v>259.69584245076584</v>
      </c>
    </row>
    <row r="1947" spans="1:6" x14ac:dyDescent="0.25">
      <c r="A1947" t="s">
        <v>16</v>
      </c>
      <c r="B1947">
        <v>58.45</v>
      </c>
      <c r="C1947">
        <v>1.1519999999999999</v>
      </c>
      <c r="D1947">
        <v>13.679</v>
      </c>
      <c r="E1947">
        <v>43.531999999999996</v>
      </c>
      <c r="F1947">
        <v>264.39059080962801</v>
      </c>
    </row>
    <row r="1948" spans="1:6" x14ac:dyDescent="0.25">
      <c r="A1948" t="s">
        <v>16</v>
      </c>
      <c r="B1948">
        <v>58.466666666666669</v>
      </c>
      <c r="C1948">
        <v>1.163</v>
      </c>
      <c r="D1948">
        <v>13.712</v>
      </c>
      <c r="E1948">
        <v>43.506</v>
      </c>
      <c r="F1948">
        <v>264.71706783369802</v>
      </c>
    </row>
    <row r="1949" spans="1:6" x14ac:dyDescent="0.25">
      <c r="A1949" t="s">
        <v>16</v>
      </c>
      <c r="B1949">
        <v>58.483333333333334</v>
      </c>
      <c r="C1949">
        <v>1.18</v>
      </c>
      <c r="D1949">
        <v>13.763999999999999</v>
      </c>
      <c r="E1949">
        <v>43.491999999999997</v>
      </c>
      <c r="F1949">
        <v>264.77242888402623</v>
      </c>
    </row>
    <row r="1950" spans="1:6" x14ac:dyDescent="0.25">
      <c r="A1950" t="s">
        <v>16</v>
      </c>
      <c r="B1950">
        <v>58.5</v>
      </c>
      <c r="C1950">
        <v>1.198</v>
      </c>
      <c r="D1950">
        <v>13.84</v>
      </c>
      <c r="E1950">
        <v>43.555999999999997</v>
      </c>
      <c r="F1950">
        <v>265.25973741794309</v>
      </c>
    </row>
    <row r="1951" spans="1:6" x14ac:dyDescent="0.25">
      <c r="A1951" t="s">
        <v>16</v>
      </c>
      <c r="B1951">
        <v>58.516666666666666</v>
      </c>
      <c r="C1951">
        <v>1.202</v>
      </c>
      <c r="D1951">
        <v>13.731</v>
      </c>
      <c r="E1951">
        <v>42.848999999999997</v>
      </c>
      <c r="F1951">
        <v>260.53479212253831</v>
      </c>
    </row>
    <row r="1952" spans="1:6" x14ac:dyDescent="0.25">
      <c r="A1952" t="s">
        <v>16</v>
      </c>
      <c r="B1952">
        <v>58.533333333333331</v>
      </c>
      <c r="C1952">
        <v>1.228</v>
      </c>
      <c r="D1952">
        <v>13.927</v>
      </c>
      <c r="E1952">
        <v>43.442999999999998</v>
      </c>
      <c r="F1952">
        <v>263.71903719912467</v>
      </c>
    </row>
    <row r="1953" spans="1:6" x14ac:dyDescent="0.25">
      <c r="A1953" t="s">
        <v>16</v>
      </c>
      <c r="B1953">
        <v>58.55</v>
      </c>
      <c r="C1953">
        <v>1.2549999999999999</v>
      </c>
      <c r="D1953">
        <v>14.109</v>
      </c>
      <c r="E1953">
        <v>43.896999999999998</v>
      </c>
      <c r="F1953">
        <v>266.05579868708969</v>
      </c>
    </row>
    <row r="1954" spans="1:6" x14ac:dyDescent="0.25">
      <c r="A1954" t="s">
        <v>16</v>
      </c>
      <c r="B1954">
        <v>58.566666666666663</v>
      </c>
      <c r="C1954">
        <v>1.2090000000000001</v>
      </c>
      <c r="D1954">
        <v>13.377000000000001</v>
      </c>
      <c r="E1954">
        <v>39.709000000000003</v>
      </c>
      <c r="F1954">
        <v>226.22144420131292</v>
      </c>
    </row>
    <row r="1955" spans="1:6" x14ac:dyDescent="0.25">
      <c r="A1955" t="s">
        <v>16</v>
      </c>
      <c r="B1955">
        <v>58.583333333333336</v>
      </c>
      <c r="C1955">
        <v>1.2929999999999999</v>
      </c>
      <c r="D1955">
        <v>14.27</v>
      </c>
      <c r="E1955">
        <v>43.866</v>
      </c>
      <c r="F1955">
        <v>262.84573304157544</v>
      </c>
    </row>
    <row r="1956" spans="1:6" x14ac:dyDescent="0.25">
      <c r="A1956" t="s">
        <v>16</v>
      </c>
      <c r="B1956">
        <v>58.6</v>
      </c>
      <c r="C1956">
        <v>1.321</v>
      </c>
      <c r="D1956">
        <v>14.46</v>
      </c>
      <c r="E1956">
        <v>44.463000000000001</v>
      </c>
      <c r="F1956">
        <v>266.37899343544859</v>
      </c>
    </row>
    <row r="1957" spans="1:6" x14ac:dyDescent="0.25">
      <c r="A1957" t="s">
        <v>16</v>
      </c>
      <c r="B1957">
        <v>58.616666666666667</v>
      </c>
      <c r="C1957">
        <v>1.3360000000000001</v>
      </c>
      <c r="D1957">
        <v>14.478</v>
      </c>
      <c r="E1957">
        <v>44.151000000000003</v>
      </c>
      <c r="F1957">
        <v>262.03041575492341</v>
      </c>
    </row>
    <row r="1958" spans="1:6" x14ac:dyDescent="0.25">
      <c r="A1958" t="s">
        <v>16</v>
      </c>
      <c r="B1958">
        <v>58.633333333333333</v>
      </c>
      <c r="C1958">
        <v>1.373</v>
      </c>
      <c r="D1958">
        <v>14.798999999999999</v>
      </c>
      <c r="E1958">
        <v>45.35</v>
      </c>
      <c r="F1958">
        <v>270.26870897155356</v>
      </c>
    </row>
    <row r="1959" spans="1:6" x14ac:dyDescent="0.25">
      <c r="A1959" t="s">
        <v>16</v>
      </c>
      <c r="B1959">
        <v>58.65</v>
      </c>
      <c r="C1959">
        <v>1.3759999999999999</v>
      </c>
      <c r="D1959">
        <v>14.688000000000001</v>
      </c>
      <c r="E1959">
        <v>44.595999999999997</v>
      </c>
      <c r="F1959">
        <v>264.86695842450763</v>
      </c>
    </row>
    <row r="1960" spans="1:6" x14ac:dyDescent="0.25">
      <c r="A1960" t="s">
        <v>16</v>
      </c>
      <c r="B1960">
        <v>58.666666666666664</v>
      </c>
      <c r="C1960">
        <v>1.3979999999999999</v>
      </c>
      <c r="D1960">
        <v>14.815</v>
      </c>
      <c r="E1960">
        <v>44.984999999999999</v>
      </c>
      <c r="F1960">
        <v>267.60021881838071</v>
      </c>
    </row>
    <row r="1961" spans="1:6" x14ac:dyDescent="0.25">
      <c r="A1961" t="s">
        <v>16</v>
      </c>
      <c r="B1961">
        <v>58.683333333333337</v>
      </c>
      <c r="C1961">
        <v>1.401</v>
      </c>
      <c r="D1961">
        <v>14.741</v>
      </c>
      <c r="E1961">
        <v>44.401000000000003</v>
      </c>
      <c r="F1961">
        <v>261.63129102844636</v>
      </c>
    </row>
    <row r="1962" spans="1:6" x14ac:dyDescent="0.25">
      <c r="A1962" t="s">
        <v>16</v>
      </c>
      <c r="B1962">
        <v>58.7</v>
      </c>
      <c r="C1962">
        <v>1.4330000000000001</v>
      </c>
      <c r="D1962">
        <v>14.962999999999999</v>
      </c>
      <c r="E1962">
        <v>45.204000000000001</v>
      </c>
      <c r="F1962">
        <v>268.28249452954043</v>
      </c>
    </row>
    <row r="1963" spans="1:6" x14ac:dyDescent="0.25">
      <c r="A1963" t="s">
        <v>16</v>
      </c>
      <c r="B1963">
        <v>58.716666666666669</v>
      </c>
      <c r="C1963">
        <v>1.452</v>
      </c>
      <c r="D1963">
        <v>15.066000000000001</v>
      </c>
      <c r="E1963">
        <v>45.473999999999997</v>
      </c>
      <c r="F1963">
        <v>269.69803063457329</v>
      </c>
    </row>
    <row r="1964" spans="1:6" x14ac:dyDescent="0.25">
      <c r="A1964" t="s">
        <v>16</v>
      </c>
      <c r="B1964">
        <v>58.733333333333334</v>
      </c>
      <c r="C1964">
        <v>1.4870000000000001</v>
      </c>
      <c r="D1964">
        <v>15.304</v>
      </c>
      <c r="E1964">
        <v>46.360999999999997</v>
      </c>
      <c r="F1964">
        <v>275.54989059080958</v>
      </c>
    </row>
    <row r="1965" spans="1:6" x14ac:dyDescent="0.25">
      <c r="A1965" t="s">
        <v>16</v>
      </c>
      <c r="B1965">
        <v>58.75</v>
      </c>
      <c r="C1965">
        <v>1.4810000000000001</v>
      </c>
      <c r="D1965">
        <v>15.099</v>
      </c>
      <c r="E1965">
        <v>45.207000000000001</v>
      </c>
      <c r="F1965">
        <v>266.03916849015314</v>
      </c>
    </row>
    <row r="1966" spans="1:6" x14ac:dyDescent="0.25">
      <c r="A1966" t="s">
        <v>16</v>
      </c>
      <c r="B1966">
        <v>58.766666666666666</v>
      </c>
      <c r="C1966">
        <v>1.512</v>
      </c>
      <c r="D1966">
        <v>15.292999999999999</v>
      </c>
      <c r="E1966">
        <v>45.87</v>
      </c>
      <c r="F1966">
        <v>270.37352297592997</v>
      </c>
    </row>
    <row r="1967" spans="1:6" x14ac:dyDescent="0.25">
      <c r="A1967" t="s">
        <v>16</v>
      </c>
      <c r="B1967">
        <v>58.783333333333331</v>
      </c>
      <c r="C1967">
        <v>1.5409999999999999</v>
      </c>
      <c r="D1967">
        <v>15.497</v>
      </c>
      <c r="E1967">
        <v>46.512999999999998</v>
      </c>
      <c r="F1967">
        <v>275.3638949671772</v>
      </c>
    </row>
    <row r="1968" spans="1:6" x14ac:dyDescent="0.25">
      <c r="A1968" t="s">
        <v>16</v>
      </c>
      <c r="B1968">
        <v>58.8</v>
      </c>
      <c r="C1968">
        <v>1.5369999999999999</v>
      </c>
      <c r="D1968">
        <v>15.321</v>
      </c>
      <c r="E1968">
        <v>45.424999999999997</v>
      </c>
      <c r="F1968">
        <v>264.98271334792122</v>
      </c>
    </row>
    <row r="1969" spans="1:6" x14ac:dyDescent="0.25">
      <c r="A1969" t="s">
        <v>16</v>
      </c>
      <c r="B1969">
        <v>58.816666666666663</v>
      </c>
      <c r="C1969">
        <v>1.526</v>
      </c>
      <c r="D1969">
        <v>15.07</v>
      </c>
      <c r="E1969">
        <v>44.040999999999997</v>
      </c>
      <c r="F1969">
        <v>251.67571115973738</v>
      </c>
    </row>
    <row r="1970" spans="1:6" x14ac:dyDescent="0.25">
      <c r="A1970" t="s">
        <v>16</v>
      </c>
      <c r="B1970">
        <v>58.833333333333336</v>
      </c>
      <c r="C1970">
        <v>1.6060000000000001</v>
      </c>
      <c r="D1970">
        <v>15.795</v>
      </c>
      <c r="E1970">
        <v>47.283000000000001</v>
      </c>
      <c r="F1970">
        <v>280.91028446389493</v>
      </c>
    </row>
    <row r="1971" spans="1:6" x14ac:dyDescent="0.25">
      <c r="A1971" t="s">
        <v>16</v>
      </c>
      <c r="B1971">
        <v>58.85</v>
      </c>
      <c r="C1971">
        <v>1.623</v>
      </c>
      <c r="D1971">
        <v>15.840999999999999</v>
      </c>
      <c r="E1971">
        <v>47.131999999999998</v>
      </c>
      <c r="F1971">
        <v>278.53501094091899</v>
      </c>
    </row>
    <row r="1972" spans="1:6" x14ac:dyDescent="0.25">
      <c r="A1972" t="s">
        <v>16</v>
      </c>
      <c r="B1972">
        <v>58.866666666666667</v>
      </c>
      <c r="C1972">
        <v>1.65</v>
      </c>
      <c r="D1972">
        <v>16.018999999999998</v>
      </c>
      <c r="E1972">
        <v>47.676000000000002</v>
      </c>
      <c r="F1972">
        <v>281.75470459518596</v>
      </c>
    </row>
    <row r="1973" spans="1:6" x14ac:dyDescent="0.25">
      <c r="A1973" t="s">
        <v>16</v>
      </c>
      <c r="B1973">
        <v>58.883333333333333</v>
      </c>
      <c r="C1973">
        <v>1.6759999999999999</v>
      </c>
      <c r="D1973">
        <v>16.134</v>
      </c>
      <c r="E1973">
        <v>47.941000000000003</v>
      </c>
      <c r="F1973">
        <v>282.43982494529541</v>
      </c>
    </row>
    <row r="1974" spans="1:6" x14ac:dyDescent="0.25">
      <c r="A1974" t="s">
        <v>16</v>
      </c>
      <c r="B1974">
        <v>58.9</v>
      </c>
      <c r="C1974">
        <v>1.718</v>
      </c>
      <c r="D1974">
        <v>16.45</v>
      </c>
      <c r="E1974">
        <v>49.137999999999998</v>
      </c>
      <c r="F1974">
        <v>294.45754923413568</v>
      </c>
    </row>
    <row r="1975" spans="1:6" x14ac:dyDescent="0.25">
      <c r="A1975" t="s">
        <v>16</v>
      </c>
      <c r="B1975">
        <v>58.916666666666664</v>
      </c>
      <c r="C1975">
        <v>1.738</v>
      </c>
      <c r="D1975">
        <v>16.509</v>
      </c>
      <c r="E1975">
        <v>49.186</v>
      </c>
      <c r="F1975">
        <v>293.97964989059079</v>
      </c>
    </row>
    <row r="1976" spans="1:6" x14ac:dyDescent="0.25">
      <c r="A1976" t="s">
        <v>16</v>
      </c>
      <c r="B1976">
        <v>58.933333333333337</v>
      </c>
      <c r="C1976">
        <v>1.774</v>
      </c>
      <c r="D1976">
        <v>16.779</v>
      </c>
      <c r="E1976">
        <v>50.164000000000001</v>
      </c>
      <c r="F1976">
        <v>301.27680525164112</v>
      </c>
    </row>
    <row r="1977" spans="1:6" x14ac:dyDescent="0.25">
      <c r="A1977" t="s">
        <v>16</v>
      </c>
      <c r="B1977">
        <v>58.95</v>
      </c>
      <c r="C1977">
        <v>1.784</v>
      </c>
      <c r="D1977">
        <v>16.741</v>
      </c>
      <c r="E1977">
        <v>49.796999999999997</v>
      </c>
      <c r="F1977">
        <v>298.79474835886214</v>
      </c>
    </row>
    <row r="1978" spans="1:6" x14ac:dyDescent="0.25">
      <c r="A1978" t="s">
        <v>16</v>
      </c>
      <c r="B1978">
        <v>58.966666666666669</v>
      </c>
      <c r="C1978">
        <v>1.806</v>
      </c>
      <c r="D1978">
        <v>16.835999999999999</v>
      </c>
      <c r="E1978">
        <v>49.991</v>
      </c>
      <c r="F1978">
        <v>300.07899343544858</v>
      </c>
    </row>
    <row r="1979" spans="1:6" x14ac:dyDescent="0.25">
      <c r="A1979" t="s">
        <v>16</v>
      </c>
      <c r="B1979">
        <v>58.983333333333334</v>
      </c>
      <c r="C1979">
        <v>1.841</v>
      </c>
      <c r="D1979">
        <v>17.047000000000001</v>
      </c>
      <c r="E1979">
        <v>50.716000000000001</v>
      </c>
      <c r="F1979">
        <v>306.02669584245075</v>
      </c>
    </row>
    <row r="1980" spans="1:6" x14ac:dyDescent="0.25">
      <c r="A1980" t="s">
        <v>16</v>
      </c>
      <c r="B1980">
        <v>59</v>
      </c>
      <c r="C1980">
        <v>1.861</v>
      </c>
      <c r="D1980">
        <v>17.134</v>
      </c>
      <c r="E1980">
        <v>50.860999999999997</v>
      </c>
      <c r="F1980">
        <v>306.60306345733039</v>
      </c>
    </row>
    <row r="1981" spans="1:6" x14ac:dyDescent="0.25">
      <c r="A1981" t="s">
        <v>16</v>
      </c>
      <c r="B1981">
        <v>59.016666666666666</v>
      </c>
      <c r="C1981">
        <v>1.8740000000000001</v>
      </c>
      <c r="D1981">
        <v>17.148</v>
      </c>
      <c r="E1981">
        <v>50.725999999999999</v>
      </c>
      <c r="F1981">
        <v>305.86017505470454</v>
      </c>
    </row>
    <row r="1982" spans="1:6" x14ac:dyDescent="0.25">
      <c r="A1982" t="s">
        <v>16</v>
      </c>
      <c r="B1982">
        <v>59.033333333333331</v>
      </c>
      <c r="C1982">
        <v>1.9079999999999999</v>
      </c>
      <c r="D1982">
        <v>17.373999999999999</v>
      </c>
      <c r="E1982">
        <v>51.557000000000002</v>
      </c>
      <c r="F1982">
        <v>312.02735229759298</v>
      </c>
    </row>
    <row r="1983" spans="1:6" x14ac:dyDescent="0.25">
      <c r="A1983" t="s">
        <v>16</v>
      </c>
      <c r="B1983">
        <v>59.05</v>
      </c>
      <c r="C1983">
        <v>1.8879999999999999</v>
      </c>
      <c r="D1983">
        <v>17.032</v>
      </c>
      <c r="E1983">
        <v>49.783999999999999</v>
      </c>
      <c r="F1983">
        <v>296.6789934354486</v>
      </c>
    </row>
    <row r="1984" spans="1:6" x14ac:dyDescent="0.25">
      <c r="A1984" t="s">
        <v>16</v>
      </c>
      <c r="B1984">
        <v>59.066666666666663</v>
      </c>
      <c r="C1984">
        <v>1.897</v>
      </c>
      <c r="D1984">
        <v>16.998999999999999</v>
      </c>
      <c r="E1984">
        <v>49.387</v>
      </c>
      <c r="F1984">
        <v>291.92669584245073</v>
      </c>
    </row>
    <row r="1985" spans="1:6" x14ac:dyDescent="0.25">
      <c r="A1985" t="s">
        <v>16</v>
      </c>
      <c r="B1985">
        <v>59.083333333333336</v>
      </c>
      <c r="C1985">
        <v>1.9770000000000001</v>
      </c>
      <c r="D1985">
        <v>17.629000000000001</v>
      </c>
      <c r="E1985">
        <v>51.872</v>
      </c>
      <c r="F1985">
        <v>311.32603938730853</v>
      </c>
    </row>
    <row r="1986" spans="1:6" x14ac:dyDescent="0.25">
      <c r="A1986" t="s">
        <v>16</v>
      </c>
      <c r="B1986">
        <v>59.1</v>
      </c>
      <c r="C1986">
        <v>1.978</v>
      </c>
      <c r="D1986">
        <v>17.504999999999999</v>
      </c>
      <c r="E1986">
        <v>51.131999999999998</v>
      </c>
      <c r="F1986">
        <v>304.85426695842449</v>
      </c>
    </row>
    <row r="1987" spans="1:6" x14ac:dyDescent="0.25">
      <c r="A1987" t="s">
        <v>16</v>
      </c>
      <c r="B1987">
        <v>59.116666666666667</v>
      </c>
      <c r="C1987">
        <v>1.998</v>
      </c>
      <c r="D1987">
        <v>17.596</v>
      </c>
      <c r="E1987">
        <v>51.351999999999997</v>
      </c>
      <c r="F1987">
        <v>306.38643326039386</v>
      </c>
    </row>
    <row r="1988" spans="1:6" x14ac:dyDescent="0.25">
      <c r="A1988" t="s">
        <v>16</v>
      </c>
      <c r="B1988">
        <v>59.133333333333333</v>
      </c>
      <c r="C1988">
        <v>1.9970000000000001</v>
      </c>
      <c r="D1988">
        <v>17.46</v>
      </c>
      <c r="E1988">
        <v>50.609000000000002</v>
      </c>
      <c r="F1988">
        <v>300.54507658643325</v>
      </c>
    </row>
    <row r="1989" spans="1:6" x14ac:dyDescent="0.25">
      <c r="A1989" t="s">
        <v>16</v>
      </c>
      <c r="B1989">
        <v>59.15</v>
      </c>
      <c r="C1989">
        <v>2.0139999999999998</v>
      </c>
      <c r="D1989">
        <v>17.506</v>
      </c>
      <c r="E1989">
        <v>50.582000000000001</v>
      </c>
      <c r="F1989">
        <v>299.41947483588621</v>
      </c>
    </row>
    <row r="1990" spans="1:6" x14ac:dyDescent="0.25">
      <c r="A1990" t="s">
        <v>16</v>
      </c>
      <c r="B1990">
        <v>59.166666666666664</v>
      </c>
      <c r="C1990">
        <v>2.0680000000000001</v>
      </c>
      <c r="D1990">
        <v>17.898</v>
      </c>
      <c r="E1990">
        <v>52.177999999999997</v>
      </c>
      <c r="F1990">
        <v>311.27286652078772</v>
      </c>
    </row>
    <row r="1991" spans="1:6" x14ac:dyDescent="0.25">
      <c r="A1991" t="s">
        <v>16</v>
      </c>
      <c r="B1991">
        <v>59.183333333333337</v>
      </c>
      <c r="C1991">
        <v>2.0659999999999998</v>
      </c>
      <c r="D1991">
        <v>17.742999999999999</v>
      </c>
      <c r="E1991">
        <v>51.353999999999999</v>
      </c>
      <c r="F1991">
        <v>305.39890590809625</v>
      </c>
    </row>
    <row r="1992" spans="1:6" x14ac:dyDescent="0.25">
      <c r="A1992" t="s">
        <v>16</v>
      </c>
      <c r="B1992">
        <v>59.2</v>
      </c>
      <c r="C1992">
        <v>1.9910000000000001</v>
      </c>
      <c r="D1992">
        <v>16.940999999999999</v>
      </c>
      <c r="E1992">
        <v>47.564</v>
      </c>
      <c r="F1992">
        <v>269.02866520787745</v>
      </c>
    </row>
    <row r="1993" spans="1:6" x14ac:dyDescent="0.25">
      <c r="A1993" t="s">
        <v>16</v>
      </c>
      <c r="B1993">
        <v>59.216666666666669</v>
      </c>
      <c r="C1993">
        <v>2.0209999999999999</v>
      </c>
      <c r="D1993">
        <v>17.117999999999999</v>
      </c>
      <c r="E1993">
        <v>48.427999999999997</v>
      </c>
      <c r="F1993">
        <v>281.3866520787746</v>
      </c>
    </row>
    <row r="1994" spans="1:6" x14ac:dyDescent="0.25">
      <c r="A1994" t="s">
        <v>16</v>
      </c>
      <c r="B1994">
        <v>59.233333333333334</v>
      </c>
      <c r="C1994">
        <v>2.113</v>
      </c>
      <c r="D1994">
        <v>17.867999999999999</v>
      </c>
      <c r="E1994">
        <v>51.862000000000002</v>
      </c>
      <c r="F1994">
        <v>310.22516411378552</v>
      </c>
    </row>
    <row r="1995" spans="1:6" x14ac:dyDescent="0.25">
      <c r="A1995" t="s">
        <v>16</v>
      </c>
      <c r="B1995">
        <v>59.25</v>
      </c>
      <c r="C1995">
        <v>2.16</v>
      </c>
      <c r="D1995">
        <v>18.196000000000002</v>
      </c>
      <c r="E1995">
        <v>52.939</v>
      </c>
      <c r="F1995">
        <v>317.65470459518599</v>
      </c>
    </row>
    <row r="1996" spans="1:6" x14ac:dyDescent="0.25">
      <c r="A1996" t="s">
        <v>16</v>
      </c>
      <c r="B1996">
        <v>59.266666666666666</v>
      </c>
      <c r="C1996">
        <v>2.157</v>
      </c>
      <c r="D1996">
        <v>18.018000000000001</v>
      </c>
      <c r="E1996">
        <v>51.735999999999997</v>
      </c>
      <c r="F1996">
        <v>306.33982494529539</v>
      </c>
    </row>
    <row r="1997" spans="1:6" x14ac:dyDescent="0.25">
      <c r="A1997" t="s">
        <v>16</v>
      </c>
      <c r="B1997">
        <v>59.283333333333331</v>
      </c>
      <c r="C1997">
        <v>2.0710000000000002</v>
      </c>
      <c r="D1997">
        <v>17.132000000000001</v>
      </c>
      <c r="E1997">
        <v>47.457000000000001</v>
      </c>
      <c r="F1997">
        <v>266.61859956236322</v>
      </c>
    </row>
    <row r="1998" spans="1:6" x14ac:dyDescent="0.25">
      <c r="A1998" t="s">
        <v>16</v>
      </c>
      <c r="B1998">
        <v>59.3</v>
      </c>
      <c r="C1998">
        <v>1.98</v>
      </c>
      <c r="D1998">
        <v>16.199000000000002</v>
      </c>
      <c r="E1998">
        <v>43.109000000000002</v>
      </c>
      <c r="F1998">
        <v>225.18949671772427</v>
      </c>
    </row>
    <row r="1999" spans="1:6" x14ac:dyDescent="0.25">
      <c r="A1999" t="s">
        <v>16</v>
      </c>
      <c r="B1999">
        <v>59.316666666666663</v>
      </c>
      <c r="C1999">
        <v>2.2519999999999998</v>
      </c>
      <c r="D1999">
        <v>18.509</v>
      </c>
      <c r="E1999">
        <v>53.113999999999997</v>
      </c>
      <c r="F1999">
        <v>320.59759299781183</v>
      </c>
    </row>
    <row r="2000" spans="1:6" x14ac:dyDescent="0.25">
      <c r="A2000" t="s">
        <v>16</v>
      </c>
      <c r="B2000">
        <v>59.333333333333336</v>
      </c>
      <c r="C2000">
        <v>2.1</v>
      </c>
      <c r="D2000">
        <v>17.024999999999999</v>
      </c>
      <c r="E2000">
        <v>46.286000000000001</v>
      </c>
      <c r="F2000">
        <v>250.43216630196932</v>
      </c>
    </row>
    <row r="2001" spans="1:6" x14ac:dyDescent="0.25">
      <c r="A2001" t="s">
        <v>16</v>
      </c>
      <c r="B2001">
        <v>59.35</v>
      </c>
      <c r="C2001">
        <v>2.3050000000000002</v>
      </c>
      <c r="D2001">
        <v>18.747</v>
      </c>
      <c r="E2001">
        <v>53.707000000000001</v>
      </c>
      <c r="F2001">
        <v>321.37811816192561</v>
      </c>
    </row>
    <row r="2002" spans="1:6" x14ac:dyDescent="0.25">
      <c r="A2002" t="s">
        <v>16</v>
      </c>
      <c r="B2002">
        <v>59.366666666666667</v>
      </c>
      <c r="C2002">
        <v>2.1429999999999998</v>
      </c>
      <c r="D2002">
        <v>17.216000000000001</v>
      </c>
      <c r="E2002">
        <v>46.872</v>
      </c>
      <c r="F2002">
        <v>258.14266958424508</v>
      </c>
    </row>
    <row r="2003" spans="1:6" x14ac:dyDescent="0.25">
      <c r="A2003" t="s">
        <v>16</v>
      </c>
      <c r="B2003">
        <v>59.383333333333333</v>
      </c>
      <c r="C2003">
        <v>2.4159999999999999</v>
      </c>
      <c r="D2003">
        <v>19.457999999999998</v>
      </c>
      <c r="E2003">
        <v>56.378999999999998</v>
      </c>
      <c r="F2003">
        <v>338.38555798687088</v>
      </c>
    </row>
    <row r="2004" spans="1:6" x14ac:dyDescent="0.25">
      <c r="A2004" t="s">
        <v>16</v>
      </c>
      <c r="B2004">
        <v>59.4</v>
      </c>
      <c r="C2004">
        <v>2.411</v>
      </c>
      <c r="D2004">
        <v>19.288</v>
      </c>
      <c r="E2004">
        <v>55.609000000000002</v>
      </c>
      <c r="F2004">
        <v>334.80743982494528</v>
      </c>
    </row>
    <row r="2005" spans="1:6" x14ac:dyDescent="0.25">
      <c r="A2005" t="s">
        <v>16</v>
      </c>
      <c r="B2005">
        <v>59.416666666666664</v>
      </c>
      <c r="C2005">
        <v>2.3420000000000001</v>
      </c>
      <c r="D2005">
        <v>18.582999999999998</v>
      </c>
      <c r="E2005">
        <v>52.344999999999999</v>
      </c>
      <c r="F2005">
        <v>306.03610503282272</v>
      </c>
    </row>
    <row r="2006" spans="1:6" x14ac:dyDescent="0.25">
      <c r="A2006" t="s">
        <v>16</v>
      </c>
      <c r="B2006">
        <v>59.433333333333337</v>
      </c>
      <c r="C2006">
        <v>2.419</v>
      </c>
      <c r="D2006">
        <v>19.14</v>
      </c>
      <c r="E2006">
        <v>54.688000000000002</v>
      </c>
      <c r="F2006">
        <v>327.65973741794306</v>
      </c>
    </row>
    <row r="2007" spans="1:6" x14ac:dyDescent="0.25">
      <c r="A2007" t="s">
        <v>16</v>
      </c>
      <c r="B2007">
        <v>59.45</v>
      </c>
      <c r="C2007">
        <v>2.4489999999999998</v>
      </c>
      <c r="D2007">
        <v>19.303999999999998</v>
      </c>
      <c r="E2007">
        <v>55.503</v>
      </c>
      <c r="F2007">
        <v>337.03501094091899</v>
      </c>
    </row>
    <row r="2008" spans="1:6" x14ac:dyDescent="0.25">
      <c r="A2008" t="s">
        <v>16</v>
      </c>
      <c r="B2008">
        <v>59.466666666666669</v>
      </c>
      <c r="C2008">
        <v>2.3690000000000002</v>
      </c>
      <c r="D2008">
        <v>18.582000000000001</v>
      </c>
      <c r="E2008">
        <v>52.457999999999998</v>
      </c>
      <c r="F2008">
        <v>311.49606126914659</v>
      </c>
    </row>
    <row r="2009" spans="1:6" x14ac:dyDescent="0.25">
      <c r="A2009" t="s">
        <v>16</v>
      </c>
      <c r="B2009">
        <v>59.483333333333334</v>
      </c>
      <c r="C2009">
        <v>2.484</v>
      </c>
      <c r="D2009">
        <v>19.420000000000002</v>
      </c>
      <c r="E2009">
        <v>55.622</v>
      </c>
      <c r="F2009">
        <v>334.81422319474837</v>
      </c>
    </row>
    <row r="2010" spans="1:6" x14ac:dyDescent="0.25">
      <c r="A2010" t="s">
        <v>16</v>
      </c>
      <c r="B2010">
        <v>59.5</v>
      </c>
      <c r="C2010">
        <v>2.6040000000000001</v>
      </c>
      <c r="D2010">
        <v>20.231999999999999</v>
      </c>
      <c r="E2010">
        <v>58.905000000000001</v>
      </c>
      <c r="F2010">
        <v>364.07986870897156</v>
      </c>
    </row>
    <row r="2011" spans="1:6" x14ac:dyDescent="0.25">
      <c r="A2011" t="s">
        <v>16</v>
      </c>
      <c r="B2011">
        <v>59.516666666666666</v>
      </c>
      <c r="C2011">
        <v>2.581</v>
      </c>
      <c r="D2011">
        <v>19.952000000000002</v>
      </c>
      <c r="E2011">
        <v>58.262</v>
      </c>
      <c r="F2011">
        <v>365.64026258205689</v>
      </c>
    </row>
    <row r="2012" spans="1:6" x14ac:dyDescent="0.25">
      <c r="A2012" t="s">
        <v>16</v>
      </c>
      <c r="B2012">
        <v>59.533333333333331</v>
      </c>
      <c r="C2012">
        <v>2.427</v>
      </c>
      <c r="D2012">
        <v>18.658999999999999</v>
      </c>
      <c r="E2012">
        <v>53.923999999999999</v>
      </c>
      <c r="F2012">
        <v>330.470897155361</v>
      </c>
    </row>
    <row r="2013" spans="1:6" x14ac:dyDescent="0.25">
      <c r="A2013" t="s">
        <v>16</v>
      </c>
      <c r="B2013">
        <v>59.55</v>
      </c>
      <c r="C2013">
        <v>2.54</v>
      </c>
      <c r="D2013">
        <v>19.658999999999999</v>
      </c>
      <c r="E2013">
        <v>59.679000000000002</v>
      </c>
      <c r="F2013">
        <v>390.09693654266954</v>
      </c>
    </row>
    <row r="2014" spans="1:6" x14ac:dyDescent="0.25">
      <c r="A2014" t="s">
        <v>16</v>
      </c>
      <c r="B2014">
        <v>59.566666666666663</v>
      </c>
      <c r="C2014">
        <v>1.798</v>
      </c>
      <c r="D2014">
        <v>13.667999999999999</v>
      </c>
      <c r="E2014">
        <v>35.887</v>
      </c>
      <c r="F2014">
        <v>190.6612691466083</v>
      </c>
    </row>
    <row r="2015" spans="1:6" x14ac:dyDescent="0.25">
      <c r="A2015" t="s">
        <v>16</v>
      </c>
      <c r="B2015">
        <v>59.583333333333336</v>
      </c>
      <c r="C2015">
        <v>1.7669999999999999</v>
      </c>
      <c r="D2015">
        <v>13.414</v>
      </c>
      <c r="E2015">
        <v>35.365000000000002</v>
      </c>
      <c r="F2015">
        <v>188.8671772428884</v>
      </c>
    </row>
    <row r="2016" spans="1:6" x14ac:dyDescent="0.25">
      <c r="A2016" t="s">
        <v>16</v>
      </c>
      <c r="B2016">
        <v>59.6</v>
      </c>
      <c r="C2016">
        <v>1.7929999999999999</v>
      </c>
      <c r="D2016">
        <v>13.567</v>
      </c>
      <c r="E2016">
        <v>36.011000000000003</v>
      </c>
      <c r="F2016">
        <v>193.6109409190372</v>
      </c>
    </row>
    <row r="2017" spans="1:6" x14ac:dyDescent="0.25">
      <c r="A2017" t="s">
        <v>16</v>
      </c>
      <c r="B2017">
        <v>59.616666666666667</v>
      </c>
      <c r="C2017">
        <v>1.923</v>
      </c>
      <c r="D2017">
        <v>14.462999999999999</v>
      </c>
      <c r="E2017">
        <v>38.953000000000003</v>
      </c>
      <c r="F2017">
        <v>212.6975929978118</v>
      </c>
    </row>
    <row r="2018" spans="1:6" x14ac:dyDescent="0.25">
      <c r="A2018" t="s">
        <v>16</v>
      </c>
      <c r="B2018">
        <v>59.633333333333333</v>
      </c>
      <c r="C2018">
        <v>1.881</v>
      </c>
      <c r="D2018">
        <v>14.077999999999999</v>
      </c>
      <c r="E2018">
        <v>37.473999999999997</v>
      </c>
      <c r="F2018">
        <v>203.42275711159738</v>
      </c>
    </row>
    <row r="2019" spans="1:6" x14ac:dyDescent="0.25">
      <c r="A2019" t="s">
        <v>16</v>
      </c>
      <c r="B2019">
        <v>59.65</v>
      </c>
      <c r="C2019">
        <v>1.7969999999999999</v>
      </c>
      <c r="D2019">
        <v>13.420999999999999</v>
      </c>
      <c r="E2019">
        <v>35.485999999999997</v>
      </c>
      <c r="F2019">
        <v>190.48599562363236</v>
      </c>
    </row>
    <row r="2020" spans="1:6" x14ac:dyDescent="0.25">
      <c r="A2020" t="s">
        <v>16</v>
      </c>
      <c r="B2020">
        <v>59.666666666666664</v>
      </c>
      <c r="C2020">
        <v>1.869</v>
      </c>
      <c r="D2020">
        <v>13.930999999999999</v>
      </c>
      <c r="E2020">
        <v>37.195999999999998</v>
      </c>
      <c r="F2020">
        <v>200.9929978118162</v>
      </c>
    </row>
    <row r="2021" spans="1:6" x14ac:dyDescent="0.25">
      <c r="A2021" t="s">
        <v>16</v>
      </c>
      <c r="B2021">
        <v>59.683333333333337</v>
      </c>
      <c r="C2021">
        <v>1.9319999999999999</v>
      </c>
      <c r="D2021">
        <v>14.284000000000001</v>
      </c>
      <c r="E2021">
        <v>37.392000000000003</v>
      </c>
      <c r="F2021">
        <v>198.71838074398249</v>
      </c>
    </row>
    <row r="2022" spans="1:6" x14ac:dyDescent="0.25">
      <c r="A2022" t="s">
        <v>16</v>
      </c>
      <c r="B2022">
        <v>59.7</v>
      </c>
      <c r="C2022">
        <v>2.331</v>
      </c>
      <c r="D2022">
        <v>17.158000000000001</v>
      </c>
      <c r="E2022">
        <v>46.962000000000003</v>
      </c>
      <c r="F2022">
        <v>263.23282275711159</v>
      </c>
    </row>
    <row r="2023" spans="1:6" x14ac:dyDescent="0.25">
      <c r="A2023" t="s">
        <v>16</v>
      </c>
      <c r="B2023">
        <v>59.716666666666669</v>
      </c>
      <c r="C2023">
        <v>2.6429999999999998</v>
      </c>
      <c r="D2023">
        <v>19.274999999999999</v>
      </c>
      <c r="E2023">
        <v>53.116999999999997</v>
      </c>
      <c r="F2023">
        <v>305.72582056892776</v>
      </c>
    </row>
    <row r="2024" spans="1:6" x14ac:dyDescent="0.25">
      <c r="A2024" t="s">
        <v>16</v>
      </c>
      <c r="B2024">
        <v>59.733333333333334</v>
      </c>
      <c r="C2024">
        <v>2.9969999999999999</v>
      </c>
      <c r="D2024">
        <v>21.771999999999998</v>
      </c>
      <c r="E2024">
        <v>61.848999999999997</v>
      </c>
      <c r="F2024">
        <v>375.29452954048139</v>
      </c>
    </row>
    <row r="2025" spans="1:6" x14ac:dyDescent="0.25">
      <c r="A2025" t="s">
        <v>16</v>
      </c>
      <c r="B2025">
        <v>59.75</v>
      </c>
      <c r="C2025">
        <v>2.9860000000000002</v>
      </c>
      <c r="D2025">
        <v>21.527999999999999</v>
      </c>
      <c r="E2025">
        <v>60.198</v>
      </c>
      <c r="F2025">
        <v>358.51663019693655</v>
      </c>
    </row>
    <row r="2026" spans="1:6" x14ac:dyDescent="0.25">
      <c r="A2026" t="s">
        <v>16</v>
      </c>
      <c r="B2026">
        <v>59.766666666666666</v>
      </c>
      <c r="C2026">
        <v>2.4769999999999999</v>
      </c>
      <c r="D2026">
        <v>17.596</v>
      </c>
      <c r="E2026">
        <v>44.313000000000002</v>
      </c>
      <c r="F2026">
        <v>225.45142231947486</v>
      </c>
    </row>
    <row r="2027" spans="1:6" x14ac:dyDescent="0.25">
      <c r="A2027" t="s">
        <v>16</v>
      </c>
      <c r="B2027">
        <v>59.783333333333331</v>
      </c>
      <c r="C2027">
        <v>2.4449999999999998</v>
      </c>
      <c r="D2027">
        <v>17.355</v>
      </c>
      <c r="E2027">
        <v>43.329000000000001</v>
      </c>
      <c r="F2027">
        <v>214.02407002188184</v>
      </c>
    </row>
    <row r="2028" spans="1:6" x14ac:dyDescent="0.25">
      <c r="A2028" t="s">
        <v>16</v>
      </c>
      <c r="B2028">
        <v>59.8</v>
      </c>
      <c r="C2028">
        <v>3.0819999999999999</v>
      </c>
      <c r="D2028">
        <v>22.02</v>
      </c>
      <c r="E2028">
        <v>61.658999999999999</v>
      </c>
      <c r="F2028">
        <v>367.80065645514219</v>
      </c>
    </row>
    <row r="2029" spans="1:6" x14ac:dyDescent="0.25">
      <c r="A2029" t="s">
        <v>16</v>
      </c>
      <c r="B2029">
        <v>59.816666666666663</v>
      </c>
      <c r="C2029">
        <v>3.1379999999999999</v>
      </c>
      <c r="D2029">
        <v>22.294</v>
      </c>
      <c r="E2029">
        <v>62.345999999999997</v>
      </c>
      <c r="F2029">
        <v>369.41115973741796</v>
      </c>
    </row>
    <row r="2030" spans="1:6" x14ac:dyDescent="0.25">
      <c r="A2030" t="s">
        <v>16</v>
      </c>
      <c r="B2030">
        <v>59.833333333333336</v>
      </c>
      <c r="C2030">
        <v>3.0979999999999999</v>
      </c>
      <c r="D2030">
        <v>21.916</v>
      </c>
      <c r="E2030">
        <v>60.93</v>
      </c>
      <c r="F2030">
        <v>361.66914660831509</v>
      </c>
    </row>
    <row r="2031" spans="1:6" x14ac:dyDescent="0.25">
      <c r="A2031" t="s">
        <v>16</v>
      </c>
      <c r="B2031">
        <v>59.85</v>
      </c>
      <c r="C2031">
        <v>3.0910000000000002</v>
      </c>
      <c r="D2031">
        <v>21.760999999999999</v>
      </c>
      <c r="E2031">
        <v>60.040999999999997</v>
      </c>
      <c r="F2031">
        <v>353.6849015317286</v>
      </c>
    </row>
    <row r="2032" spans="1:6" x14ac:dyDescent="0.25">
      <c r="A2032" t="s">
        <v>16</v>
      </c>
      <c r="B2032">
        <v>59.866666666666667</v>
      </c>
      <c r="C2032">
        <v>3.1720000000000002</v>
      </c>
      <c r="D2032">
        <v>22.23</v>
      </c>
      <c r="E2032">
        <v>61.338999999999999</v>
      </c>
      <c r="F2032">
        <v>360.09562363238507</v>
      </c>
    </row>
    <row r="2033" spans="1:6" x14ac:dyDescent="0.25">
      <c r="A2033" t="s">
        <v>16</v>
      </c>
      <c r="B2033">
        <v>59.883333333333333</v>
      </c>
      <c r="C2033">
        <v>3.2040000000000002</v>
      </c>
      <c r="D2033">
        <v>22.359000000000002</v>
      </c>
      <c r="E2033">
        <v>61.488</v>
      </c>
      <c r="F2033">
        <v>359.71619256017505</v>
      </c>
    </row>
    <row r="2034" spans="1:6" x14ac:dyDescent="0.25">
      <c r="A2034" t="s">
        <v>16</v>
      </c>
      <c r="B2034">
        <v>59.9</v>
      </c>
      <c r="C2034">
        <v>3.1669999999999998</v>
      </c>
      <c r="D2034">
        <v>21.992999999999999</v>
      </c>
      <c r="E2034">
        <v>59.935000000000002</v>
      </c>
      <c r="F2034">
        <v>349.14245076586428</v>
      </c>
    </row>
    <row r="2035" spans="1:6" x14ac:dyDescent="0.25">
      <c r="A2035" t="s">
        <v>16</v>
      </c>
      <c r="B2035">
        <v>59.916666666666664</v>
      </c>
      <c r="C2035">
        <v>3.2490000000000001</v>
      </c>
      <c r="D2035">
        <v>22.469000000000001</v>
      </c>
      <c r="E2035">
        <v>61.451000000000001</v>
      </c>
      <c r="F2035">
        <v>357.9402625820569</v>
      </c>
    </row>
    <row r="2036" spans="1:6" x14ac:dyDescent="0.25">
      <c r="A2036" t="s">
        <v>16</v>
      </c>
      <c r="B2036">
        <v>59.933333333333337</v>
      </c>
      <c r="C2036">
        <v>3.1640000000000001</v>
      </c>
      <c r="D2036">
        <v>21.757000000000001</v>
      </c>
      <c r="E2036">
        <v>58.767000000000003</v>
      </c>
      <c r="F2036">
        <v>339.84879649890587</v>
      </c>
    </row>
    <row r="2037" spans="1:6" x14ac:dyDescent="0.25">
      <c r="A2037" t="s">
        <v>16</v>
      </c>
      <c r="B2037">
        <v>59.95</v>
      </c>
      <c r="C2037">
        <v>3.2650000000000001</v>
      </c>
      <c r="D2037">
        <v>22.419</v>
      </c>
      <c r="E2037">
        <v>61.55</v>
      </c>
      <c r="F2037">
        <v>363.19124726477025</v>
      </c>
    </row>
    <row r="2038" spans="1:6" x14ac:dyDescent="0.25">
      <c r="A2038" t="s">
        <v>16</v>
      </c>
      <c r="B2038">
        <v>59.966666666666669</v>
      </c>
      <c r="C2038">
        <v>3.1459999999999999</v>
      </c>
      <c r="D2038">
        <v>21.529</v>
      </c>
      <c r="E2038">
        <v>58.283999999999999</v>
      </c>
      <c r="F2038">
        <v>337.27286652078772</v>
      </c>
    </row>
    <row r="2039" spans="1:6" x14ac:dyDescent="0.25">
      <c r="A2039" t="s">
        <v>16</v>
      </c>
      <c r="B2039">
        <v>59.983333333333334</v>
      </c>
      <c r="C2039">
        <v>3.3519999999999999</v>
      </c>
      <c r="D2039">
        <v>22.895</v>
      </c>
      <c r="E2039">
        <v>63.362000000000002</v>
      </c>
      <c r="F2039">
        <v>376.19912472647701</v>
      </c>
    </row>
    <row r="2040" spans="1:6" x14ac:dyDescent="0.25">
      <c r="A2040" t="s">
        <v>16</v>
      </c>
      <c r="B2040">
        <v>60</v>
      </c>
      <c r="C2040">
        <v>2.9630000000000001</v>
      </c>
      <c r="D2040">
        <v>20.036999999999999</v>
      </c>
      <c r="E2040">
        <v>51.988</v>
      </c>
      <c r="F2040">
        <v>277.45295404814004</v>
      </c>
    </row>
    <row r="2041" spans="1:6" x14ac:dyDescent="0.25">
      <c r="A2041" t="s">
        <v>16</v>
      </c>
      <c r="B2041">
        <v>60.016666666666666</v>
      </c>
      <c r="C2041">
        <v>2.8610000000000002</v>
      </c>
      <c r="D2041">
        <v>19.268999999999998</v>
      </c>
      <c r="E2041">
        <v>49.195</v>
      </c>
      <c r="F2041">
        <v>257.07242888402624</v>
      </c>
    </row>
    <row r="2042" spans="1:6" x14ac:dyDescent="0.25">
      <c r="A2042" t="s">
        <v>16</v>
      </c>
      <c r="B2042">
        <v>60.033333333333331</v>
      </c>
      <c r="C2042">
        <v>3.5310000000000001</v>
      </c>
      <c r="D2042">
        <v>23.93</v>
      </c>
      <c r="E2042">
        <v>67.067999999999998</v>
      </c>
      <c r="F2042">
        <v>404.66761487964982</v>
      </c>
    </row>
    <row r="2043" spans="1:6" x14ac:dyDescent="0.25">
      <c r="A2043" t="s">
        <v>16</v>
      </c>
      <c r="B2043">
        <v>60.05</v>
      </c>
      <c r="C2043">
        <v>3.4220000000000002</v>
      </c>
      <c r="D2043">
        <v>23.004999999999999</v>
      </c>
      <c r="E2043">
        <v>62.762999999999998</v>
      </c>
      <c r="F2043">
        <v>362.70065645514217</v>
      </c>
    </row>
    <row r="2044" spans="1:6" x14ac:dyDescent="0.25">
      <c r="A2044" t="s">
        <v>16</v>
      </c>
      <c r="B2044">
        <v>60.066666666666663</v>
      </c>
      <c r="C2044">
        <v>3.2530000000000001</v>
      </c>
      <c r="D2044">
        <v>21.709</v>
      </c>
      <c r="E2044">
        <v>57.29</v>
      </c>
      <c r="F2044">
        <v>317.35557986870896</v>
      </c>
    </row>
    <row r="2045" spans="1:6" x14ac:dyDescent="0.25">
      <c r="A2045" t="s">
        <v>16</v>
      </c>
      <c r="B2045">
        <v>60.083333333333329</v>
      </c>
      <c r="C2045">
        <v>3.5150000000000001</v>
      </c>
      <c r="D2045">
        <v>23.456</v>
      </c>
      <c r="E2045">
        <v>63.850999999999999</v>
      </c>
      <c r="F2045">
        <v>373.41531728665205</v>
      </c>
    </row>
    <row r="2046" spans="1:6" x14ac:dyDescent="0.25">
      <c r="A2046" t="s">
        <v>16</v>
      </c>
      <c r="B2046">
        <v>60.1</v>
      </c>
      <c r="C2046">
        <v>3.5449999999999999</v>
      </c>
      <c r="D2046">
        <v>23.568000000000001</v>
      </c>
      <c r="E2046">
        <v>64.001999999999995</v>
      </c>
      <c r="F2046">
        <v>374.2487964989059</v>
      </c>
    </row>
    <row r="2047" spans="1:6" x14ac:dyDescent="0.25">
      <c r="A2047" t="s">
        <v>16</v>
      </c>
      <c r="B2047">
        <v>60.116666666666667</v>
      </c>
      <c r="C2047">
        <v>3.5960000000000001</v>
      </c>
      <c r="D2047">
        <v>23.823</v>
      </c>
      <c r="E2047">
        <v>64.754999999999995</v>
      </c>
      <c r="F2047">
        <v>378.04463894967176</v>
      </c>
    </row>
    <row r="2048" spans="1:6" x14ac:dyDescent="0.25">
      <c r="A2048" t="s">
        <v>16</v>
      </c>
      <c r="B2048">
        <v>60.133333333333333</v>
      </c>
      <c r="C2048">
        <v>3.5670000000000002</v>
      </c>
      <c r="D2048">
        <v>23.526</v>
      </c>
      <c r="E2048">
        <v>63.46</v>
      </c>
      <c r="F2048">
        <v>367.84398249452954</v>
      </c>
    </row>
    <row r="2049" spans="1:6" x14ac:dyDescent="0.25">
      <c r="A2049" t="s">
        <v>16</v>
      </c>
      <c r="B2049">
        <v>60.15</v>
      </c>
      <c r="C2049">
        <v>3.6930000000000001</v>
      </c>
      <c r="D2049">
        <v>24.324000000000002</v>
      </c>
      <c r="E2049">
        <v>66.515000000000001</v>
      </c>
      <c r="F2049">
        <v>390.07833698030629</v>
      </c>
    </row>
    <row r="2050" spans="1:6" x14ac:dyDescent="0.25">
      <c r="A2050" t="s">
        <v>16</v>
      </c>
      <c r="B2050">
        <v>60.166666666666664</v>
      </c>
      <c r="C2050">
        <v>3.5819999999999999</v>
      </c>
      <c r="D2050">
        <v>23.488</v>
      </c>
      <c r="E2050">
        <v>63.47</v>
      </c>
      <c r="F2050">
        <v>374.42603938730849</v>
      </c>
    </row>
    <row r="2051" spans="1:6" x14ac:dyDescent="0.25">
      <c r="A2051" t="s">
        <v>16</v>
      </c>
      <c r="B2051">
        <v>60.183333333333337</v>
      </c>
      <c r="C2051">
        <v>3.7530000000000001</v>
      </c>
      <c r="D2051">
        <v>24.567</v>
      </c>
      <c r="E2051">
        <v>67.105000000000004</v>
      </c>
      <c r="F2051">
        <v>393.59999999999997</v>
      </c>
    </row>
    <row r="2052" spans="1:6" x14ac:dyDescent="0.25">
      <c r="A2052" t="s">
        <v>16</v>
      </c>
      <c r="B2052">
        <v>60.2</v>
      </c>
      <c r="C2052">
        <v>3.774</v>
      </c>
      <c r="D2052">
        <v>24.593</v>
      </c>
      <c r="E2052">
        <v>66.844999999999999</v>
      </c>
      <c r="F2052">
        <v>390.88446389496715</v>
      </c>
    </row>
    <row r="2053" spans="1:6" x14ac:dyDescent="0.25">
      <c r="A2053" t="s">
        <v>16</v>
      </c>
      <c r="B2053">
        <v>60.216666666666669</v>
      </c>
      <c r="C2053">
        <v>3.79</v>
      </c>
      <c r="D2053">
        <v>24.597999999999999</v>
      </c>
      <c r="E2053">
        <v>66.557000000000002</v>
      </c>
      <c r="F2053">
        <v>387.72560175054701</v>
      </c>
    </row>
    <row r="2054" spans="1:6" x14ac:dyDescent="0.25">
      <c r="A2054" t="s">
        <v>16</v>
      </c>
      <c r="B2054">
        <v>60.233333333333334</v>
      </c>
      <c r="C2054">
        <v>3.605</v>
      </c>
      <c r="D2054">
        <v>23.239000000000001</v>
      </c>
      <c r="E2054">
        <v>61.28</v>
      </c>
      <c r="F2054">
        <v>346.42603938730849</v>
      </c>
    </row>
    <row r="2055" spans="1:6" x14ac:dyDescent="0.25">
      <c r="A2055" t="s">
        <v>16</v>
      </c>
      <c r="B2055">
        <v>60.25</v>
      </c>
      <c r="C2055">
        <v>3.766</v>
      </c>
      <c r="D2055">
        <v>24.268999999999998</v>
      </c>
      <c r="E2055">
        <v>65.149000000000001</v>
      </c>
      <c r="F2055">
        <v>374.85536105032821</v>
      </c>
    </row>
    <row r="2056" spans="1:6" x14ac:dyDescent="0.25">
      <c r="A2056" t="s">
        <v>16</v>
      </c>
      <c r="B2056">
        <v>60.266666666666666</v>
      </c>
      <c r="C2056">
        <v>3.7839999999999998</v>
      </c>
      <c r="D2056">
        <v>24.344999999999999</v>
      </c>
      <c r="E2056">
        <v>65.691999999999993</v>
      </c>
      <c r="F2056">
        <v>384.15601750547046</v>
      </c>
    </row>
    <row r="2057" spans="1:6" x14ac:dyDescent="0.25">
      <c r="A2057" t="s">
        <v>16</v>
      </c>
      <c r="B2057">
        <v>60.283333333333331</v>
      </c>
      <c r="C2057">
        <v>3.927</v>
      </c>
      <c r="D2057">
        <v>25.213000000000001</v>
      </c>
      <c r="E2057">
        <v>68.811999999999998</v>
      </c>
      <c r="F2057">
        <v>402.57636761487959</v>
      </c>
    </row>
    <row r="2058" spans="1:6" x14ac:dyDescent="0.25">
      <c r="A2058" t="s">
        <v>16</v>
      </c>
      <c r="B2058">
        <v>60.3</v>
      </c>
      <c r="C2058">
        <v>3.9430000000000001</v>
      </c>
      <c r="D2058">
        <v>25.247</v>
      </c>
      <c r="E2058">
        <v>69.271000000000001</v>
      </c>
      <c r="F2058">
        <v>409.42100656455142</v>
      </c>
    </row>
    <row r="2059" spans="1:6" x14ac:dyDescent="0.25">
      <c r="A2059" t="s">
        <v>16</v>
      </c>
      <c r="B2059">
        <v>60.316666666666663</v>
      </c>
      <c r="C2059">
        <v>3.8570000000000002</v>
      </c>
      <c r="D2059">
        <v>24.681000000000001</v>
      </c>
      <c r="E2059">
        <v>67.95</v>
      </c>
      <c r="F2059">
        <v>402.35645514223194</v>
      </c>
    </row>
    <row r="2060" spans="1:6" x14ac:dyDescent="0.25">
      <c r="A2060" t="s">
        <v>16</v>
      </c>
      <c r="B2060">
        <v>60.333333333333336</v>
      </c>
      <c r="C2060">
        <v>3.7930000000000001</v>
      </c>
      <c r="D2060">
        <v>24.312999999999999</v>
      </c>
      <c r="E2060">
        <v>67.213999999999999</v>
      </c>
      <c r="F2060">
        <v>396.14266958424508</v>
      </c>
    </row>
    <row r="2061" spans="1:6" x14ac:dyDescent="0.25">
      <c r="A2061" t="s">
        <v>16</v>
      </c>
      <c r="B2061">
        <v>60.349999999999994</v>
      </c>
      <c r="C2061">
        <v>2.8340000000000001</v>
      </c>
      <c r="D2061">
        <v>17.957999999999998</v>
      </c>
      <c r="E2061">
        <v>44.902999999999999</v>
      </c>
      <c r="F2061">
        <v>233.26455142231947</v>
      </c>
    </row>
    <row r="2062" spans="1:6" x14ac:dyDescent="0.25">
      <c r="A2062" t="s">
        <v>16</v>
      </c>
      <c r="B2062">
        <v>60.366666666666667</v>
      </c>
      <c r="C2062">
        <v>2.569</v>
      </c>
      <c r="D2062">
        <v>16.286000000000001</v>
      </c>
      <c r="E2062">
        <v>40.332999999999998</v>
      </c>
      <c r="F2062">
        <v>207.57199124726478</v>
      </c>
    </row>
    <row r="2063" spans="1:6" x14ac:dyDescent="0.25">
      <c r="A2063" t="s">
        <v>16</v>
      </c>
      <c r="B2063">
        <v>60.383333333333333</v>
      </c>
      <c r="C2063">
        <v>2.589</v>
      </c>
      <c r="D2063">
        <v>16.442</v>
      </c>
      <c r="E2063">
        <v>41.68</v>
      </c>
      <c r="F2063">
        <v>219.98183807439824</v>
      </c>
    </row>
    <row r="2064" spans="1:6" x14ac:dyDescent="0.25">
      <c r="A2064" t="s">
        <v>16</v>
      </c>
      <c r="B2064">
        <v>60.400000000000006</v>
      </c>
      <c r="C2064">
        <v>2.6389999999999998</v>
      </c>
      <c r="D2064">
        <v>16.724</v>
      </c>
      <c r="E2064">
        <v>42.329000000000001</v>
      </c>
      <c r="F2064">
        <v>223.39671772428883</v>
      </c>
    </row>
    <row r="2065" spans="1:6" x14ac:dyDescent="0.25">
      <c r="A2065" t="s">
        <v>16</v>
      </c>
      <c r="B2065">
        <v>60.416666666666664</v>
      </c>
      <c r="C2065">
        <v>2.778</v>
      </c>
      <c r="D2065">
        <v>17.594999999999999</v>
      </c>
      <c r="E2065">
        <v>44.786000000000001</v>
      </c>
      <c r="F2065">
        <v>236.98380743982494</v>
      </c>
    </row>
    <row r="2066" spans="1:6" x14ac:dyDescent="0.25">
      <c r="A2066" t="s">
        <v>16</v>
      </c>
      <c r="B2066">
        <v>60.433333333333337</v>
      </c>
      <c r="C2066">
        <v>3.2770000000000001</v>
      </c>
      <c r="D2066">
        <v>20.649000000000001</v>
      </c>
      <c r="E2066">
        <v>54.036999999999999</v>
      </c>
      <c r="F2066">
        <v>295.31247264770241</v>
      </c>
    </row>
    <row r="2067" spans="1:6" x14ac:dyDescent="0.25">
      <c r="A2067" t="s">
        <v>16</v>
      </c>
      <c r="B2067">
        <v>60.45</v>
      </c>
      <c r="C2067">
        <v>4.0780000000000003</v>
      </c>
      <c r="D2067">
        <v>25.550999999999998</v>
      </c>
      <c r="E2067">
        <v>69.751000000000005</v>
      </c>
      <c r="F2067">
        <v>407.48468271334787</v>
      </c>
    </row>
    <row r="2068" spans="1:6" x14ac:dyDescent="0.25">
      <c r="A2068" t="s">
        <v>16</v>
      </c>
      <c r="B2068">
        <v>60.466666666666669</v>
      </c>
      <c r="C2068">
        <v>4.1630000000000003</v>
      </c>
      <c r="D2068">
        <v>25.969000000000001</v>
      </c>
      <c r="E2068">
        <v>70.677000000000007</v>
      </c>
      <c r="F2068">
        <v>416.46564551422318</v>
      </c>
    </row>
    <row r="2069" spans="1:6" x14ac:dyDescent="0.25">
      <c r="A2069" t="s">
        <v>16</v>
      </c>
      <c r="B2069">
        <v>60.483333333333334</v>
      </c>
      <c r="C2069">
        <v>4.0880000000000001</v>
      </c>
      <c r="D2069">
        <v>25.449000000000002</v>
      </c>
      <c r="E2069">
        <v>68.445999999999998</v>
      </c>
      <c r="F2069">
        <v>397.50218818380745</v>
      </c>
    </row>
    <row r="2070" spans="1:6" x14ac:dyDescent="0.25">
      <c r="A2070" t="s">
        <v>16</v>
      </c>
      <c r="B2070">
        <v>60.5</v>
      </c>
      <c r="C2070">
        <v>4.1980000000000004</v>
      </c>
      <c r="D2070">
        <v>26.045999999999999</v>
      </c>
      <c r="E2070">
        <v>70.346000000000004</v>
      </c>
      <c r="F2070">
        <v>411.69781181619254</v>
      </c>
    </row>
    <row r="2071" spans="1:6" x14ac:dyDescent="0.25">
      <c r="A2071" t="s">
        <v>16</v>
      </c>
      <c r="B2071">
        <v>60.516666666666666</v>
      </c>
      <c r="C2071">
        <v>4.1740000000000004</v>
      </c>
      <c r="D2071">
        <v>25.786000000000001</v>
      </c>
      <c r="E2071">
        <v>69.507000000000005</v>
      </c>
      <c r="F2071">
        <v>407.28205689277894</v>
      </c>
    </row>
    <row r="2072" spans="1:6" x14ac:dyDescent="0.25">
      <c r="A2072" t="s">
        <v>16</v>
      </c>
      <c r="B2072">
        <v>60.533333333333331</v>
      </c>
      <c r="C2072">
        <v>4.2990000000000004</v>
      </c>
      <c r="D2072">
        <v>26.573</v>
      </c>
      <c r="E2072">
        <v>72.554000000000002</v>
      </c>
      <c r="F2072">
        <v>428.48862144420127</v>
      </c>
    </row>
    <row r="2073" spans="1:6" x14ac:dyDescent="0.25">
      <c r="A2073" t="s">
        <v>16</v>
      </c>
      <c r="B2073">
        <v>60.55</v>
      </c>
      <c r="C2073">
        <v>4.4080000000000004</v>
      </c>
      <c r="D2073">
        <v>27.21</v>
      </c>
      <c r="E2073">
        <v>74.823999999999998</v>
      </c>
      <c r="F2073">
        <v>442.18271334792121</v>
      </c>
    </row>
    <row r="2074" spans="1:6" x14ac:dyDescent="0.25">
      <c r="A2074" t="s">
        <v>16</v>
      </c>
      <c r="B2074">
        <v>60.566666666666663</v>
      </c>
      <c r="C2074">
        <v>4.4089999999999998</v>
      </c>
      <c r="D2074">
        <v>27.146000000000001</v>
      </c>
      <c r="E2074">
        <v>74.909000000000006</v>
      </c>
      <c r="F2074">
        <v>444.83172866520789</v>
      </c>
    </row>
    <row r="2075" spans="1:6" x14ac:dyDescent="0.25">
      <c r="A2075" t="s">
        <v>16</v>
      </c>
      <c r="B2075">
        <v>60.583333333333336</v>
      </c>
      <c r="C2075">
        <v>4.1890000000000001</v>
      </c>
      <c r="D2075">
        <v>25.762</v>
      </c>
      <c r="E2075">
        <v>70.278999999999996</v>
      </c>
      <c r="F2075">
        <v>407.77111597374176</v>
      </c>
    </row>
    <row r="2076" spans="1:6" x14ac:dyDescent="0.25">
      <c r="A2076" t="s">
        <v>16</v>
      </c>
      <c r="B2076">
        <v>60.6</v>
      </c>
      <c r="C2076">
        <v>4.5110000000000001</v>
      </c>
      <c r="D2076">
        <v>27.777999999999999</v>
      </c>
      <c r="E2076">
        <v>77.83</v>
      </c>
      <c r="F2076">
        <v>466.95426695842451</v>
      </c>
    </row>
    <row r="2077" spans="1:6" x14ac:dyDescent="0.25">
      <c r="A2077" t="s">
        <v>16</v>
      </c>
      <c r="B2077">
        <v>60.616666666666667</v>
      </c>
      <c r="C2077">
        <v>4.26</v>
      </c>
      <c r="D2077">
        <v>26.111000000000001</v>
      </c>
      <c r="E2077">
        <v>71.724000000000004</v>
      </c>
      <c r="F2077">
        <v>426.81159737417943</v>
      </c>
    </row>
    <row r="2078" spans="1:6" x14ac:dyDescent="0.25">
      <c r="A2078" t="s">
        <v>16</v>
      </c>
      <c r="B2078">
        <v>60.633333333333333</v>
      </c>
      <c r="C2078">
        <v>4.1879999999999997</v>
      </c>
      <c r="D2078">
        <v>25.658999999999999</v>
      </c>
      <c r="E2078">
        <v>70.667000000000002</v>
      </c>
      <c r="F2078">
        <v>428.53063457330416</v>
      </c>
    </row>
    <row r="2079" spans="1:6" x14ac:dyDescent="0.25">
      <c r="A2079" t="s">
        <v>16</v>
      </c>
      <c r="B2079">
        <v>60.65</v>
      </c>
      <c r="C2079">
        <v>3.7589999999999999</v>
      </c>
      <c r="D2079">
        <v>22.946000000000002</v>
      </c>
      <c r="E2079">
        <v>60.076999999999998</v>
      </c>
      <c r="F2079">
        <v>336.85010940919034</v>
      </c>
    </row>
    <row r="2080" spans="1:6" x14ac:dyDescent="0.25">
      <c r="A2080" t="s">
        <v>16</v>
      </c>
      <c r="B2080">
        <v>60.666666666666671</v>
      </c>
      <c r="C2080">
        <v>2.8180000000000001</v>
      </c>
      <c r="D2080">
        <v>17.042000000000002</v>
      </c>
      <c r="E2080">
        <v>38.813000000000002</v>
      </c>
      <c r="F2080">
        <v>180.3746170678337</v>
      </c>
    </row>
    <row r="2081" spans="1:6" x14ac:dyDescent="0.25">
      <c r="A2081" t="s">
        <v>16</v>
      </c>
      <c r="B2081">
        <v>60.683333333333337</v>
      </c>
      <c r="C2081">
        <v>3.82</v>
      </c>
      <c r="D2081">
        <v>23.119</v>
      </c>
      <c r="E2081">
        <v>58.999000000000002</v>
      </c>
      <c r="F2081">
        <v>319.5433260393873</v>
      </c>
    </row>
    <row r="2082" spans="1:6" x14ac:dyDescent="0.25">
      <c r="A2082" t="s">
        <v>16</v>
      </c>
      <c r="B2082">
        <v>60.7</v>
      </c>
      <c r="C2082">
        <v>4.4550000000000001</v>
      </c>
      <c r="D2082">
        <v>26.940999999999999</v>
      </c>
      <c r="E2082">
        <v>72.162999999999997</v>
      </c>
      <c r="F2082">
        <v>420.96586433260393</v>
      </c>
    </row>
    <row r="2083" spans="1:6" x14ac:dyDescent="0.25">
      <c r="A2083" t="s">
        <v>16</v>
      </c>
      <c r="B2083">
        <v>60.716666666666669</v>
      </c>
      <c r="C2083">
        <v>4.4219999999999997</v>
      </c>
      <c r="D2083">
        <v>26.603999999999999</v>
      </c>
      <c r="E2083">
        <v>70.227999999999994</v>
      </c>
      <c r="F2083">
        <v>400.85470459518598</v>
      </c>
    </row>
    <row r="2084" spans="1:6" x14ac:dyDescent="0.25">
      <c r="A2084" t="s">
        <v>16</v>
      </c>
      <c r="B2084">
        <v>60.733333333333334</v>
      </c>
      <c r="C2084">
        <v>4.476</v>
      </c>
      <c r="D2084">
        <v>26.834</v>
      </c>
      <c r="E2084">
        <v>70.622</v>
      </c>
      <c r="F2084">
        <v>400.66017505470461</v>
      </c>
    </row>
    <row r="2085" spans="1:6" x14ac:dyDescent="0.25">
      <c r="A2085" t="s">
        <v>16</v>
      </c>
      <c r="B2085">
        <v>60.75</v>
      </c>
      <c r="C2085">
        <v>4.4870000000000001</v>
      </c>
      <c r="D2085">
        <v>26.835000000000001</v>
      </c>
      <c r="E2085">
        <v>70.405000000000001</v>
      </c>
      <c r="F2085">
        <v>398.62560175054705</v>
      </c>
    </row>
    <row r="2086" spans="1:6" x14ac:dyDescent="0.25">
      <c r="A2086" t="s">
        <v>16</v>
      </c>
      <c r="B2086">
        <v>60.766666666666666</v>
      </c>
      <c r="C2086">
        <v>4.5209999999999999</v>
      </c>
      <c r="D2086">
        <v>26.998999999999999</v>
      </c>
      <c r="E2086">
        <v>70.902000000000001</v>
      </c>
      <c r="F2086">
        <v>401.59168490153166</v>
      </c>
    </row>
    <row r="2087" spans="1:6" x14ac:dyDescent="0.25">
      <c r="A2087" t="s">
        <v>16</v>
      </c>
      <c r="B2087">
        <v>60.783333333333331</v>
      </c>
      <c r="C2087">
        <v>4.4850000000000003</v>
      </c>
      <c r="D2087">
        <v>26.712</v>
      </c>
      <c r="E2087">
        <v>69.903999999999996</v>
      </c>
      <c r="F2087">
        <v>395.75908096280085</v>
      </c>
    </row>
    <row r="2088" spans="1:6" x14ac:dyDescent="0.25">
      <c r="A2088" t="s">
        <v>16</v>
      </c>
      <c r="B2088">
        <v>60.8</v>
      </c>
      <c r="C2088">
        <v>4.5179999999999998</v>
      </c>
      <c r="D2088">
        <v>26.85</v>
      </c>
      <c r="E2088">
        <v>70.316000000000003</v>
      </c>
      <c r="F2088">
        <v>397.68249452954046</v>
      </c>
    </row>
    <row r="2089" spans="1:6" x14ac:dyDescent="0.25">
      <c r="A2089" t="s">
        <v>16</v>
      </c>
      <c r="B2089">
        <v>60.816666666666663</v>
      </c>
      <c r="C2089">
        <v>4.54</v>
      </c>
      <c r="D2089">
        <v>26.928000000000001</v>
      </c>
      <c r="E2089">
        <v>70.59</v>
      </c>
      <c r="F2089">
        <v>399.55995623632384</v>
      </c>
    </row>
    <row r="2090" spans="1:6" x14ac:dyDescent="0.25">
      <c r="A2090" t="s">
        <v>16</v>
      </c>
      <c r="B2090">
        <v>60.833333333333329</v>
      </c>
      <c r="C2090">
        <v>4.524</v>
      </c>
      <c r="D2090">
        <v>26.763000000000002</v>
      </c>
      <c r="E2090">
        <v>69.906999999999996</v>
      </c>
      <c r="F2090">
        <v>394.88577680525162</v>
      </c>
    </row>
    <row r="2091" spans="1:6" x14ac:dyDescent="0.25">
      <c r="A2091" t="s">
        <v>16</v>
      </c>
      <c r="B2091">
        <v>60.85</v>
      </c>
      <c r="C2091">
        <v>4.5999999999999996</v>
      </c>
      <c r="D2091">
        <v>27.16</v>
      </c>
      <c r="E2091">
        <v>71.102999999999994</v>
      </c>
      <c r="F2091">
        <v>401.52188183807436</v>
      </c>
    </row>
    <row r="2092" spans="1:6" x14ac:dyDescent="0.25">
      <c r="A2092" t="s">
        <v>16</v>
      </c>
      <c r="B2092">
        <v>60.866666666666667</v>
      </c>
      <c r="C2092">
        <v>4.6159999999999997</v>
      </c>
      <c r="D2092">
        <v>27.207000000000001</v>
      </c>
      <c r="E2092">
        <v>71.234999999999999</v>
      </c>
      <c r="F2092">
        <v>402.45929978118158</v>
      </c>
    </row>
    <row r="2093" spans="1:6" x14ac:dyDescent="0.25">
      <c r="A2093" t="s">
        <v>16</v>
      </c>
      <c r="B2093">
        <v>60.883333333333333</v>
      </c>
      <c r="C2093">
        <v>4.6390000000000002</v>
      </c>
      <c r="D2093">
        <v>27.306000000000001</v>
      </c>
      <c r="E2093">
        <v>71.441000000000003</v>
      </c>
      <c r="F2093">
        <v>402.87877461706779</v>
      </c>
    </row>
    <row r="2094" spans="1:6" x14ac:dyDescent="0.25">
      <c r="A2094" t="s">
        <v>16</v>
      </c>
      <c r="B2094">
        <v>60.9</v>
      </c>
      <c r="C2094">
        <v>4.67</v>
      </c>
      <c r="D2094">
        <v>27.431000000000001</v>
      </c>
      <c r="E2094">
        <v>71.757000000000005</v>
      </c>
      <c r="F2094">
        <v>404.51597374179426</v>
      </c>
    </row>
    <row r="2095" spans="1:6" x14ac:dyDescent="0.25">
      <c r="A2095" t="s">
        <v>16</v>
      </c>
      <c r="B2095">
        <v>60.916666666666664</v>
      </c>
      <c r="C2095">
        <v>4.6529999999999996</v>
      </c>
      <c r="D2095">
        <v>27.27</v>
      </c>
      <c r="E2095">
        <v>71.207999999999998</v>
      </c>
      <c r="F2095">
        <v>400.91772428884025</v>
      </c>
    </row>
    <row r="2096" spans="1:6" x14ac:dyDescent="0.25">
      <c r="A2096" t="s">
        <v>16</v>
      </c>
      <c r="B2096">
        <v>60.933333333333337</v>
      </c>
      <c r="C2096">
        <v>4.6710000000000003</v>
      </c>
      <c r="D2096">
        <v>27.321000000000002</v>
      </c>
      <c r="E2096">
        <v>71.325999999999993</v>
      </c>
      <c r="F2096">
        <v>401.68096280087525</v>
      </c>
    </row>
    <row r="2097" spans="1:6" x14ac:dyDescent="0.25">
      <c r="A2097" t="s">
        <v>16</v>
      </c>
      <c r="B2097">
        <v>60.95</v>
      </c>
      <c r="C2097">
        <v>4.6749999999999998</v>
      </c>
      <c r="D2097">
        <v>27.294</v>
      </c>
      <c r="E2097">
        <v>71.144999999999996</v>
      </c>
      <c r="F2097">
        <v>400.31378555798682</v>
      </c>
    </row>
    <row r="2098" spans="1:6" x14ac:dyDescent="0.25">
      <c r="A2098" t="s">
        <v>16</v>
      </c>
      <c r="B2098">
        <v>60.966666666666669</v>
      </c>
      <c r="C2098">
        <v>4.7359999999999998</v>
      </c>
      <c r="D2098">
        <v>27.617999999999999</v>
      </c>
      <c r="E2098">
        <v>72.191999999999993</v>
      </c>
      <c r="F2098">
        <v>406.61487964989055</v>
      </c>
    </row>
    <row r="2099" spans="1:6" x14ac:dyDescent="0.25">
      <c r="A2099" t="s">
        <v>16</v>
      </c>
      <c r="B2099">
        <v>60.983333333333334</v>
      </c>
      <c r="C2099">
        <v>4.7489999999999997</v>
      </c>
      <c r="D2099">
        <v>27.629000000000001</v>
      </c>
      <c r="E2099">
        <v>72.073999999999998</v>
      </c>
      <c r="F2099">
        <v>405.42538293216631</v>
      </c>
    </row>
    <row r="2100" spans="1:6" x14ac:dyDescent="0.25">
      <c r="A2100" t="s">
        <v>16</v>
      </c>
      <c r="B2100">
        <v>61</v>
      </c>
      <c r="C2100">
        <v>4.782</v>
      </c>
      <c r="D2100">
        <v>27.786999999999999</v>
      </c>
      <c r="E2100">
        <v>72.472999999999999</v>
      </c>
      <c r="F2100">
        <v>407.52210065645511</v>
      </c>
    </row>
    <row r="2101" spans="1:6" x14ac:dyDescent="0.25">
      <c r="A2101" t="s">
        <v>16</v>
      </c>
      <c r="B2101">
        <v>61.016666666666666</v>
      </c>
      <c r="C2101">
        <v>4.7729999999999997</v>
      </c>
      <c r="D2101">
        <v>27.681999999999999</v>
      </c>
      <c r="E2101">
        <v>72.015000000000001</v>
      </c>
      <c r="F2101">
        <v>404.44332603938727</v>
      </c>
    </row>
    <row r="2102" spans="1:6" x14ac:dyDescent="0.25">
      <c r="A2102" t="s">
        <v>16</v>
      </c>
      <c r="B2102">
        <v>61.033333333333331</v>
      </c>
      <c r="C2102">
        <v>4.7830000000000004</v>
      </c>
      <c r="D2102">
        <v>27.692</v>
      </c>
      <c r="E2102">
        <v>71.972999999999999</v>
      </c>
      <c r="F2102">
        <v>403.9728665207877</v>
      </c>
    </row>
    <row r="2103" spans="1:6" x14ac:dyDescent="0.25">
      <c r="A2103" t="s">
        <v>16</v>
      </c>
      <c r="B2103">
        <v>61.05</v>
      </c>
      <c r="C2103">
        <v>4.8079999999999998</v>
      </c>
      <c r="D2103">
        <v>27.800999999999998</v>
      </c>
      <c r="E2103">
        <v>72.366</v>
      </c>
      <c r="F2103">
        <v>406.78512035010937</v>
      </c>
    </row>
    <row r="2104" spans="1:6" x14ac:dyDescent="0.25">
      <c r="A2104" t="s">
        <v>16</v>
      </c>
      <c r="B2104">
        <v>61.066666666666663</v>
      </c>
      <c r="C2104">
        <v>4.7789999999999999</v>
      </c>
      <c r="D2104">
        <v>27.57</v>
      </c>
      <c r="E2104">
        <v>71.575000000000003</v>
      </c>
      <c r="F2104">
        <v>401.88161925601747</v>
      </c>
    </row>
    <row r="2105" spans="1:6" x14ac:dyDescent="0.25">
      <c r="A2105" t="s">
        <v>16</v>
      </c>
      <c r="B2105">
        <v>61.083333333333336</v>
      </c>
      <c r="C2105">
        <v>4.8079999999999998</v>
      </c>
      <c r="D2105">
        <v>27.699000000000002</v>
      </c>
      <c r="E2105">
        <v>71.957999999999998</v>
      </c>
      <c r="F2105">
        <v>404.26958424507654</v>
      </c>
    </row>
    <row r="2106" spans="1:6" x14ac:dyDescent="0.25">
      <c r="A2106" t="s">
        <v>16</v>
      </c>
      <c r="B2106">
        <v>61.099999999999994</v>
      </c>
      <c r="C2106">
        <v>4.8339999999999996</v>
      </c>
      <c r="D2106">
        <v>27.795999999999999</v>
      </c>
      <c r="E2106">
        <v>72.228999999999999</v>
      </c>
      <c r="F2106">
        <v>405.70393873085339</v>
      </c>
    </row>
    <row r="2107" spans="1:6" x14ac:dyDescent="0.25">
      <c r="A2107" t="s">
        <v>16</v>
      </c>
      <c r="B2107">
        <v>61.116666666666667</v>
      </c>
      <c r="C2107">
        <v>4.8559999999999999</v>
      </c>
      <c r="D2107">
        <v>27.873999999999999</v>
      </c>
      <c r="E2107">
        <v>72.396000000000001</v>
      </c>
      <c r="F2107">
        <v>406.45492341356675</v>
      </c>
    </row>
    <row r="2108" spans="1:6" x14ac:dyDescent="0.25">
      <c r="A2108" t="s">
        <v>16</v>
      </c>
      <c r="B2108">
        <v>61.133333333333333</v>
      </c>
      <c r="C2108">
        <v>4.8570000000000002</v>
      </c>
      <c r="D2108">
        <v>27.831</v>
      </c>
      <c r="E2108">
        <v>72.197999999999993</v>
      </c>
      <c r="F2108">
        <v>404.98183807439824</v>
      </c>
    </row>
    <row r="2109" spans="1:6" x14ac:dyDescent="0.25">
      <c r="A2109" t="s">
        <v>16</v>
      </c>
      <c r="B2109">
        <v>61.150000000000006</v>
      </c>
      <c r="C2109">
        <v>4.9180000000000001</v>
      </c>
      <c r="D2109">
        <v>28.145</v>
      </c>
      <c r="E2109">
        <v>73.204999999999998</v>
      </c>
      <c r="F2109">
        <v>411.03938730853389</v>
      </c>
    </row>
    <row r="2110" spans="1:6" x14ac:dyDescent="0.25">
      <c r="A2110" t="s">
        <v>16</v>
      </c>
      <c r="B2110">
        <v>61.166666666666664</v>
      </c>
      <c r="C2110">
        <v>4.9109999999999996</v>
      </c>
      <c r="D2110">
        <v>28.038</v>
      </c>
      <c r="E2110">
        <v>72.792000000000002</v>
      </c>
      <c r="F2110">
        <v>408.32188183807438</v>
      </c>
    </row>
    <row r="2111" spans="1:6" x14ac:dyDescent="0.25">
      <c r="A2111" t="s">
        <v>16</v>
      </c>
      <c r="B2111">
        <v>61.183333333333337</v>
      </c>
      <c r="C2111">
        <v>4.9039999999999999</v>
      </c>
      <c r="D2111">
        <v>27.942</v>
      </c>
      <c r="E2111">
        <v>72.387</v>
      </c>
      <c r="F2111">
        <v>405.26520787746165</v>
      </c>
    </row>
    <row r="2112" spans="1:6" x14ac:dyDescent="0.25">
      <c r="A2112" t="s">
        <v>16</v>
      </c>
      <c r="B2112">
        <v>61.2</v>
      </c>
      <c r="C2112">
        <v>4.9260000000000002</v>
      </c>
      <c r="D2112">
        <v>28.026</v>
      </c>
      <c r="E2112">
        <v>72.614999999999995</v>
      </c>
      <c r="F2112">
        <v>406.9054704595186</v>
      </c>
    </row>
    <row r="2113" spans="1:6" x14ac:dyDescent="0.25">
      <c r="A2113" t="s">
        <v>16</v>
      </c>
      <c r="B2113">
        <v>61.216666666666669</v>
      </c>
      <c r="C2113">
        <v>4.9850000000000003</v>
      </c>
      <c r="D2113">
        <v>28.324000000000002</v>
      </c>
      <c r="E2113">
        <v>73.554000000000002</v>
      </c>
      <c r="F2113">
        <v>412.75339168490149</v>
      </c>
    </row>
    <row r="2114" spans="1:6" x14ac:dyDescent="0.25">
      <c r="A2114" t="s">
        <v>16</v>
      </c>
      <c r="B2114">
        <v>61.233333333333334</v>
      </c>
      <c r="C2114">
        <v>4.9880000000000004</v>
      </c>
      <c r="D2114">
        <v>28.3</v>
      </c>
      <c r="E2114">
        <v>73.363</v>
      </c>
      <c r="F2114">
        <v>411.09015317286651</v>
      </c>
    </row>
    <row r="2115" spans="1:6" x14ac:dyDescent="0.25">
      <c r="A2115" t="s">
        <v>16</v>
      </c>
      <c r="B2115">
        <v>61.25</v>
      </c>
      <c r="C2115">
        <v>5.0129999999999999</v>
      </c>
      <c r="D2115">
        <v>28.396000000000001</v>
      </c>
      <c r="E2115">
        <v>73.650999999999996</v>
      </c>
      <c r="F2115">
        <v>412.9135667396061</v>
      </c>
    </row>
    <row r="2116" spans="1:6" x14ac:dyDescent="0.25">
      <c r="A2116" t="s">
        <v>16</v>
      </c>
      <c r="B2116">
        <v>61.266666666666666</v>
      </c>
      <c r="C2116">
        <v>5.03</v>
      </c>
      <c r="D2116">
        <v>28.454000000000001</v>
      </c>
      <c r="E2116">
        <v>73.763999999999996</v>
      </c>
      <c r="F2116">
        <v>413.39015317286652</v>
      </c>
    </row>
    <row r="2117" spans="1:6" x14ac:dyDescent="0.25">
      <c r="A2117" t="s">
        <v>16</v>
      </c>
      <c r="B2117">
        <v>61.283333333333331</v>
      </c>
      <c r="C2117">
        <v>5.0540000000000003</v>
      </c>
      <c r="D2117">
        <v>28.553999999999998</v>
      </c>
      <c r="E2117">
        <v>74.039000000000001</v>
      </c>
      <c r="F2117">
        <v>414.97024070021877</v>
      </c>
    </row>
    <row r="2118" spans="1:6" x14ac:dyDescent="0.25">
      <c r="A2118" t="s">
        <v>16</v>
      </c>
      <c r="B2118">
        <v>61.3</v>
      </c>
      <c r="C2118">
        <v>5.0549999999999997</v>
      </c>
      <c r="D2118">
        <v>28.515999999999998</v>
      </c>
      <c r="E2118">
        <v>73.814999999999998</v>
      </c>
      <c r="F2118">
        <v>413.37264770240699</v>
      </c>
    </row>
    <row r="2119" spans="1:6" x14ac:dyDescent="0.25">
      <c r="A2119" t="s">
        <v>16</v>
      </c>
      <c r="B2119">
        <v>61.316666666666663</v>
      </c>
      <c r="C2119">
        <v>5.0979999999999999</v>
      </c>
      <c r="D2119">
        <v>28.702000000000002</v>
      </c>
      <c r="E2119">
        <v>74.364999999999995</v>
      </c>
      <c r="F2119">
        <v>416.75404814004372</v>
      </c>
    </row>
    <row r="2120" spans="1:6" x14ac:dyDescent="0.25">
      <c r="A2120" t="s">
        <v>16</v>
      </c>
      <c r="B2120">
        <v>61.333333333333336</v>
      </c>
      <c r="C2120">
        <v>5.093</v>
      </c>
      <c r="D2120">
        <v>28.632999999999999</v>
      </c>
      <c r="E2120">
        <v>74.082999999999998</v>
      </c>
      <c r="F2120">
        <v>415.14026258205689</v>
      </c>
    </row>
    <row r="2121" spans="1:6" x14ac:dyDescent="0.25">
      <c r="A2121" t="s">
        <v>16</v>
      </c>
      <c r="B2121">
        <v>61.35</v>
      </c>
      <c r="C2121">
        <v>5.1079999999999997</v>
      </c>
      <c r="D2121">
        <v>28.687999999999999</v>
      </c>
      <c r="E2121">
        <v>74.191999999999993</v>
      </c>
      <c r="F2121">
        <v>415.59343544857762</v>
      </c>
    </row>
    <row r="2122" spans="1:6" x14ac:dyDescent="0.25">
      <c r="A2122" t="s">
        <v>16</v>
      </c>
      <c r="B2122">
        <v>61.366666666666667</v>
      </c>
      <c r="C2122">
        <v>5.1509999999999998</v>
      </c>
      <c r="D2122">
        <v>28.905999999999999</v>
      </c>
      <c r="E2122">
        <v>74.831999999999994</v>
      </c>
      <c r="F2122">
        <v>419.26258205689277</v>
      </c>
    </row>
    <row r="2123" spans="1:6" x14ac:dyDescent="0.25">
      <c r="A2123" t="s">
        <v>16</v>
      </c>
      <c r="B2123">
        <v>61.383333333333333</v>
      </c>
      <c r="C2123">
        <v>5.1319999999999997</v>
      </c>
      <c r="D2123">
        <v>28.754999999999999</v>
      </c>
      <c r="E2123">
        <v>74.313000000000002</v>
      </c>
      <c r="F2123">
        <v>416.18862144420126</v>
      </c>
    </row>
    <row r="2124" spans="1:6" x14ac:dyDescent="0.25">
      <c r="A2124" t="s">
        <v>16</v>
      </c>
      <c r="B2124">
        <v>61.4</v>
      </c>
      <c r="C2124">
        <v>5.1340000000000003</v>
      </c>
      <c r="D2124">
        <v>28.727</v>
      </c>
      <c r="E2124">
        <v>74.171000000000006</v>
      </c>
      <c r="F2124">
        <v>415.22297592997808</v>
      </c>
    </row>
    <row r="2125" spans="1:6" x14ac:dyDescent="0.25">
      <c r="A2125" t="s">
        <v>16</v>
      </c>
      <c r="B2125">
        <v>61.416666666666671</v>
      </c>
      <c r="C2125">
        <v>5.13</v>
      </c>
      <c r="D2125">
        <v>28.661000000000001</v>
      </c>
      <c r="E2125">
        <v>73.841999999999999</v>
      </c>
      <c r="F2125">
        <v>411.89693654266955</v>
      </c>
    </row>
    <row r="2126" spans="1:6" x14ac:dyDescent="0.25">
      <c r="A2126" t="s">
        <v>16</v>
      </c>
      <c r="B2126">
        <v>61.433333333333337</v>
      </c>
      <c r="C2126">
        <v>5.1909999999999998</v>
      </c>
      <c r="D2126">
        <v>28.94</v>
      </c>
      <c r="E2126">
        <v>74.730999999999995</v>
      </c>
      <c r="F2126">
        <v>418.4752735229759</v>
      </c>
    </row>
    <row r="2127" spans="1:6" x14ac:dyDescent="0.25">
      <c r="A2127" t="s">
        <v>16</v>
      </c>
      <c r="B2127">
        <v>61.45</v>
      </c>
      <c r="C2127">
        <v>5.1589999999999998</v>
      </c>
      <c r="D2127">
        <v>28.734999999999999</v>
      </c>
      <c r="E2127">
        <v>74.055000000000007</v>
      </c>
      <c r="F2127">
        <v>414.69474835886211</v>
      </c>
    </row>
    <row r="2128" spans="1:6" x14ac:dyDescent="0.25">
      <c r="A2128" t="s">
        <v>16</v>
      </c>
      <c r="B2128">
        <v>61.466666666666669</v>
      </c>
      <c r="C2128">
        <v>5.16</v>
      </c>
      <c r="D2128">
        <v>28.707000000000001</v>
      </c>
      <c r="E2128">
        <v>73.921999999999997</v>
      </c>
      <c r="F2128">
        <v>413.98643326039382</v>
      </c>
    </row>
    <row r="2129" spans="1:6" x14ac:dyDescent="0.25">
      <c r="A2129" t="s">
        <v>16</v>
      </c>
      <c r="B2129">
        <v>61.483333333333334</v>
      </c>
      <c r="C2129">
        <v>5.181</v>
      </c>
      <c r="D2129">
        <v>28.812999999999999</v>
      </c>
      <c r="E2129">
        <v>74.234999999999999</v>
      </c>
      <c r="F2129">
        <v>416.02647702407</v>
      </c>
    </row>
    <row r="2130" spans="1:6" x14ac:dyDescent="0.25">
      <c r="A2130" t="s">
        <v>16</v>
      </c>
      <c r="B2130">
        <v>61.5</v>
      </c>
      <c r="C2130">
        <v>5.1239999999999997</v>
      </c>
      <c r="D2130">
        <v>28.542000000000002</v>
      </c>
      <c r="E2130">
        <v>72.430999999999997</v>
      </c>
      <c r="F2130">
        <v>398.61772428884024</v>
      </c>
    </row>
    <row r="2131" spans="1:6" x14ac:dyDescent="0.25">
      <c r="A2131" t="s">
        <v>16</v>
      </c>
      <c r="B2131">
        <v>61.516666666666666</v>
      </c>
      <c r="C2131">
        <v>5.2409999999999997</v>
      </c>
      <c r="D2131">
        <v>29.079000000000001</v>
      </c>
      <c r="E2131">
        <v>74.927999999999997</v>
      </c>
      <c r="F2131">
        <v>419.95317286652073</v>
      </c>
    </row>
    <row r="2132" spans="1:6" x14ac:dyDescent="0.25">
      <c r="A2132" t="s">
        <v>16</v>
      </c>
      <c r="B2132">
        <v>61.533333333333331</v>
      </c>
      <c r="C2132">
        <v>5.2839999999999998</v>
      </c>
      <c r="D2132">
        <v>29.273</v>
      </c>
      <c r="E2132">
        <v>75.444999999999993</v>
      </c>
      <c r="F2132">
        <v>423.0100656455142</v>
      </c>
    </row>
    <row r="2133" spans="1:6" x14ac:dyDescent="0.25">
      <c r="A2133" t="s">
        <v>16</v>
      </c>
      <c r="B2133">
        <v>61.55</v>
      </c>
      <c r="C2133">
        <v>5.27</v>
      </c>
      <c r="D2133">
        <v>29.167999999999999</v>
      </c>
      <c r="E2133">
        <v>75.040000000000006</v>
      </c>
      <c r="F2133">
        <v>420.53041575492341</v>
      </c>
    </row>
    <row r="2134" spans="1:6" x14ac:dyDescent="0.25">
      <c r="A2134" t="s">
        <v>16</v>
      </c>
      <c r="B2134">
        <v>61.566666666666663</v>
      </c>
      <c r="C2134">
        <v>5.2690000000000001</v>
      </c>
      <c r="D2134">
        <v>29.145</v>
      </c>
      <c r="E2134">
        <v>74.894000000000005</v>
      </c>
      <c r="F2134">
        <v>419.49934354485777</v>
      </c>
    </row>
    <row r="2135" spans="1:6" x14ac:dyDescent="0.25">
      <c r="A2135" t="s">
        <v>16</v>
      </c>
      <c r="B2135">
        <v>61.583333333333329</v>
      </c>
      <c r="C2135">
        <v>5.2889999999999997</v>
      </c>
      <c r="D2135">
        <v>29.288</v>
      </c>
      <c r="E2135">
        <v>74.677000000000007</v>
      </c>
      <c r="F2135">
        <v>414.09190371991247</v>
      </c>
    </row>
    <row r="2136" spans="1:6" x14ac:dyDescent="0.25">
      <c r="A2136" t="s">
        <v>16</v>
      </c>
      <c r="B2136">
        <v>61.6</v>
      </c>
      <c r="C2136">
        <v>4.5730000000000004</v>
      </c>
      <c r="D2136">
        <v>24.949000000000002</v>
      </c>
      <c r="E2136">
        <v>61.716000000000001</v>
      </c>
      <c r="F2136">
        <v>330.82210065645512</v>
      </c>
    </row>
    <row r="2137" spans="1:6" x14ac:dyDescent="0.25">
      <c r="A2137" t="s">
        <v>16</v>
      </c>
      <c r="B2137">
        <v>61.616666666666667</v>
      </c>
      <c r="C2137">
        <v>5.3579999999999997</v>
      </c>
      <c r="D2137">
        <v>29.524000000000001</v>
      </c>
      <c r="E2137">
        <v>75.924000000000007</v>
      </c>
      <c r="F2137">
        <v>425.05361050328224</v>
      </c>
    </row>
    <row r="2138" spans="1:6" x14ac:dyDescent="0.25">
      <c r="A2138" t="s">
        <v>16</v>
      </c>
      <c r="B2138">
        <v>61.633333333333333</v>
      </c>
      <c r="C2138">
        <v>5.2370000000000001</v>
      </c>
      <c r="D2138">
        <v>28.818999999999999</v>
      </c>
      <c r="E2138">
        <v>73.632000000000005</v>
      </c>
      <c r="F2138">
        <v>412.03522975929974</v>
      </c>
    </row>
    <row r="2139" spans="1:6" x14ac:dyDescent="0.25">
      <c r="A2139" t="s">
        <v>16</v>
      </c>
      <c r="B2139">
        <v>61.65</v>
      </c>
      <c r="C2139">
        <v>4.3840000000000003</v>
      </c>
      <c r="D2139">
        <v>23.783999999999999</v>
      </c>
      <c r="E2139">
        <v>57.853999999999999</v>
      </c>
      <c r="F2139">
        <v>299.80809628008751</v>
      </c>
    </row>
    <row r="2140" spans="1:6" x14ac:dyDescent="0.25">
      <c r="A2140" t="s">
        <v>16</v>
      </c>
      <c r="B2140">
        <v>61.666666666666664</v>
      </c>
      <c r="C2140">
        <v>5.3710000000000004</v>
      </c>
      <c r="D2140">
        <v>29.521999999999998</v>
      </c>
      <c r="E2140">
        <v>76.013000000000005</v>
      </c>
      <c r="F2140">
        <v>427.77986870897149</v>
      </c>
    </row>
    <row r="2141" spans="1:6" x14ac:dyDescent="0.25">
      <c r="A2141" t="s">
        <v>16</v>
      </c>
      <c r="B2141">
        <v>61.683333333333337</v>
      </c>
      <c r="C2141">
        <v>4.1870000000000003</v>
      </c>
      <c r="D2141">
        <v>22.698</v>
      </c>
      <c r="E2141">
        <v>53.93</v>
      </c>
      <c r="F2141">
        <v>276.3763676148796</v>
      </c>
    </row>
    <row r="2142" spans="1:6" x14ac:dyDescent="0.25">
      <c r="A2142" t="s">
        <v>16</v>
      </c>
      <c r="B2142">
        <v>61.7</v>
      </c>
      <c r="C2142">
        <v>5.1890000000000001</v>
      </c>
      <c r="D2142">
        <v>28.434000000000001</v>
      </c>
      <c r="E2142">
        <v>71.855000000000004</v>
      </c>
      <c r="F2142">
        <v>396.08971553610502</v>
      </c>
    </row>
    <row r="2143" spans="1:6" x14ac:dyDescent="0.25">
      <c r="A2143" t="s">
        <v>16</v>
      </c>
      <c r="B2143">
        <v>61.716666666666669</v>
      </c>
      <c r="C2143">
        <v>5.3979999999999997</v>
      </c>
      <c r="D2143">
        <v>29.582999999999998</v>
      </c>
      <c r="E2143">
        <v>75.872</v>
      </c>
      <c r="F2143">
        <v>425.31553610503278</v>
      </c>
    </row>
    <row r="2144" spans="1:6" x14ac:dyDescent="0.25">
      <c r="A2144" t="s">
        <v>16</v>
      </c>
      <c r="B2144">
        <v>61.733333333333334</v>
      </c>
      <c r="C2144">
        <v>5.4050000000000002</v>
      </c>
      <c r="D2144">
        <v>29.596</v>
      </c>
      <c r="E2144">
        <v>75.866</v>
      </c>
      <c r="F2144">
        <v>425.38161925601747</v>
      </c>
    </row>
    <row r="2145" spans="1:6" x14ac:dyDescent="0.25">
      <c r="A2145" t="s">
        <v>16</v>
      </c>
      <c r="B2145">
        <v>61.75</v>
      </c>
      <c r="C2145">
        <v>5.3869999999999996</v>
      </c>
      <c r="D2145">
        <v>29.472000000000001</v>
      </c>
      <c r="E2145">
        <v>75.382000000000005</v>
      </c>
      <c r="F2145">
        <v>422.41247264770237</v>
      </c>
    </row>
    <row r="2146" spans="1:6" x14ac:dyDescent="0.25">
      <c r="A2146" t="s">
        <v>16</v>
      </c>
      <c r="B2146">
        <v>61.766666666666666</v>
      </c>
      <c r="C2146">
        <v>5.3959999999999999</v>
      </c>
      <c r="D2146">
        <v>29.49</v>
      </c>
      <c r="E2146">
        <v>75.394000000000005</v>
      </c>
      <c r="F2146">
        <v>422.49759299781181</v>
      </c>
    </row>
    <row r="2147" spans="1:6" x14ac:dyDescent="0.25">
      <c r="A2147" t="s">
        <v>16</v>
      </c>
      <c r="B2147">
        <v>61.783333333333331</v>
      </c>
      <c r="C2147">
        <v>5.3840000000000003</v>
      </c>
      <c r="D2147">
        <v>29.431000000000001</v>
      </c>
      <c r="E2147">
        <v>74.893000000000001</v>
      </c>
      <c r="F2147">
        <v>417.66367614879647</v>
      </c>
    </row>
    <row r="2148" spans="1:6" x14ac:dyDescent="0.25">
      <c r="A2148" t="s">
        <v>16</v>
      </c>
      <c r="B2148">
        <v>61.8</v>
      </c>
      <c r="C2148">
        <v>5.4340000000000002</v>
      </c>
      <c r="D2148">
        <v>29.690999999999999</v>
      </c>
      <c r="E2148">
        <v>75.906999999999996</v>
      </c>
      <c r="F2148">
        <v>425.02735229759298</v>
      </c>
    </row>
    <row r="2149" spans="1:6" x14ac:dyDescent="0.25">
      <c r="A2149" t="s">
        <v>16</v>
      </c>
      <c r="B2149">
        <v>61.816666666666663</v>
      </c>
      <c r="C2149">
        <v>5.444</v>
      </c>
      <c r="D2149">
        <v>29.728000000000002</v>
      </c>
      <c r="E2149">
        <v>76.036000000000001</v>
      </c>
      <c r="F2149">
        <v>425.97221006564547</v>
      </c>
    </row>
    <row r="2150" spans="1:6" x14ac:dyDescent="0.25">
      <c r="A2150" t="s">
        <v>16</v>
      </c>
      <c r="B2150">
        <v>61.833333333333336</v>
      </c>
      <c r="C2150">
        <v>5.4580000000000002</v>
      </c>
      <c r="D2150">
        <v>29.79</v>
      </c>
      <c r="E2150">
        <v>76.233000000000004</v>
      </c>
      <c r="F2150">
        <v>427.0142231947483</v>
      </c>
    </row>
    <row r="2151" spans="1:6" x14ac:dyDescent="0.25">
      <c r="A2151" t="s">
        <v>16</v>
      </c>
      <c r="B2151">
        <v>61.849999999999994</v>
      </c>
      <c r="C2151">
        <v>5.4390000000000001</v>
      </c>
      <c r="D2151">
        <v>29.646000000000001</v>
      </c>
      <c r="E2151">
        <v>75.78</v>
      </c>
      <c r="F2151">
        <v>424.76170678336979</v>
      </c>
    </row>
    <row r="2152" spans="1:6" x14ac:dyDescent="0.25">
      <c r="A2152" t="s">
        <v>16</v>
      </c>
      <c r="B2152">
        <v>61.866666666666667</v>
      </c>
      <c r="C2152">
        <v>5.4329999999999998</v>
      </c>
      <c r="D2152">
        <v>29.594000000000001</v>
      </c>
      <c r="E2152">
        <v>75.522000000000006</v>
      </c>
      <c r="F2152">
        <v>422.83785557986869</v>
      </c>
    </row>
    <row r="2153" spans="1:6" x14ac:dyDescent="0.25">
      <c r="A2153" t="s">
        <v>16</v>
      </c>
      <c r="B2153">
        <v>61.883333333333333</v>
      </c>
      <c r="C2153">
        <v>5.4420000000000002</v>
      </c>
      <c r="D2153">
        <v>29.643000000000001</v>
      </c>
      <c r="E2153">
        <v>75.647000000000006</v>
      </c>
      <c r="F2153">
        <v>423.51072210065644</v>
      </c>
    </row>
    <row r="2154" spans="1:6" x14ac:dyDescent="0.25">
      <c r="A2154" t="s">
        <v>16</v>
      </c>
      <c r="B2154">
        <v>61.900000000000006</v>
      </c>
      <c r="C2154">
        <v>5.4169999999999998</v>
      </c>
      <c r="D2154">
        <v>29.498999999999999</v>
      </c>
      <c r="E2154">
        <v>75.195999999999998</v>
      </c>
      <c r="F2154">
        <v>421.02385120350107</v>
      </c>
    </row>
    <row r="2155" spans="1:6" x14ac:dyDescent="0.25">
      <c r="A2155" t="s">
        <v>16</v>
      </c>
      <c r="B2155">
        <v>61.916666666666664</v>
      </c>
      <c r="C2155">
        <v>5.423</v>
      </c>
      <c r="D2155">
        <v>29.518000000000001</v>
      </c>
      <c r="E2155">
        <v>75.215999999999994</v>
      </c>
      <c r="F2155">
        <v>421.07067833698028</v>
      </c>
    </row>
    <row r="2156" spans="1:6" x14ac:dyDescent="0.25">
      <c r="A2156" t="s">
        <v>16</v>
      </c>
      <c r="B2156">
        <v>61.933333333333337</v>
      </c>
      <c r="C2156">
        <v>5.4580000000000002</v>
      </c>
      <c r="D2156">
        <v>29.698</v>
      </c>
      <c r="E2156">
        <v>75.703999999999994</v>
      </c>
      <c r="F2156">
        <v>423.59693654266954</v>
      </c>
    </row>
    <row r="2157" spans="1:6" x14ac:dyDescent="0.25">
      <c r="A2157" t="s">
        <v>16</v>
      </c>
      <c r="B2157">
        <v>61.95</v>
      </c>
      <c r="C2157">
        <v>5.4290000000000003</v>
      </c>
      <c r="D2157">
        <v>29.536000000000001</v>
      </c>
      <c r="E2157">
        <v>75.212000000000003</v>
      </c>
      <c r="F2157">
        <v>421.66367614879647</v>
      </c>
    </row>
    <row r="2158" spans="1:6" x14ac:dyDescent="0.25">
      <c r="A2158" t="s">
        <v>16</v>
      </c>
      <c r="B2158">
        <v>61.966666666666669</v>
      </c>
      <c r="C2158">
        <v>5.4379999999999997</v>
      </c>
      <c r="D2158">
        <v>29.587</v>
      </c>
      <c r="E2158">
        <v>75.259</v>
      </c>
      <c r="F2158">
        <v>421.01072210065644</v>
      </c>
    </row>
    <row r="2159" spans="1:6" x14ac:dyDescent="0.25">
      <c r="A2159" t="s">
        <v>16</v>
      </c>
      <c r="B2159">
        <v>61.983333333333334</v>
      </c>
      <c r="C2159">
        <v>5.4720000000000004</v>
      </c>
      <c r="D2159">
        <v>29.773</v>
      </c>
      <c r="E2159">
        <v>75.864999999999995</v>
      </c>
      <c r="F2159">
        <v>424.48249452954047</v>
      </c>
    </row>
    <row r="2160" spans="1:6" x14ac:dyDescent="0.25">
      <c r="A2160" t="s">
        <v>16</v>
      </c>
      <c r="B2160">
        <v>62</v>
      </c>
      <c r="C2160">
        <v>5.4790000000000001</v>
      </c>
      <c r="D2160">
        <v>29.792999999999999</v>
      </c>
      <c r="E2160">
        <v>75.894000000000005</v>
      </c>
      <c r="F2160">
        <v>424.24660831509846</v>
      </c>
    </row>
    <row r="2161" spans="1:6" x14ac:dyDescent="0.25">
      <c r="A2161" t="s">
        <v>16</v>
      </c>
      <c r="B2161">
        <v>62.016666666666666</v>
      </c>
      <c r="C2161">
        <v>5.4450000000000003</v>
      </c>
      <c r="D2161">
        <v>29.611000000000001</v>
      </c>
      <c r="E2161">
        <v>75.322999999999993</v>
      </c>
      <c r="F2161">
        <v>420.84245076586433</v>
      </c>
    </row>
    <row r="2162" spans="1:6" x14ac:dyDescent="0.25">
      <c r="A2162" t="s">
        <v>16</v>
      </c>
      <c r="B2162">
        <v>62.033333333333331</v>
      </c>
      <c r="C2162">
        <v>5.4669999999999996</v>
      </c>
      <c r="D2162">
        <v>29.736000000000001</v>
      </c>
      <c r="E2162">
        <v>75.692999999999998</v>
      </c>
      <c r="F2162">
        <v>423.18840262582052</v>
      </c>
    </row>
    <row r="2163" spans="1:6" x14ac:dyDescent="0.25">
      <c r="A2163" t="s">
        <v>16</v>
      </c>
      <c r="B2163">
        <v>62.05</v>
      </c>
      <c r="C2163">
        <v>5.4649999999999999</v>
      </c>
      <c r="D2163">
        <v>29.707000000000001</v>
      </c>
      <c r="E2163">
        <v>75.551000000000002</v>
      </c>
      <c r="F2163">
        <v>422.29365426695841</v>
      </c>
    </row>
    <row r="2164" spans="1:6" x14ac:dyDescent="0.25">
      <c r="A2164" t="s">
        <v>16</v>
      </c>
      <c r="B2164">
        <v>62.066666666666663</v>
      </c>
      <c r="C2164">
        <v>5.4930000000000003</v>
      </c>
      <c r="D2164">
        <v>29.841000000000001</v>
      </c>
      <c r="E2164">
        <v>75.984999999999999</v>
      </c>
      <c r="F2164">
        <v>424.1190371991247</v>
      </c>
    </row>
    <row r="2165" spans="1:6" x14ac:dyDescent="0.25">
      <c r="A2165" t="s">
        <v>16</v>
      </c>
      <c r="B2165">
        <v>62.083333333333336</v>
      </c>
      <c r="C2165">
        <v>5.4820000000000002</v>
      </c>
      <c r="D2165">
        <v>29.771999999999998</v>
      </c>
      <c r="E2165">
        <v>75.691999999999993</v>
      </c>
      <c r="F2165">
        <v>422.32844638949666</v>
      </c>
    </row>
    <row r="2166" spans="1:6" x14ac:dyDescent="0.25">
      <c r="A2166" t="s">
        <v>16</v>
      </c>
      <c r="B2166">
        <v>62.1</v>
      </c>
      <c r="C2166">
        <v>5.4960000000000004</v>
      </c>
      <c r="D2166">
        <v>29.861999999999998</v>
      </c>
      <c r="E2166">
        <v>75.966999999999999</v>
      </c>
      <c r="F2166">
        <v>424.00984682713346</v>
      </c>
    </row>
    <row r="2167" spans="1:6" x14ac:dyDescent="0.25">
      <c r="A2167" t="s">
        <v>16</v>
      </c>
      <c r="B2167">
        <v>62.116666666666667</v>
      </c>
      <c r="C2167">
        <v>5.5039999999999996</v>
      </c>
      <c r="D2167">
        <v>29.905999999999999</v>
      </c>
      <c r="E2167">
        <v>76.070999999999998</v>
      </c>
      <c r="F2167">
        <v>424.85251641137853</v>
      </c>
    </row>
    <row r="2168" spans="1:6" x14ac:dyDescent="0.25">
      <c r="A2168" t="s">
        <v>16</v>
      </c>
      <c r="B2168">
        <v>62.133333333333333</v>
      </c>
      <c r="C2168">
        <v>5.49</v>
      </c>
      <c r="D2168">
        <v>29.829000000000001</v>
      </c>
      <c r="E2168">
        <v>75.823999999999998</v>
      </c>
      <c r="F2168">
        <v>422.53873085339166</v>
      </c>
    </row>
    <row r="2169" spans="1:6" x14ac:dyDescent="0.25">
      <c r="A2169" t="s">
        <v>16</v>
      </c>
      <c r="B2169">
        <v>62.15</v>
      </c>
      <c r="C2169">
        <v>5.4710000000000001</v>
      </c>
      <c r="D2169">
        <v>29.681999999999999</v>
      </c>
      <c r="E2169">
        <v>75.296000000000006</v>
      </c>
      <c r="F2169">
        <v>421.02822757111591</v>
      </c>
    </row>
    <row r="2170" spans="1:6" x14ac:dyDescent="0.25">
      <c r="A2170" t="s">
        <v>16</v>
      </c>
      <c r="B2170">
        <v>62.166666666666671</v>
      </c>
      <c r="C2170">
        <v>5.5119999999999996</v>
      </c>
      <c r="D2170">
        <v>29.928999999999998</v>
      </c>
      <c r="E2170">
        <v>76.099000000000004</v>
      </c>
      <c r="F2170">
        <v>424.40743982494524</v>
      </c>
    </row>
    <row r="2171" spans="1:6" x14ac:dyDescent="0.25">
      <c r="A2171" t="s">
        <v>16</v>
      </c>
      <c r="B2171">
        <v>62.183333333333337</v>
      </c>
      <c r="C2171">
        <v>5.49</v>
      </c>
      <c r="D2171">
        <v>29.806000000000001</v>
      </c>
      <c r="E2171">
        <v>75.671999999999997</v>
      </c>
      <c r="F2171">
        <v>422.20809628008749</v>
      </c>
    </row>
    <row r="2172" spans="1:6" x14ac:dyDescent="0.25">
      <c r="A2172" t="s">
        <v>16</v>
      </c>
      <c r="B2172">
        <v>62.2</v>
      </c>
      <c r="C2172">
        <v>5.5010000000000003</v>
      </c>
      <c r="D2172">
        <v>29.885999999999999</v>
      </c>
      <c r="E2172">
        <v>75.957999999999998</v>
      </c>
      <c r="F2172">
        <v>424.30831509846826</v>
      </c>
    </row>
    <row r="2173" spans="1:6" x14ac:dyDescent="0.25">
      <c r="A2173" t="s">
        <v>16</v>
      </c>
      <c r="B2173">
        <v>62.216666666666669</v>
      </c>
      <c r="C2173">
        <v>5.4859999999999998</v>
      </c>
      <c r="D2173">
        <v>29.803000000000001</v>
      </c>
      <c r="E2173">
        <v>75.665000000000006</v>
      </c>
      <c r="F2173">
        <v>422.33829321663018</v>
      </c>
    </row>
    <row r="2174" spans="1:6" x14ac:dyDescent="0.25">
      <c r="A2174" t="s">
        <v>16</v>
      </c>
      <c r="B2174">
        <v>62.233333333333334</v>
      </c>
      <c r="C2174">
        <v>5.5010000000000003</v>
      </c>
      <c r="D2174">
        <v>29.864999999999998</v>
      </c>
      <c r="E2174">
        <v>75.853999999999999</v>
      </c>
      <c r="F2174">
        <v>423.34967177242885</v>
      </c>
    </row>
    <row r="2175" spans="1:6" x14ac:dyDescent="0.25">
      <c r="A2175" t="s">
        <v>16</v>
      </c>
      <c r="B2175">
        <v>62.25</v>
      </c>
      <c r="C2175">
        <v>5.4690000000000003</v>
      </c>
      <c r="D2175">
        <v>29.664999999999999</v>
      </c>
      <c r="E2175">
        <v>75.186999999999998</v>
      </c>
      <c r="F2175">
        <v>420.78621444201309</v>
      </c>
    </row>
    <row r="2176" spans="1:6" x14ac:dyDescent="0.25">
      <c r="A2176" t="s">
        <v>16</v>
      </c>
      <c r="B2176">
        <v>62.266666666666666</v>
      </c>
      <c r="C2176">
        <v>5.5</v>
      </c>
      <c r="D2176">
        <v>29.861000000000001</v>
      </c>
      <c r="E2176">
        <v>75.811000000000007</v>
      </c>
      <c r="F2176">
        <v>422.50525164113782</v>
      </c>
    </row>
    <row r="2177" spans="1:6" x14ac:dyDescent="0.25">
      <c r="A2177" t="s">
        <v>16</v>
      </c>
      <c r="B2177">
        <v>62.283333333333331</v>
      </c>
      <c r="C2177">
        <v>5.4749999999999996</v>
      </c>
      <c r="D2177">
        <v>29.744</v>
      </c>
      <c r="E2177">
        <v>75.430999999999997</v>
      </c>
      <c r="F2177">
        <v>420.59781181619257</v>
      </c>
    </row>
    <row r="2178" spans="1:6" x14ac:dyDescent="0.25">
      <c r="A2178" t="s">
        <v>16</v>
      </c>
      <c r="B2178">
        <v>62.3</v>
      </c>
      <c r="C2178">
        <v>5.4710000000000001</v>
      </c>
      <c r="D2178">
        <v>29.731999999999999</v>
      </c>
      <c r="E2178">
        <v>75.391999999999996</v>
      </c>
      <c r="F2178">
        <v>420.81487964989054</v>
      </c>
    </row>
    <row r="2179" spans="1:6" x14ac:dyDescent="0.25">
      <c r="A2179" t="s">
        <v>16</v>
      </c>
      <c r="B2179">
        <v>62.316666666666663</v>
      </c>
      <c r="C2179">
        <v>5.4939999999999998</v>
      </c>
      <c r="D2179">
        <v>29.847000000000001</v>
      </c>
      <c r="E2179">
        <v>75.75</v>
      </c>
      <c r="F2179">
        <v>422.27921225382931</v>
      </c>
    </row>
    <row r="2180" spans="1:6" x14ac:dyDescent="0.25">
      <c r="A2180" t="s">
        <v>16</v>
      </c>
      <c r="B2180">
        <v>62.333333333333329</v>
      </c>
      <c r="C2180">
        <v>5.4850000000000003</v>
      </c>
      <c r="D2180">
        <v>29.789000000000001</v>
      </c>
      <c r="E2180">
        <v>75.521000000000001</v>
      </c>
      <c r="F2180">
        <v>420.80809628008751</v>
      </c>
    </row>
    <row r="2181" spans="1:6" x14ac:dyDescent="0.25">
      <c r="A2181" t="s">
        <v>16</v>
      </c>
      <c r="B2181">
        <v>62.35</v>
      </c>
      <c r="C2181">
        <v>5.4980000000000002</v>
      </c>
      <c r="D2181">
        <v>29.89</v>
      </c>
      <c r="E2181">
        <v>75.822000000000003</v>
      </c>
      <c r="F2181">
        <v>422.40393873085338</v>
      </c>
    </row>
    <row r="2182" spans="1:6" x14ac:dyDescent="0.25">
      <c r="A2182" t="s">
        <v>16</v>
      </c>
      <c r="B2182">
        <v>62.366666666666667</v>
      </c>
      <c r="C2182">
        <v>5.4939999999999998</v>
      </c>
      <c r="D2182">
        <v>29.888000000000002</v>
      </c>
      <c r="E2182">
        <v>75.834000000000003</v>
      </c>
      <c r="F2182">
        <v>422.76236323851197</v>
      </c>
    </row>
    <row r="2183" spans="1:6" x14ac:dyDescent="0.25">
      <c r="A2183" t="s">
        <v>16</v>
      </c>
      <c r="B2183">
        <v>62.383333333333333</v>
      </c>
      <c r="C2183">
        <v>5.476</v>
      </c>
      <c r="D2183">
        <v>29.788</v>
      </c>
      <c r="E2183">
        <v>75.546999999999997</v>
      </c>
      <c r="F2183">
        <v>421.16542669584243</v>
      </c>
    </row>
    <row r="2184" spans="1:6" x14ac:dyDescent="0.25">
      <c r="A2184" t="s">
        <v>16</v>
      </c>
      <c r="B2184">
        <v>62.4</v>
      </c>
      <c r="C2184">
        <v>5.4630000000000001</v>
      </c>
      <c r="D2184">
        <v>29.719000000000001</v>
      </c>
      <c r="E2184">
        <v>75.352999999999994</v>
      </c>
      <c r="F2184">
        <v>419.90415754923413</v>
      </c>
    </row>
    <row r="2185" spans="1:6" x14ac:dyDescent="0.25">
      <c r="A2185" t="s">
        <v>16</v>
      </c>
      <c r="B2185">
        <v>62.416666666666664</v>
      </c>
      <c r="C2185">
        <v>5.47</v>
      </c>
      <c r="D2185">
        <v>29.768999999999998</v>
      </c>
      <c r="E2185">
        <v>75.501999999999995</v>
      </c>
      <c r="F2185">
        <v>420.23019693654265</v>
      </c>
    </row>
    <row r="2186" spans="1:6" x14ac:dyDescent="0.25">
      <c r="A2186" t="s">
        <v>16</v>
      </c>
      <c r="B2186">
        <v>62.433333333333337</v>
      </c>
      <c r="C2186">
        <v>5.4580000000000002</v>
      </c>
      <c r="D2186">
        <v>29.721</v>
      </c>
      <c r="E2186">
        <v>75.349000000000004</v>
      </c>
      <c r="F2186">
        <v>419.14332603938726</v>
      </c>
    </row>
    <row r="2187" spans="1:6" x14ac:dyDescent="0.25">
      <c r="A2187" t="s">
        <v>16</v>
      </c>
      <c r="B2187">
        <v>62.45</v>
      </c>
      <c r="C2187">
        <v>5.4610000000000003</v>
      </c>
      <c r="D2187">
        <v>29.760999999999999</v>
      </c>
      <c r="E2187">
        <v>75.491</v>
      </c>
      <c r="F2187">
        <v>420.24157549234133</v>
      </c>
    </row>
    <row r="2188" spans="1:6" x14ac:dyDescent="0.25">
      <c r="A2188" t="s">
        <v>16</v>
      </c>
      <c r="B2188">
        <v>62.466666666666669</v>
      </c>
      <c r="C2188">
        <v>5.4370000000000003</v>
      </c>
      <c r="D2188">
        <v>29.646999999999998</v>
      </c>
      <c r="E2188">
        <v>75.141999999999996</v>
      </c>
      <c r="F2188">
        <v>418.04157549234134</v>
      </c>
    </row>
    <row r="2189" spans="1:6" x14ac:dyDescent="0.25">
      <c r="A2189" t="s">
        <v>16</v>
      </c>
      <c r="B2189">
        <v>62.483333333333334</v>
      </c>
      <c r="C2189">
        <v>5.4569999999999999</v>
      </c>
      <c r="D2189">
        <v>29.760999999999999</v>
      </c>
      <c r="E2189">
        <v>75.475999999999999</v>
      </c>
      <c r="F2189">
        <v>419.56520787746166</v>
      </c>
    </row>
    <row r="2190" spans="1:6" x14ac:dyDescent="0.25">
      <c r="A2190" t="s">
        <v>16</v>
      </c>
      <c r="B2190">
        <v>62.5</v>
      </c>
      <c r="C2190">
        <v>5.4560000000000004</v>
      </c>
      <c r="D2190">
        <v>29.759</v>
      </c>
      <c r="E2190">
        <v>75.436000000000007</v>
      </c>
      <c r="F2190">
        <v>419.90240700218817</v>
      </c>
    </row>
    <row r="2191" spans="1:6" x14ac:dyDescent="0.25">
      <c r="A2191" t="s">
        <v>16</v>
      </c>
      <c r="B2191">
        <v>62.516666666666666</v>
      </c>
      <c r="C2191">
        <v>5.4420000000000002</v>
      </c>
      <c r="D2191">
        <v>29.678999999999998</v>
      </c>
      <c r="E2191">
        <v>75.158000000000001</v>
      </c>
      <c r="F2191">
        <v>418.29628008752735</v>
      </c>
    </row>
    <row r="2192" spans="1:6" x14ac:dyDescent="0.25">
      <c r="A2192" t="s">
        <v>16</v>
      </c>
      <c r="B2192">
        <v>62.533333333333331</v>
      </c>
      <c r="C2192">
        <v>5.46</v>
      </c>
      <c r="D2192">
        <v>29.786999999999999</v>
      </c>
      <c r="E2192">
        <v>75.510000000000005</v>
      </c>
      <c r="F2192">
        <v>419.97308533916845</v>
      </c>
    </row>
    <row r="2193" spans="1:6" x14ac:dyDescent="0.25">
      <c r="A2193" t="s">
        <v>16</v>
      </c>
      <c r="B2193">
        <v>62.55</v>
      </c>
      <c r="C2193">
        <v>5.4409999999999998</v>
      </c>
      <c r="D2193">
        <v>29.722999999999999</v>
      </c>
      <c r="E2193">
        <v>75.375</v>
      </c>
      <c r="F2193">
        <v>418.92538293216626</v>
      </c>
    </row>
    <row r="2194" spans="1:6" x14ac:dyDescent="0.25">
      <c r="A2194" t="s">
        <v>16</v>
      </c>
      <c r="B2194">
        <v>62.566666666666663</v>
      </c>
      <c r="C2194">
        <v>5.4379999999999997</v>
      </c>
      <c r="D2194">
        <v>29.733000000000001</v>
      </c>
      <c r="E2194">
        <v>75.381</v>
      </c>
      <c r="F2194">
        <v>419.34967177242891</v>
      </c>
    </row>
    <row r="2195" spans="1:6" x14ac:dyDescent="0.25">
      <c r="A2195" t="s">
        <v>16</v>
      </c>
      <c r="B2195">
        <v>62.583333333333336</v>
      </c>
      <c r="C2195">
        <v>5.43</v>
      </c>
      <c r="D2195">
        <v>29.704999999999998</v>
      </c>
      <c r="E2195">
        <v>75.314999999999998</v>
      </c>
      <c r="F2195">
        <v>418.73588621444202</v>
      </c>
    </row>
    <row r="2196" spans="1:6" x14ac:dyDescent="0.25">
      <c r="A2196" t="s">
        <v>16</v>
      </c>
      <c r="B2196">
        <v>62.599999999999994</v>
      </c>
      <c r="C2196">
        <v>5.4390000000000001</v>
      </c>
      <c r="D2196">
        <v>29.762</v>
      </c>
      <c r="E2196">
        <v>75.498000000000005</v>
      </c>
      <c r="F2196">
        <v>419.59365426695837</v>
      </c>
    </row>
    <row r="2197" spans="1:6" x14ac:dyDescent="0.25">
      <c r="A2197" t="s">
        <v>16</v>
      </c>
      <c r="B2197">
        <v>62.616666666666667</v>
      </c>
      <c r="C2197">
        <v>5.4379999999999997</v>
      </c>
      <c r="D2197">
        <v>29.765000000000001</v>
      </c>
      <c r="E2197">
        <v>75.537999999999997</v>
      </c>
      <c r="F2197">
        <v>419.3866520787746</v>
      </c>
    </row>
    <row r="2198" spans="1:6" x14ac:dyDescent="0.25">
      <c r="A2198" t="s">
        <v>16</v>
      </c>
      <c r="B2198">
        <v>62.633333333333333</v>
      </c>
      <c r="C2198">
        <v>5.4260000000000002</v>
      </c>
      <c r="D2198">
        <v>29.722000000000001</v>
      </c>
      <c r="E2198">
        <v>75.391999999999996</v>
      </c>
      <c r="F2198">
        <v>418.66608315098466</v>
      </c>
    </row>
    <row r="2199" spans="1:6" x14ac:dyDescent="0.25">
      <c r="A2199" t="s">
        <v>16</v>
      </c>
      <c r="B2199">
        <v>62.650000000000006</v>
      </c>
      <c r="C2199">
        <v>5.43</v>
      </c>
      <c r="D2199">
        <v>29.757000000000001</v>
      </c>
      <c r="E2199">
        <v>75.491</v>
      </c>
      <c r="F2199">
        <v>419.10415754923412</v>
      </c>
    </row>
    <row r="2200" spans="1:6" x14ac:dyDescent="0.25">
      <c r="A2200" t="s">
        <v>16</v>
      </c>
      <c r="B2200">
        <v>62.666666666666664</v>
      </c>
      <c r="C2200">
        <v>5.4329999999999998</v>
      </c>
      <c r="D2200">
        <v>29.797999999999998</v>
      </c>
      <c r="E2200">
        <v>75.622</v>
      </c>
      <c r="F2200">
        <v>419.42122538293216</v>
      </c>
    </row>
    <row r="2201" spans="1:6" x14ac:dyDescent="0.25">
      <c r="A2201" t="s">
        <v>16</v>
      </c>
      <c r="B2201">
        <v>62.683333333333337</v>
      </c>
      <c r="C2201">
        <v>5.4</v>
      </c>
      <c r="D2201">
        <v>29.625</v>
      </c>
      <c r="E2201">
        <v>75.070999999999998</v>
      </c>
      <c r="F2201">
        <v>416.62297592997811</v>
      </c>
    </row>
    <row r="2202" spans="1:6" x14ac:dyDescent="0.25">
      <c r="A2202" t="s">
        <v>16</v>
      </c>
      <c r="B2202">
        <v>62.7</v>
      </c>
      <c r="C2202">
        <v>5.42</v>
      </c>
      <c r="D2202">
        <v>29.739000000000001</v>
      </c>
      <c r="E2202">
        <v>75.462999999999994</v>
      </c>
      <c r="F2202">
        <v>418.87964989059077</v>
      </c>
    </row>
    <row r="2203" spans="1:6" x14ac:dyDescent="0.25">
      <c r="A2203" t="s">
        <v>16</v>
      </c>
      <c r="B2203">
        <v>62.716666666666669</v>
      </c>
      <c r="C2203">
        <v>5.4180000000000001</v>
      </c>
      <c r="D2203">
        <v>29.736000000000001</v>
      </c>
      <c r="E2203">
        <v>75.484999999999999</v>
      </c>
      <c r="F2203">
        <v>418.92778993435445</v>
      </c>
    </row>
    <row r="2204" spans="1:6" x14ac:dyDescent="0.25">
      <c r="A2204" t="s">
        <v>16</v>
      </c>
      <c r="B2204">
        <v>62.733333333333334</v>
      </c>
      <c r="C2204">
        <v>5.41</v>
      </c>
      <c r="D2204">
        <v>29.702999999999999</v>
      </c>
      <c r="E2204">
        <v>75.373999999999995</v>
      </c>
      <c r="F2204">
        <v>418.02122538293213</v>
      </c>
    </row>
    <row r="2205" spans="1:6" x14ac:dyDescent="0.25">
      <c r="A2205" t="s">
        <v>16</v>
      </c>
      <c r="B2205">
        <v>62.75</v>
      </c>
      <c r="C2205">
        <v>5.3940000000000001</v>
      </c>
      <c r="D2205">
        <v>29.661000000000001</v>
      </c>
      <c r="E2205">
        <v>75.274000000000001</v>
      </c>
      <c r="F2205">
        <v>417.11794310722098</v>
      </c>
    </row>
    <row r="2206" spans="1:6" x14ac:dyDescent="0.25">
      <c r="A2206" t="s">
        <v>16</v>
      </c>
      <c r="B2206">
        <v>62.766666666666666</v>
      </c>
      <c r="C2206">
        <v>5.3810000000000002</v>
      </c>
      <c r="D2206">
        <v>29.628</v>
      </c>
      <c r="E2206">
        <v>75.195999999999998</v>
      </c>
      <c r="F2206">
        <v>416.3555798687089</v>
      </c>
    </row>
    <row r="2207" spans="1:6" x14ac:dyDescent="0.25">
      <c r="A2207" t="s">
        <v>16</v>
      </c>
      <c r="B2207">
        <v>62.783333333333331</v>
      </c>
      <c r="C2207">
        <v>5.3689999999999998</v>
      </c>
      <c r="D2207">
        <v>29.568999999999999</v>
      </c>
      <c r="E2207">
        <v>75.037999999999997</v>
      </c>
      <c r="F2207">
        <v>415.39649890590806</v>
      </c>
    </row>
    <row r="2208" spans="1:6" x14ac:dyDescent="0.25">
      <c r="A2208" t="s">
        <v>16</v>
      </c>
      <c r="B2208">
        <v>62.8</v>
      </c>
      <c r="C2208">
        <v>5.3570000000000002</v>
      </c>
      <c r="D2208">
        <v>29.498999999999999</v>
      </c>
      <c r="E2208">
        <v>74.819000000000003</v>
      </c>
      <c r="F2208">
        <v>414.44879649890589</v>
      </c>
    </row>
    <row r="2209" spans="1:6" x14ac:dyDescent="0.25">
      <c r="A2209" t="s">
        <v>16</v>
      </c>
      <c r="B2209">
        <v>62.816666666666663</v>
      </c>
      <c r="C2209">
        <v>5.3310000000000004</v>
      </c>
      <c r="D2209">
        <v>29.385000000000002</v>
      </c>
      <c r="E2209">
        <v>74.546999999999997</v>
      </c>
      <c r="F2209">
        <v>412.52144420131287</v>
      </c>
    </row>
    <row r="2210" spans="1:6" x14ac:dyDescent="0.25">
      <c r="A2210" t="s">
        <v>16</v>
      </c>
      <c r="B2210">
        <v>62.833333333333336</v>
      </c>
      <c r="C2210">
        <v>5.3390000000000004</v>
      </c>
      <c r="D2210">
        <v>29.454000000000001</v>
      </c>
      <c r="E2210">
        <v>74.745999999999995</v>
      </c>
      <c r="F2210">
        <v>413.67417943107216</v>
      </c>
    </row>
    <row r="2211" spans="1:6" x14ac:dyDescent="0.25">
      <c r="A2211" t="s">
        <v>16</v>
      </c>
      <c r="B2211">
        <v>62.85</v>
      </c>
      <c r="C2211">
        <v>5.32</v>
      </c>
      <c r="D2211">
        <v>29.373000000000001</v>
      </c>
      <c r="E2211">
        <v>74.546999999999997</v>
      </c>
      <c r="F2211">
        <v>412.14091903719907</v>
      </c>
    </row>
    <row r="2212" spans="1:6" x14ac:dyDescent="0.25">
      <c r="A2212" t="s">
        <v>16</v>
      </c>
      <c r="B2212">
        <v>62.866666666666667</v>
      </c>
      <c r="C2212">
        <v>5.3079999999999998</v>
      </c>
      <c r="D2212">
        <v>29.337</v>
      </c>
      <c r="E2212">
        <v>74.459999999999994</v>
      </c>
      <c r="F2212">
        <v>411.47002188183802</v>
      </c>
    </row>
    <row r="2213" spans="1:6" x14ac:dyDescent="0.25">
      <c r="A2213" t="s">
        <v>16</v>
      </c>
      <c r="B2213">
        <v>62.883333333333333</v>
      </c>
      <c r="C2213">
        <v>5.3090000000000002</v>
      </c>
      <c r="D2213">
        <v>29.363</v>
      </c>
      <c r="E2213">
        <v>74.531000000000006</v>
      </c>
      <c r="F2213">
        <v>411.84091903719911</v>
      </c>
    </row>
    <row r="2214" spans="1:6" x14ac:dyDescent="0.25">
      <c r="A2214" t="s">
        <v>16</v>
      </c>
      <c r="B2214">
        <v>62.9</v>
      </c>
      <c r="C2214">
        <v>5.2839999999999998</v>
      </c>
      <c r="D2214">
        <v>29.26</v>
      </c>
      <c r="E2214">
        <v>74.287999999999997</v>
      </c>
      <c r="F2214">
        <v>410.48687089715531</v>
      </c>
    </row>
    <row r="2215" spans="1:6" x14ac:dyDescent="0.25">
      <c r="A2215" t="s">
        <v>16</v>
      </c>
      <c r="B2215">
        <v>62.916666666666671</v>
      </c>
      <c r="C2215">
        <v>5.2859999999999996</v>
      </c>
      <c r="D2215">
        <v>29.291</v>
      </c>
      <c r="E2215">
        <v>74.429000000000002</v>
      </c>
      <c r="F2215">
        <v>411.45601750547047</v>
      </c>
    </row>
    <row r="2216" spans="1:6" x14ac:dyDescent="0.25">
      <c r="A2216" t="s">
        <v>16</v>
      </c>
      <c r="B2216">
        <v>62.933333333333337</v>
      </c>
      <c r="C2216">
        <v>5.2629999999999999</v>
      </c>
      <c r="D2216">
        <v>29.178999999999998</v>
      </c>
      <c r="E2216">
        <v>74.122</v>
      </c>
      <c r="F2216">
        <v>409.35908096280082</v>
      </c>
    </row>
    <row r="2217" spans="1:6" x14ac:dyDescent="0.25">
      <c r="A2217" t="s">
        <v>16</v>
      </c>
      <c r="B2217">
        <v>62.95</v>
      </c>
      <c r="C2217">
        <v>5.2709999999999999</v>
      </c>
      <c r="D2217">
        <v>29.25</v>
      </c>
      <c r="E2217">
        <v>74.296999999999997</v>
      </c>
      <c r="F2217">
        <v>410.83194748358858</v>
      </c>
    </row>
    <row r="2218" spans="1:6" x14ac:dyDescent="0.25">
      <c r="A2218" t="s">
        <v>16</v>
      </c>
      <c r="B2218">
        <v>62.966666666666669</v>
      </c>
      <c r="C2218">
        <v>5.2370000000000001</v>
      </c>
      <c r="D2218">
        <v>29.088000000000001</v>
      </c>
      <c r="E2218">
        <v>73.918000000000006</v>
      </c>
      <c r="F2218">
        <v>407.88446389496715</v>
      </c>
    </row>
    <row r="2219" spans="1:6" x14ac:dyDescent="0.25">
      <c r="A2219" t="s">
        <v>16</v>
      </c>
      <c r="B2219">
        <v>62.983333333333334</v>
      </c>
      <c r="C2219">
        <v>5.2030000000000003</v>
      </c>
      <c r="D2219">
        <v>28.931999999999999</v>
      </c>
      <c r="E2219">
        <v>73.497</v>
      </c>
      <c r="F2219">
        <v>405.1932166301969</v>
      </c>
    </row>
    <row r="2220" spans="1:6" x14ac:dyDescent="0.25">
      <c r="A2220" t="s">
        <v>16</v>
      </c>
      <c r="B2220">
        <v>63</v>
      </c>
      <c r="C2220">
        <v>5.2640000000000002</v>
      </c>
      <c r="D2220">
        <v>29.302</v>
      </c>
      <c r="E2220">
        <v>74.569999999999993</v>
      </c>
      <c r="F2220">
        <v>412.01334792122537</v>
      </c>
    </row>
    <row r="2221" spans="1:6" x14ac:dyDescent="0.25">
      <c r="A2221" t="s">
        <v>16</v>
      </c>
      <c r="B2221">
        <v>63.016666666666666</v>
      </c>
      <c r="C2221">
        <v>5.2460000000000004</v>
      </c>
      <c r="D2221">
        <v>29.234999999999999</v>
      </c>
      <c r="E2221">
        <v>74.474000000000004</v>
      </c>
      <c r="F2221">
        <v>411.2301969365426</v>
      </c>
    </row>
    <row r="2222" spans="1:6" x14ac:dyDescent="0.25">
      <c r="A2222" t="s">
        <v>16</v>
      </c>
      <c r="B2222">
        <v>63.033333333333331</v>
      </c>
      <c r="C2222">
        <v>5.27</v>
      </c>
      <c r="D2222">
        <v>29.405000000000001</v>
      </c>
      <c r="E2222">
        <v>75.003</v>
      </c>
      <c r="F2222">
        <v>414.92866520787743</v>
      </c>
    </row>
    <row r="2223" spans="1:6" x14ac:dyDescent="0.25">
      <c r="A2223" t="s">
        <v>16</v>
      </c>
      <c r="B2223">
        <v>63.05</v>
      </c>
      <c r="C2223">
        <v>5.1340000000000003</v>
      </c>
      <c r="D2223">
        <v>28.69</v>
      </c>
      <c r="E2223">
        <v>73.018000000000001</v>
      </c>
      <c r="F2223">
        <v>402.42407002188179</v>
      </c>
    </row>
    <row r="2224" spans="1:6" x14ac:dyDescent="0.25">
      <c r="A2224" t="s">
        <v>16</v>
      </c>
      <c r="B2224">
        <v>63.066666666666663</v>
      </c>
      <c r="C2224">
        <v>5.1959999999999997</v>
      </c>
      <c r="D2224">
        <v>29.056999999999999</v>
      </c>
      <c r="E2224">
        <v>74.129000000000005</v>
      </c>
      <c r="F2224">
        <v>409.19868708971552</v>
      </c>
    </row>
    <row r="2225" spans="1:6" x14ac:dyDescent="0.25">
      <c r="A2225" t="s">
        <v>16</v>
      </c>
      <c r="B2225">
        <v>63.083333333333329</v>
      </c>
      <c r="C2225">
        <v>5.2450000000000001</v>
      </c>
      <c r="D2225">
        <v>29.367999999999999</v>
      </c>
      <c r="E2225">
        <v>75.180999999999997</v>
      </c>
      <c r="F2225">
        <v>416.57768052516411</v>
      </c>
    </row>
    <row r="2226" spans="1:6" x14ac:dyDescent="0.25">
      <c r="A2226" t="s">
        <v>16</v>
      </c>
      <c r="B2226">
        <v>63.1</v>
      </c>
      <c r="C2226">
        <v>5.25</v>
      </c>
      <c r="D2226">
        <v>29.443999999999999</v>
      </c>
      <c r="E2226">
        <v>75.516999999999996</v>
      </c>
      <c r="F2226">
        <v>418.78271334792117</v>
      </c>
    </row>
    <row r="2227" spans="1:6" x14ac:dyDescent="0.25">
      <c r="A2227" t="s">
        <v>16</v>
      </c>
      <c r="B2227">
        <v>63.116666666666667</v>
      </c>
      <c r="C2227">
        <v>5.2119999999999997</v>
      </c>
      <c r="D2227">
        <v>29.274999999999999</v>
      </c>
      <c r="E2227">
        <v>75.099999999999994</v>
      </c>
      <c r="F2227">
        <v>416.51203501094091</v>
      </c>
    </row>
    <row r="2228" spans="1:6" x14ac:dyDescent="0.25">
      <c r="A2228" t="s">
        <v>16</v>
      </c>
      <c r="B2228">
        <v>63.133333333333333</v>
      </c>
      <c r="C2228">
        <v>5.2460000000000004</v>
      </c>
      <c r="D2228">
        <v>29.498999999999999</v>
      </c>
      <c r="E2228">
        <v>75.841999999999999</v>
      </c>
      <c r="F2228">
        <v>421.96367614879648</v>
      </c>
    </row>
    <row r="2229" spans="1:6" x14ac:dyDescent="0.25">
      <c r="A2229" t="s">
        <v>16</v>
      </c>
      <c r="B2229">
        <v>63.15</v>
      </c>
      <c r="C2229">
        <v>4.8369999999999997</v>
      </c>
      <c r="D2229">
        <v>27.184999999999999</v>
      </c>
      <c r="E2229">
        <v>68.039000000000001</v>
      </c>
      <c r="F2229">
        <v>364.97614879649888</v>
      </c>
    </row>
    <row r="2230" spans="1:6" x14ac:dyDescent="0.25">
      <c r="A2230" t="s">
        <v>16</v>
      </c>
      <c r="B2230">
        <v>63.166666666666664</v>
      </c>
      <c r="C2230">
        <v>4.3680000000000003</v>
      </c>
      <c r="D2230">
        <v>24.542999999999999</v>
      </c>
      <c r="E2230">
        <v>59</v>
      </c>
      <c r="F2230">
        <v>300.3374179431072</v>
      </c>
    </row>
    <row r="2231" spans="1:6" x14ac:dyDescent="0.25">
      <c r="A2231" t="s">
        <v>16</v>
      </c>
      <c r="B2231">
        <v>63.183333333333337</v>
      </c>
      <c r="C2231">
        <v>5.0869999999999997</v>
      </c>
      <c r="D2231">
        <v>28.741</v>
      </c>
      <c r="E2231">
        <v>73.736999999999995</v>
      </c>
      <c r="F2231">
        <v>408.7177242888402</v>
      </c>
    </row>
    <row r="2232" spans="1:6" x14ac:dyDescent="0.25">
      <c r="A2232" t="s">
        <v>16</v>
      </c>
      <c r="B2232">
        <v>63.2</v>
      </c>
      <c r="C2232">
        <v>5.2759999999999998</v>
      </c>
      <c r="D2232">
        <v>29.870999999999999</v>
      </c>
      <c r="E2232">
        <v>77.643000000000001</v>
      </c>
      <c r="F2232">
        <v>437.15689277899344</v>
      </c>
    </row>
    <row r="2233" spans="1:6" x14ac:dyDescent="0.25">
      <c r="A2233" t="s">
        <v>16</v>
      </c>
      <c r="B2233">
        <v>63.216666666666669</v>
      </c>
      <c r="C2233">
        <v>5.218</v>
      </c>
      <c r="D2233">
        <v>29.556000000000001</v>
      </c>
      <c r="E2233">
        <v>76.484999999999999</v>
      </c>
      <c r="F2233">
        <v>427.01575492341351</v>
      </c>
    </row>
    <row r="2234" spans="1:6" x14ac:dyDescent="0.25">
      <c r="A2234" t="s">
        <v>16</v>
      </c>
      <c r="B2234">
        <v>63.233333333333334</v>
      </c>
      <c r="C2234">
        <v>5.2690000000000001</v>
      </c>
      <c r="D2234">
        <v>29.882999999999999</v>
      </c>
      <c r="E2234">
        <v>77.549000000000007</v>
      </c>
      <c r="F2234">
        <v>434.12735229759295</v>
      </c>
    </row>
    <row r="2235" spans="1:6" x14ac:dyDescent="0.25">
      <c r="A2235" t="s">
        <v>16</v>
      </c>
      <c r="B2235">
        <v>63.25</v>
      </c>
      <c r="C2235">
        <v>5.1890000000000001</v>
      </c>
      <c r="D2235">
        <v>29.483000000000001</v>
      </c>
      <c r="E2235">
        <v>76.373000000000005</v>
      </c>
      <c r="F2235">
        <v>426.59671772428879</v>
      </c>
    </row>
    <row r="2236" spans="1:6" x14ac:dyDescent="0.25">
      <c r="A2236" t="s">
        <v>16</v>
      </c>
      <c r="B2236">
        <v>63.266666666666666</v>
      </c>
      <c r="C2236">
        <v>5.2249999999999996</v>
      </c>
      <c r="D2236">
        <v>29.754000000000001</v>
      </c>
      <c r="E2236">
        <v>77.319999999999993</v>
      </c>
      <c r="F2236">
        <v>434.59256017505464</v>
      </c>
    </row>
    <row r="2237" spans="1:6" x14ac:dyDescent="0.25">
      <c r="A2237" t="s">
        <v>16</v>
      </c>
      <c r="B2237">
        <v>63.283333333333331</v>
      </c>
      <c r="C2237">
        <v>5.1740000000000004</v>
      </c>
      <c r="D2237">
        <v>29.51</v>
      </c>
      <c r="E2237">
        <v>76.816999999999993</v>
      </c>
      <c r="F2237">
        <v>432.13457330415753</v>
      </c>
    </row>
    <row r="2238" spans="1:6" x14ac:dyDescent="0.25">
      <c r="A2238" t="s">
        <v>16</v>
      </c>
      <c r="B2238">
        <v>63.3</v>
      </c>
      <c r="C2238">
        <v>5.25</v>
      </c>
      <c r="D2238">
        <v>29.966000000000001</v>
      </c>
      <c r="E2238">
        <v>78.346999999999994</v>
      </c>
      <c r="F2238">
        <v>442.5759299781181</v>
      </c>
    </row>
    <row r="2239" spans="1:6" x14ac:dyDescent="0.25">
      <c r="A2239" t="s">
        <v>16</v>
      </c>
      <c r="B2239">
        <v>63.316666666666663</v>
      </c>
      <c r="C2239">
        <v>5.2069999999999999</v>
      </c>
      <c r="D2239">
        <v>29.774000000000001</v>
      </c>
      <c r="E2239">
        <v>77.849000000000004</v>
      </c>
      <c r="F2239">
        <v>440.25295404814</v>
      </c>
    </row>
    <row r="2240" spans="1:6" x14ac:dyDescent="0.25">
      <c r="A2240" t="s">
        <v>16</v>
      </c>
      <c r="B2240">
        <v>63.333333333333336</v>
      </c>
      <c r="C2240">
        <v>5.1760000000000002</v>
      </c>
      <c r="D2240">
        <v>29.631</v>
      </c>
      <c r="E2240">
        <v>77.412999999999997</v>
      </c>
      <c r="F2240">
        <v>436.49146608315095</v>
      </c>
    </row>
    <row r="2241" spans="1:6" x14ac:dyDescent="0.25">
      <c r="A2241" t="s">
        <v>16</v>
      </c>
      <c r="B2241">
        <v>63.349999999999994</v>
      </c>
      <c r="C2241">
        <v>5.1029999999999998</v>
      </c>
      <c r="D2241">
        <v>29.262</v>
      </c>
      <c r="E2241">
        <v>76.241</v>
      </c>
      <c r="F2241">
        <v>428.00131291028441</v>
      </c>
    </row>
    <row r="2242" spans="1:6" x14ac:dyDescent="0.25">
      <c r="A2242" t="s">
        <v>16</v>
      </c>
      <c r="B2242">
        <v>63.366666666666667</v>
      </c>
      <c r="C2242">
        <v>5.1920000000000002</v>
      </c>
      <c r="D2242">
        <v>29.803000000000001</v>
      </c>
      <c r="E2242">
        <v>77.92</v>
      </c>
      <c r="F2242">
        <v>438.58643326039385</v>
      </c>
    </row>
    <row r="2243" spans="1:6" x14ac:dyDescent="0.25">
      <c r="A2243" t="s">
        <v>16</v>
      </c>
      <c r="B2243">
        <v>63.383333333333333</v>
      </c>
      <c r="C2243">
        <v>5.0979999999999999</v>
      </c>
      <c r="D2243">
        <v>29.309000000000001</v>
      </c>
      <c r="E2243">
        <v>76.536000000000001</v>
      </c>
      <c r="F2243">
        <v>430.6439824945295</v>
      </c>
    </row>
    <row r="2244" spans="1:6" x14ac:dyDescent="0.25">
      <c r="A2244" t="s">
        <v>16</v>
      </c>
      <c r="B2244">
        <v>63.400000000000006</v>
      </c>
      <c r="C2244">
        <v>5.0640000000000001</v>
      </c>
      <c r="D2244">
        <v>29.131</v>
      </c>
      <c r="E2244">
        <v>76.016000000000005</v>
      </c>
      <c r="F2244">
        <v>428.03479212253825</v>
      </c>
    </row>
    <row r="2245" spans="1:6" x14ac:dyDescent="0.25">
      <c r="A2245" t="s">
        <v>16</v>
      </c>
      <c r="B2245">
        <v>63.416666666666664</v>
      </c>
      <c r="C2245">
        <v>5.056</v>
      </c>
      <c r="D2245">
        <v>29.138000000000002</v>
      </c>
      <c r="E2245">
        <v>76.082999999999998</v>
      </c>
      <c r="F2245">
        <v>428.68577680525163</v>
      </c>
    </row>
    <row r="2246" spans="1:6" x14ac:dyDescent="0.25">
      <c r="A2246" t="s">
        <v>16</v>
      </c>
      <c r="B2246">
        <v>63.433333333333337</v>
      </c>
      <c r="C2246">
        <v>5.032</v>
      </c>
      <c r="D2246">
        <v>29.047999999999998</v>
      </c>
      <c r="E2246">
        <v>75.828000000000003</v>
      </c>
      <c r="F2246">
        <v>427.10459518599561</v>
      </c>
    </row>
    <row r="2247" spans="1:6" x14ac:dyDescent="0.25">
      <c r="A2247" t="s">
        <v>16</v>
      </c>
      <c r="B2247">
        <v>63.45</v>
      </c>
      <c r="C2247">
        <v>5.0620000000000003</v>
      </c>
      <c r="D2247">
        <v>29.231999999999999</v>
      </c>
      <c r="E2247">
        <v>76.352000000000004</v>
      </c>
      <c r="F2247">
        <v>430.02013129102841</v>
      </c>
    </row>
    <row r="2248" spans="1:6" x14ac:dyDescent="0.25">
      <c r="A2248" t="s">
        <v>16</v>
      </c>
      <c r="B2248">
        <v>63.466666666666669</v>
      </c>
      <c r="C2248">
        <v>4.8979999999999997</v>
      </c>
      <c r="D2248">
        <v>28.295999999999999</v>
      </c>
      <c r="E2248">
        <v>73.403999999999996</v>
      </c>
      <c r="F2248">
        <v>409.97417943107223</v>
      </c>
    </row>
    <row r="2249" spans="1:6" x14ac:dyDescent="0.25">
      <c r="A2249" t="s">
        <v>16</v>
      </c>
      <c r="B2249">
        <v>63.483333333333334</v>
      </c>
      <c r="C2249">
        <v>4.9950000000000001</v>
      </c>
      <c r="D2249">
        <v>28.919</v>
      </c>
      <c r="E2249">
        <v>75.456999999999994</v>
      </c>
      <c r="F2249">
        <v>423.88008752735226</v>
      </c>
    </row>
    <row r="2250" spans="1:6" x14ac:dyDescent="0.25">
      <c r="A2250" t="s">
        <v>16</v>
      </c>
      <c r="B2250">
        <v>63.5</v>
      </c>
      <c r="C2250">
        <v>4.9749999999999996</v>
      </c>
      <c r="D2250">
        <v>28.861000000000001</v>
      </c>
      <c r="E2250">
        <v>75.197999999999993</v>
      </c>
      <c r="F2250">
        <v>421.0698030634573</v>
      </c>
    </row>
    <row r="2251" spans="1:6" x14ac:dyDescent="0.25">
      <c r="A2251" t="s">
        <v>16</v>
      </c>
      <c r="B2251">
        <v>63.516666666666666</v>
      </c>
      <c r="C2251">
        <v>4.8440000000000003</v>
      </c>
      <c r="D2251">
        <v>28.145</v>
      </c>
      <c r="E2251">
        <v>73.100999999999999</v>
      </c>
      <c r="F2251">
        <v>410.46958424507659</v>
      </c>
    </row>
    <row r="2252" spans="1:6" x14ac:dyDescent="0.25">
      <c r="A2252" t="s">
        <v>16</v>
      </c>
      <c r="B2252">
        <v>63.533333333333331</v>
      </c>
      <c r="C2252">
        <v>4.3529999999999998</v>
      </c>
      <c r="D2252">
        <v>25.228000000000002</v>
      </c>
      <c r="E2252">
        <v>63.02</v>
      </c>
      <c r="F2252">
        <v>337.97768052516409</v>
      </c>
    </row>
    <row r="2253" spans="1:6" x14ac:dyDescent="0.25">
      <c r="A2253" t="s">
        <v>16</v>
      </c>
      <c r="B2253">
        <v>63.55</v>
      </c>
      <c r="C2253">
        <v>4.9409999999999998</v>
      </c>
      <c r="D2253">
        <v>28.774000000000001</v>
      </c>
      <c r="E2253">
        <v>75.099999999999994</v>
      </c>
      <c r="F2253">
        <v>422.61312910284465</v>
      </c>
    </row>
    <row r="2254" spans="1:6" x14ac:dyDescent="0.25">
      <c r="A2254" t="s">
        <v>16</v>
      </c>
      <c r="B2254">
        <v>63.566666666666663</v>
      </c>
      <c r="C2254">
        <v>4.8840000000000003</v>
      </c>
      <c r="D2254">
        <v>28.474</v>
      </c>
      <c r="E2254">
        <v>74.054000000000002</v>
      </c>
      <c r="F2254">
        <v>414.73566739606127</v>
      </c>
    </row>
    <row r="2255" spans="1:6" x14ac:dyDescent="0.25">
      <c r="A2255" t="s">
        <v>16</v>
      </c>
      <c r="B2255">
        <v>63.583333333333336</v>
      </c>
      <c r="C2255">
        <v>4.835</v>
      </c>
      <c r="D2255">
        <v>28.248999999999999</v>
      </c>
      <c r="E2255">
        <v>73.47</v>
      </c>
      <c r="F2255">
        <v>411.5553610503282</v>
      </c>
    </row>
    <row r="2256" spans="1:6" x14ac:dyDescent="0.25">
      <c r="A2256" t="s">
        <v>16</v>
      </c>
      <c r="B2256">
        <v>63.6</v>
      </c>
      <c r="C2256">
        <v>4.83</v>
      </c>
      <c r="D2256">
        <v>28.276</v>
      </c>
      <c r="E2256">
        <v>73.721999999999994</v>
      </c>
      <c r="F2256">
        <v>414.29868708971554</v>
      </c>
    </row>
    <row r="2257" spans="1:6" x14ac:dyDescent="0.25">
      <c r="A2257" t="s">
        <v>16</v>
      </c>
      <c r="B2257">
        <v>63.616666666666667</v>
      </c>
      <c r="C2257">
        <v>4.742</v>
      </c>
      <c r="D2257">
        <v>27.768999999999998</v>
      </c>
      <c r="E2257">
        <v>71.954999999999998</v>
      </c>
      <c r="F2257">
        <v>402.03763676148793</v>
      </c>
    </row>
    <row r="2258" spans="1:6" x14ac:dyDescent="0.25">
      <c r="A2258" t="s">
        <v>16</v>
      </c>
      <c r="B2258">
        <v>63.633333333333333</v>
      </c>
      <c r="C2258">
        <v>4.7080000000000002</v>
      </c>
      <c r="D2258">
        <v>27.611999999999998</v>
      </c>
      <c r="E2258">
        <v>71.581000000000003</v>
      </c>
      <c r="F2258">
        <v>399.79256017505463</v>
      </c>
    </row>
    <row r="2259" spans="1:6" x14ac:dyDescent="0.25">
      <c r="A2259" t="s">
        <v>16</v>
      </c>
      <c r="B2259">
        <v>63.65</v>
      </c>
      <c r="C2259">
        <v>4.7519999999999998</v>
      </c>
      <c r="D2259">
        <v>27.91</v>
      </c>
      <c r="E2259">
        <v>72.536000000000001</v>
      </c>
      <c r="F2259">
        <v>405.49452954048138</v>
      </c>
    </row>
    <row r="2260" spans="1:6" x14ac:dyDescent="0.25">
      <c r="A2260" t="s">
        <v>16</v>
      </c>
      <c r="B2260">
        <v>63.666666666666671</v>
      </c>
      <c r="C2260">
        <v>4.7009999999999996</v>
      </c>
      <c r="D2260">
        <v>27.675999999999998</v>
      </c>
      <c r="E2260">
        <v>71.840999999999994</v>
      </c>
      <c r="F2260">
        <v>401.22144420131292</v>
      </c>
    </row>
    <row r="2261" spans="1:6" x14ac:dyDescent="0.25">
      <c r="A2261" t="s">
        <v>16</v>
      </c>
      <c r="B2261">
        <v>63.683333333333337</v>
      </c>
      <c r="C2261">
        <v>4.6829999999999998</v>
      </c>
      <c r="D2261">
        <v>27.62</v>
      </c>
      <c r="E2261">
        <v>71.781000000000006</v>
      </c>
      <c r="F2261">
        <v>401.25601750547042</v>
      </c>
    </row>
    <row r="2262" spans="1:6" x14ac:dyDescent="0.25">
      <c r="A2262" t="s">
        <v>16</v>
      </c>
      <c r="B2262">
        <v>63.7</v>
      </c>
      <c r="C2262">
        <v>4.6310000000000002</v>
      </c>
      <c r="D2262">
        <v>27.359000000000002</v>
      </c>
      <c r="E2262">
        <v>70.994</v>
      </c>
      <c r="F2262">
        <v>396.55842450765863</v>
      </c>
    </row>
    <row r="2263" spans="1:6" x14ac:dyDescent="0.25">
      <c r="A2263" t="s">
        <v>16</v>
      </c>
      <c r="B2263">
        <v>63.716666666666669</v>
      </c>
      <c r="C2263">
        <v>4.6139999999999999</v>
      </c>
      <c r="D2263">
        <v>27.286000000000001</v>
      </c>
      <c r="E2263">
        <v>70.772999999999996</v>
      </c>
      <c r="F2263">
        <v>395.12275711159737</v>
      </c>
    </row>
    <row r="2264" spans="1:6" x14ac:dyDescent="0.25">
      <c r="A2264" t="s">
        <v>16</v>
      </c>
      <c r="B2264">
        <v>63.733333333333334</v>
      </c>
      <c r="C2264">
        <v>4.5999999999999996</v>
      </c>
      <c r="D2264">
        <v>27.259</v>
      </c>
      <c r="E2264">
        <v>70.704999999999998</v>
      </c>
      <c r="F2264">
        <v>394.5389496717724</v>
      </c>
    </row>
    <row r="2265" spans="1:6" x14ac:dyDescent="0.25">
      <c r="A2265" t="s">
        <v>16</v>
      </c>
      <c r="B2265">
        <v>63.75</v>
      </c>
      <c r="C2265">
        <v>4.5780000000000003</v>
      </c>
      <c r="D2265">
        <v>27.193000000000001</v>
      </c>
      <c r="E2265">
        <v>70.572000000000003</v>
      </c>
      <c r="F2265">
        <v>393.82253829321661</v>
      </c>
    </row>
    <row r="2266" spans="1:6" x14ac:dyDescent="0.25">
      <c r="A2266" t="s">
        <v>16</v>
      </c>
      <c r="B2266">
        <v>63.766666666666666</v>
      </c>
      <c r="C2266">
        <v>4.5979999999999999</v>
      </c>
      <c r="D2266">
        <v>27.393999999999998</v>
      </c>
      <c r="E2266">
        <v>71.272999999999996</v>
      </c>
      <c r="F2266">
        <v>399.05711159737416</v>
      </c>
    </row>
    <row r="2267" spans="1:6" x14ac:dyDescent="0.25">
      <c r="A2267" t="s">
        <v>16</v>
      </c>
      <c r="B2267">
        <v>63.783333333333331</v>
      </c>
      <c r="C2267">
        <v>4.5949999999999998</v>
      </c>
      <c r="D2267">
        <v>27.431999999999999</v>
      </c>
      <c r="E2267">
        <v>71.486000000000004</v>
      </c>
      <c r="F2267">
        <v>400.92056892778993</v>
      </c>
    </row>
    <row r="2268" spans="1:6" x14ac:dyDescent="0.25">
      <c r="A2268" t="s">
        <v>16</v>
      </c>
      <c r="B2268">
        <v>63.8</v>
      </c>
      <c r="C2268">
        <v>4.556</v>
      </c>
      <c r="D2268">
        <v>27.266999999999999</v>
      </c>
      <c r="E2268">
        <v>71.061999999999998</v>
      </c>
      <c r="F2268">
        <v>398.52997811816186</v>
      </c>
    </row>
    <row r="2269" spans="1:6" x14ac:dyDescent="0.25">
      <c r="A2269" t="s">
        <v>16</v>
      </c>
      <c r="B2269">
        <v>63.816666666666663</v>
      </c>
      <c r="C2269">
        <v>4.5149999999999997</v>
      </c>
      <c r="D2269">
        <v>27.074000000000002</v>
      </c>
      <c r="E2269">
        <v>70.593000000000004</v>
      </c>
      <c r="F2269">
        <v>395.88774617067833</v>
      </c>
    </row>
    <row r="2270" spans="1:6" x14ac:dyDescent="0.25">
      <c r="A2270" t="s">
        <v>16</v>
      </c>
      <c r="B2270">
        <v>63.833333333333329</v>
      </c>
      <c r="C2270">
        <v>4.4809999999999999</v>
      </c>
      <c r="D2270">
        <v>26.914000000000001</v>
      </c>
      <c r="E2270">
        <v>70.138000000000005</v>
      </c>
      <c r="F2270">
        <v>392.18271334792121</v>
      </c>
    </row>
    <row r="2271" spans="1:6" x14ac:dyDescent="0.25">
      <c r="A2271" t="s">
        <v>16</v>
      </c>
      <c r="B2271">
        <v>63.85</v>
      </c>
      <c r="C2271">
        <v>4.4459999999999997</v>
      </c>
      <c r="D2271">
        <v>26.771000000000001</v>
      </c>
      <c r="E2271">
        <v>69.918999999999997</v>
      </c>
      <c r="F2271">
        <v>392.30568927789932</v>
      </c>
    </row>
    <row r="2272" spans="1:6" x14ac:dyDescent="0.25">
      <c r="A2272" t="s">
        <v>16</v>
      </c>
      <c r="B2272">
        <v>63.866666666666667</v>
      </c>
      <c r="C2272">
        <v>4.4580000000000002</v>
      </c>
      <c r="D2272">
        <v>26.931000000000001</v>
      </c>
      <c r="E2272">
        <v>70.635999999999996</v>
      </c>
      <c r="F2272">
        <v>397.30919037199124</v>
      </c>
    </row>
    <row r="2273" spans="1:6" x14ac:dyDescent="0.25">
      <c r="A2273" t="s">
        <v>16</v>
      </c>
      <c r="B2273">
        <v>63.883333333333333</v>
      </c>
      <c r="C2273">
        <v>4.5129999999999999</v>
      </c>
      <c r="D2273">
        <v>27.393000000000001</v>
      </c>
      <c r="E2273">
        <v>72.394999999999996</v>
      </c>
      <c r="F2273">
        <v>413.61181619256013</v>
      </c>
    </row>
    <row r="2274" spans="1:6" x14ac:dyDescent="0.25">
      <c r="A2274" t="s">
        <v>16</v>
      </c>
      <c r="B2274">
        <v>63.9</v>
      </c>
      <c r="C2274">
        <v>3.9470000000000001</v>
      </c>
      <c r="D2274">
        <v>23.922999999999998</v>
      </c>
      <c r="E2274">
        <v>60.118000000000002</v>
      </c>
      <c r="F2274">
        <v>321.74332603938728</v>
      </c>
    </row>
    <row r="2275" spans="1:6" x14ac:dyDescent="0.25">
      <c r="A2275" t="s">
        <v>16</v>
      </c>
      <c r="B2275">
        <v>63.916666666666664</v>
      </c>
      <c r="C2275">
        <v>4.4459999999999997</v>
      </c>
      <c r="D2275">
        <v>27.138000000000002</v>
      </c>
      <c r="E2275">
        <v>72.087999999999994</v>
      </c>
      <c r="F2275">
        <v>417.86608315098465</v>
      </c>
    </row>
    <row r="2276" spans="1:6" x14ac:dyDescent="0.25">
      <c r="A2276" t="s">
        <v>16</v>
      </c>
      <c r="B2276">
        <v>63.933333333333337</v>
      </c>
      <c r="C2276">
        <v>3.87</v>
      </c>
      <c r="D2276">
        <v>23.568000000000001</v>
      </c>
      <c r="E2276">
        <v>59.655000000000001</v>
      </c>
      <c r="F2276">
        <v>326.02341356673958</v>
      </c>
    </row>
    <row r="2277" spans="1:6" x14ac:dyDescent="0.25">
      <c r="A2277" t="s">
        <v>16</v>
      </c>
      <c r="B2277">
        <v>63.95</v>
      </c>
      <c r="C2277">
        <v>4.41</v>
      </c>
      <c r="D2277">
        <v>27.027999999999999</v>
      </c>
      <c r="E2277">
        <v>71.688000000000002</v>
      </c>
      <c r="F2277">
        <v>411.20547045951861</v>
      </c>
    </row>
    <row r="2278" spans="1:6" x14ac:dyDescent="0.25">
      <c r="A2278" t="s">
        <v>16</v>
      </c>
      <c r="B2278">
        <v>63.966666666666669</v>
      </c>
      <c r="C2278">
        <v>4.3250000000000002</v>
      </c>
      <c r="D2278">
        <v>26.54</v>
      </c>
      <c r="E2278">
        <v>69.962000000000003</v>
      </c>
      <c r="F2278">
        <v>399.66520787746168</v>
      </c>
    </row>
    <row r="2279" spans="1:6" x14ac:dyDescent="0.25">
      <c r="A2279" t="s">
        <v>16</v>
      </c>
      <c r="B2279">
        <v>63.983333333333334</v>
      </c>
      <c r="C2279">
        <v>3.8420000000000001</v>
      </c>
      <c r="D2279">
        <v>23.54</v>
      </c>
      <c r="E2279">
        <v>59.47</v>
      </c>
      <c r="F2279">
        <v>323.96586433260387</v>
      </c>
    </row>
    <row r="2280" spans="1:6" x14ac:dyDescent="0.25">
      <c r="A2280" t="s">
        <v>16</v>
      </c>
      <c r="B2280">
        <v>64</v>
      </c>
      <c r="C2280">
        <v>3.5449999999999999</v>
      </c>
      <c r="D2280">
        <v>21.74</v>
      </c>
      <c r="E2280">
        <v>53.082999999999998</v>
      </c>
      <c r="F2280">
        <v>275.64507658643328</v>
      </c>
    </row>
    <row r="2281" spans="1:6" x14ac:dyDescent="0.25">
      <c r="A2281" t="s">
        <v>16</v>
      </c>
      <c r="B2281">
        <v>64.016666666666666</v>
      </c>
      <c r="C2281">
        <v>4.0439999999999996</v>
      </c>
      <c r="D2281">
        <v>24.942</v>
      </c>
      <c r="E2281">
        <v>64.460999999999999</v>
      </c>
      <c r="F2281">
        <v>359.90700218818381</v>
      </c>
    </row>
    <row r="2282" spans="1:6" x14ac:dyDescent="0.25">
      <c r="A2282" t="s">
        <v>16</v>
      </c>
      <c r="B2282">
        <v>64.033333333333331</v>
      </c>
      <c r="C2282">
        <v>4.38</v>
      </c>
      <c r="D2282">
        <v>27.161000000000001</v>
      </c>
      <c r="E2282">
        <v>72.412999999999997</v>
      </c>
      <c r="F2282">
        <v>417.98161925601744</v>
      </c>
    </row>
    <row r="2283" spans="1:6" x14ac:dyDescent="0.25">
      <c r="A2283" t="s">
        <v>16</v>
      </c>
      <c r="B2283">
        <v>64.05</v>
      </c>
      <c r="C2283">
        <v>4.3</v>
      </c>
      <c r="D2283">
        <v>26.7</v>
      </c>
      <c r="E2283">
        <v>70.694999999999993</v>
      </c>
      <c r="F2283">
        <v>404.69409190371988</v>
      </c>
    </row>
    <row r="2284" spans="1:6" x14ac:dyDescent="0.25">
      <c r="A2284" t="s">
        <v>16</v>
      </c>
      <c r="B2284">
        <v>64.066666666666663</v>
      </c>
      <c r="C2284">
        <v>4.2990000000000004</v>
      </c>
      <c r="D2284">
        <v>26.774999999999999</v>
      </c>
      <c r="E2284">
        <v>71.08</v>
      </c>
      <c r="F2284">
        <v>407.95361050328222</v>
      </c>
    </row>
    <row r="2285" spans="1:6" x14ac:dyDescent="0.25">
      <c r="A2285" t="s">
        <v>16</v>
      </c>
      <c r="B2285">
        <v>64.083333333333329</v>
      </c>
      <c r="C2285">
        <v>4.282</v>
      </c>
      <c r="D2285">
        <v>26.731999999999999</v>
      </c>
      <c r="E2285">
        <v>71.049000000000007</v>
      </c>
      <c r="F2285">
        <v>407.86849015317284</v>
      </c>
    </row>
    <row r="2286" spans="1:6" x14ac:dyDescent="0.25">
      <c r="A2286" t="s">
        <v>16</v>
      </c>
      <c r="B2286">
        <v>64.099999999999994</v>
      </c>
      <c r="C2286">
        <v>4.2430000000000003</v>
      </c>
      <c r="D2286">
        <v>26.553000000000001</v>
      </c>
      <c r="E2286">
        <v>70.554000000000002</v>
      </c>
      <c r="F2286">
        <v>404.93522975929977</v>
      </c>
    </row>
    <row r="2287" spans="1:6" x14ac:dyDescent="0.25">
      <c r="A2287" t="s">
        <v>16</v>
      </c>
      <c r="B2287">
        <v>64.116666666666674</v>
      </c>
      <c r="C2287">
        <v>4.2329999999999997</v>
      </c>
      <c r="D2287">
        <v>26.591000000000001</v>
      </c>
      <c r="E2287">
        <v>70.88</v>
      </c>
      <c r="F2287">
        <v>407.92056892778987</v>
      </c>
    </row>
    <row r="2288" spans="1:6" x14ac:dyDescent="0.25">
      <c r="A2288" t="s">
        <v>16</v>
      </c>
      <c r="B2288">
        <v>64.133333333333326</v>
      </c>
      <c r="C2288">
        <v>4.1859999999999999</v>
      </c>
      <c r="D2288">
        <v>26.388000000000002</v>
      </c>
      <c r="E2288">
        <v>70.325999999999993</v>
      </c>
      <c r="F2288">
        <v>404.74463894967175</v>
      </c>
    </row>
    <row r="2289" spans="1:6" x14ac:dyDescent="0.25">
      <c r="A2289" t="s">
        <v>16</v>
      </c>
      <c r="B2289">
        <v>64.150000000000006</v>
      </c>
      <c r="C2289">
        <v>4.2009999999999996</v>
      </c>
      <c r="D2289">
        <v>26.574999999999999</v>
      </c>
      <c r="E2289">
        <v>71.162000000000006</v>
      </c>
      <c r="F2289">
        <v>411.57571115973741</v>
      </c>
    </row>
    <row r="2290" spans="1:6" x14ac:dyDescent="0.25">
      <c r="A2290" t="s">
        <v>16</v>
      </c>
      <c r="B2290">
        <v>64.166666666666671</v>
      </c>
      <c r="C2290">
        <v>4.07</v>
      </c>
      <c r="D2290">
        <v>25.797999999999998</v>
      </c>
      <c r="E2290">
        <v>68.47</v>
      </c>
      <c r="F2290">
        <v>391.99474835886213</v>
      </c>
    </row>
    <row r="2291" spans="1:6" x14ac:dyDescent="0.25">
      <c r="A2291" t="s">
        <v>16</v>
      </c>
      <c r="B2291">
        <v>64.183333333333337</v>
      </c>
      <c r="C2291">
        <v>4.1539999999999999</v>
      </c>
      <c r="D2291">
        <v>26.405999999999999</v>
      </c>
      <c r="E2291">
        <v>70.795000000000002</v>
      </c>
      <c r="F2291">
        <v>409.08512035010938</v>
      </c>
    </row>
    <row r="2292" spans="1:6" x14ac:dyDescent="0.25">
      <c r="A2292" t="s">
        <v>16</v>
      </c>
      <c r="B2292">
        <v>64.2</v>
      </c>
      <c r="C2292">
        <v>4.1529999999999996</v>
      </c>
      <c r="D2292">
        <v>26.501000000000001</v>
      </c>
      <c r="E2292">
        <v>71.265000000000001</v>
      </c>
      <c r="F2292">
        <v>413.26236323851197</v>
      </c>
    </row>
    <row r="2293" spans="1:6" x14ac:dyDescent="0.25">
      <c r="A2293" t="s">
        <v>16</v>
      </c>
      <c r="B2293">
        <v>64.216666666666669</v>
      </c>
      <c r="C2293">
        <v>3.9820000000000002</v>
      </c>
      <c r="D2293">
        <v>25.428000000000001</v>
      </c>
      <c r="E2293">
        <v>67.513000000000005</v>
      </c>
      <c r="F2293">
        <v>385.09803063457326</v>
      </c>
    </row>
    <row r="2294" spans="1:6" x14ac:dyDescent="0.25">
      <c r="A2294" t="s">
        <v>16</v>
      </c>
      <c r="B2294">
        <v>64.233333333333334</v>
      </c>
      <c r="C2294">
        <v>4.12</v>
      </c>
      <c r="D2294">
        <v>26.449000000000002</v>
      </c>
      <c r="E2294">
        <v>71.251999999999995</v>
      </c>
      <c r="F2294">
        <v>412.84617067833699</v>
      </c>
    </row>
    <row r="2295" spans="1:6" x14ac:dyDescent="0.25">
      <c r="A2295" t="s">
        <v>16</v>
      </c>
      <c r="B2295">
        <v>64.25</v>
      </c>
      <c r="C2295">
        <v>4.101</v>
      </c>
      <c r="D2295">
        <v>26.405999999999999</v>
      </c>
      <c r="E2295">
        <v>71.239999999999995</v>
      </c>
      <c r="F2295">
        <v>413.41269146608312</v>
      </c>
    </row>
    <row r="2296" spans="1:6" x14ac:dyDescent="0.25">
      <c r="A2296" t="s">
        <v>16</v>
      </c>
      <c r="B2296">
        <v>64.266666666666666</v>
      </c>
      <c r="C2296">
        <v>4.0430000000000001</v>
      </c>
      <c r="D2296">
        <v>26.102</v>
      </c>
      <c r="E2296">
        <v>70.195999999999998</v>
      </c>
      <c r="F2296">
        <v>405.0636761487965</v>
      </c>
    </row>
    <row r="2297" spans="1:6" x14ac:dyDescent="0.25">
      <c r="A2297" t="s">
        <v>16</v>
      </c>
      <c r="B2297">
        <v>64.283333333333331</v>
      </c>
      <c r="C2297">
        <v>3.95</v>
      </c>
      <c r="D2297">
        <v>25.585999999999999</v>
      </c>
      <c r="E2297">
        <v>68.712999999999994</v>
      </c>
      <c r="F2297">
        <v>398.41487964989057</v>
      </c>
    </row>
    <row r="2298" spans="1:6" x14ac:dyDescent="0.25">
      <c r="A2298" t="s">
        <v>16</v>
      </c>
      <c r="B2298">
        <v>64.3</v>
      </c>
      <c r="C2298">
        <v>3.9830000000000001</v>
      </c>
      <c r="D2298">
        <v>25.893000000000001</v>
      </c>
      <c r="E2298">
        <v>69.91</v>
      </c>
      <c r="F2298">
        <v>407.95492341356675</v>
      </c>
    </row>
    <row r="2299" spans="1:6" x14ac:dyDescent="0.25">
      <c r="A2299" t="s">
        <v>16</v>
      </c>
      <c r="B2299">
        <v>64.316666666666663</v>
      </c>
      <c r="C2299">
        <v>3.9590000000000001</v>
      </c>
      <c r="D2299">
        <v>25.8</v>
      </c>
      <c r="E2299">
        <v>69.561000000000007</v>
      </c>
      <c r="F2299">
        <v>403.81816192560171</v>
      </c>
    </row>
    <row r="2300" spans="1:6" x14ac:dyDescent="0.25">
      <c r="A2300" t="s">
        <v>16</v>
      </c>
      <c r="B2300">
        <v>64.333333333333329</v>
      </c>
      <c r="C2300">
        <v>3.9060000000000001</v>
      </c>
      <c r="D2300">
        <v>25.527000000000001</v>
      </c>
      <c r="E2300">
        <v>68.576999999999998</v>
      </c>
      <c r="F2300">
        <v>395.9258205689278</v>
      </c>
    </row>
    <row r="2301" spans="1:6" x14ac:dyDescent="0.25">
      <c r="A2301" t="s">
        <v>16</v>
      </c>
      <c r="B2301">
        <v>64.349999999999994</v>
      </c>
      <c r="C2301">
        <v>3.875</v>
      </c>
      <c r="D2301">
        <v>25.405000000000001</v>
      </c>
      <c r="E2301">
        <v>68.259</v>
      </c>
      <c r="F2301">
        <v>393.91531728665205</v>
      </c>
    </row>
    <row r="2302" spans="1:6" x14ac:dyDescent="0.25">
      <c r="A2302" t="s">
        <v>16</v>
      </c>
      <c r="B2302">
        <v>64.366666666666674</v>
      </c>
      <c r="C2302">
        <v>3.851</v>
      </c>
      <c r="D2302">
        <v>25.324000000000002</v>
      </c>
      <c r="E2302">
        <v>68.052999999999997</v>
      </c>
      <c r="F2302">
        <v>392.45995623632382</v>
      </c>
    </row>
    <row r="2303" spans="1:6" x14ac:dyDescent="0.25">
      <c r="A2303" t="s">
        <v>16</v>
      </c>
      <c r="B2303">
        <v>64.383333333333326</v>
      </c>
      <c r="C2303">
        <v>3.7989999999999999</v>
      </c>
      <c r="D2303">
        <v>25.055</v>
      </c>
      <c r="E2303">
        <v>67.222999999999999</v>
      </c>
      <c r="F2303">
        <v>387.13566739606125</v>
      </c>
    </row>
    <row r="2304" spans="1:6" x14ac:dyDescent="0.25">
      <c r="A2304" t="s">
        <v>16</v>
      </c>
      <c r="B2304">
        <v>64.400000000000006</v>
      </c>
      <c r="C2304">
        <v>3.7850000000000001</v>
      </c>
      <c r="D2304">
        <v>25.053999999999998</v>
      </c>
      <c r="E2304">
        <v>67.406000000000006</v>
      </c>
      <c r="F2304">
        <v>389.37964989059077</v>
      </c>
    </row>
    <row r="2305" spans="1:6" x14ac:dyDescent="0.25">
      <c r="A2305" t="s">
        <v>16</v>
      </c>
      <c r="B2305">
        <v>64.416666666666671</v>
      </c>
      <c r="C2305">
        <v>3.754</v>
      </c>
      <c r="D2305">
        <v>24.925999999999998</v>
      </c>
      <c r="E2305">
        <v>67.063999999999993</v>
      </c>
      <c r="F2305">
        <v>387.19649890590807</v>
      </c>
    </row>
    <row r="2306" spans="1:6" x14ac:dyDescent="0.25">
      <c r="A2306" t="s">
        <v>16</v>
      </c>
      <c r="B2306">
        <v>64.433333333333337</v>
      </c>
      <c r="C2306">
        <v>3.7240000000000002</v>
      </c>
      <c r="D2306">
        <v>24.81</v>
      </c>
      <c r="E2306">
        <v>66.751999999999995</v>
      </c>
      <c r="F2306">
        <v>385.33282275711156</v>
      </c>
    </row>
    <row r="2307" spans="1:6" x14ac:dyDescent="0.25">
      <c r="A2307" t="s">
        <v>16</v>
      </c>
      <c r="B2307">
        <v>64.45</v>
      </c>
      <c r="C2307">
        <v>3.6960000000000002</v>
      </c>
      <c r="D2307">
        <v>24.716000000000001</v>
      </c>
      <c r="E2307">
        <v>66.594999999999999</v>
      </c>
      <c r="F2307">
        <v>385.02188183807436</v>
      </c>
    </row>
    <row r="2308" spans="1:6" x14ac:dyDescent="0.25">
      <c r="A2308" t="s">
        <v>16</v>
      </c>
      <c r="B2308">
        <v>64.466666666666669</v>
      </c>
      <c r="C2308">
        <v>3.6720000000000002</v>
      </c>
      <c r="D2308">
        <v>24.632999999999999</v>
      </c>
      <c r="E2308">
        <v>66.459999999999994</v>
      </c>
      <c r="F2308">
        <v>384.67417943107216</v>
      </c>
    </row>
    <row r="2309" spans="1:6" x14ac:dyDescent="0.25">
      <c r="A2309" t="s">
        <v>16</v>
      </c>
      <c r="B2309">
        <v>64.483333333333334</v>
      </c>
      <c r="C2309">
        <v>3.66</v>
      </c>
      <c r="D2309">
        <v>24.649000000000001</v>
      </c>
      <c r="E2309">
        <v>66.682000000000002</v>
      </c>
      <c r="F2309">
        <v>386.70175054704595</v>
      </c>
    </row>
    <row r="2310" spans="1:6" x14ac:dyDescent="0.25">
      <c r="A2310" t="s">
        <v>16</v>
      </c>
      <c r="B2310">
        <v>64.5</v>
      </c>
      <c r="C2310">
        <v>3.6269999999999998</v>
      </c>
      <c r="D2310">
        <v>24.542999999999999</v>
      </c>
      <c r="E2310">
        <v>66.506</v>
      </c>
      <c r="F2310">
        <v>386.48402625820563</v>
      </c>
    </row>
    <row r="2311" spans="1:6" x14ac:dyDescent="0.25">
      <c r="A2311" t="s">
        <v>16</v>
      </c>
      <c r="B2311">
        <v>64.516666666666666</v>
      </c>
      <c r="C2311">
        <v>3.5979999999999999</v>
      </c>
      <c r="D2311">
        <v>24.442</v>
      </c>
      <c r="E2311">
        <v>66.335999999999999</v>
      </c>
      <c r="F2311">
        <v>385.95120350109408</v>
      </c>
    </row>
    <row r="2312" spans="1:6" x14ac:dyDescent="0.25">
      <c r="A2312" t="s">
        <v>16</v>
      </c>
      <c r="B2312">
        <v>64.533333333333331</v>
      </c>
      <c r="C2312">
        <v>3.589</v>
      </c>
      <c r="D2312">
        <v>24.47</v>
      </c>
      <c r="E2312">
        <v>66.623999999999995</v>
      </c>
      <c r="F2312">
        <v>388.80175054704597</v>
      </c>
    </row>
    <row r="2313" spans="1:6" x14ac:dyDescent="0.25">
      <c r="A2313" t="s">
        <v>16</v>
      </c>
      <c r="B2313">
        <v>64.55</v>
      </c>
      <c r="C2313">
        <v>3.5209999999999999</v>
      </c>
      <c r="D2313">
        <v>24.088000000000001</v>
      </c>
      <c r="E2313">
        <v>65.391999999999996</v>
      </c>
      <c r="F2313">
        <v>380.32188183807438</v>
      </c>
    </row>
    <row r="2314" spans="1:6" x14ac:dyDescent="0.25">
      <c r="A2314" t="s">
        <v>16</v>
      </c>
      <c r="B2314">
        <v>64.566666666666663</v>
      </c>
      <c r="C2314">
        <v>3.5470000000000002</v>
      </c>
      <c r="D2314">
        <v>24.349</v>
      </c>
      <c r="E2314">
        <v>66.522999999999996</v>
      </c>
      <c r="F2314">
        <v>389.19606126914658</v>
      </c>
    </row>
    <row r="2315" spans="1:6" x14ac:dyDescent="0.25">
      <c r="A2315" t="s">
        <v>16</v>
      </c>
      <c r="B2315">
        <v>64.583333333333329</v>
      </c>
      <c r="C2315">
        <v>3.5339999999999998</v>
      </c>
      <c r="D2315">
        <v>24.378</v>
      </c>
      <c r="E2315">
        <v>66.81</v>
      </c>
      <c r="F2315">
        <v>391.61291028446391</v>
      </c>
    </row>
    <row r="2316" spans="1:6" x14ac:dyDescent="0.25">
      <c r="A2316" t="s">
        <v>16</v>
      </c>
      <c r="B2316">
        <v>64.599999999999994</v>
      </c>
      <c r="C2316">
        <v>3.109</v>
      </c>
      <c r="D2316">
        <v>21.422999999999998</v>
      </c>
      <c r="E2316">
        <v>55.933999999999997</v>
      </c>
      <c r="F2316">
        <v>309.59015317286651</v>
      </c>
    </row>
    <row r="2317" spans="1:6" x14ac:dyDescent="0.25">
      <c r="A2317" t="s">
        <v>16</v>
      </c>
      <c r="B2317">
        <v>64.616666666666674</v>
      </c>
      <c r="C2317">
        <v>3.5249999999999999</v>
      </c>
      <c r="D2317">
        <v>24.533000000000001</v>
      </c>
      <c r="E2317">
        <v>67.91</v>
      </c>
      <c r="F2317">
        <v>401.99015317286648</v>
      </c>
    </row>
    <row r="2318" spans="1:6" x14ac:dyDescent="0.25">
      <c r="A2318" t="s">
        <v>16</v>
      </c>
      <c r="B2318">
        <v>64.633333333333326</v>
      </c>
      <c r="C2318">
        <v>3.4060000000000001</v>
      </c>
      <c r="D2318">
        <v>23.812999999999999</v>
      </c>
      <c r="E2318">
        <v>65.63</v>
      </c>
      <c r="F2318">
        <v>385.98249452954047</v>
      </c>
    </row>
    <row r="2319" spans="1:6" x14ac:dyDescent="0.25">
      <c r="A2319" t="s">
        <v>16</v>
      </c>
      <c r="B2319">
        <v>64.650000000000006</v>
      </c>
      <c r="C2319">
        <v>2.754</v>
      </c>
      <c r="D2319">
        <v>19.149999999999999</v>
      </c>
      <c r="E2319">
        <v>48.076000000000001</v>
      </c>
      <c r="F2319">
        <v>254.2398249452954</v>
      </c>
    </row>
    <row r="2320" spans="1:6" x14ac:dyDescent="0.25">
      <c r="A2320" t="s">
        <v>16</v>
      </c>
      <c r="B2320">
        <v>64.666666666666671</v>
      </c>
      <c r="C2320">
        <v>3.4420000000000002</v>
      </c>
      <c r="D2320">
        <v>24.268000000000001</v>
      </c>
      <c r="E2320">
        <v>67.549000000000007</v>
      </c>
      <c r="F2320">
        <v>401.6234135667396</v>
      </c>
    </row>
    <row r="2321" spans="1:6" x14ac:dyDescent="0.25">
      <c r="A2321" t="s">
        <v>16</v>
      </c>
      <c r="B2321">
        <v>64.683333333333337</v>
      </c>
      <c r="C2321">
        <v>3.48</v>
      </c>
      <c r="D2321">
        <v>24.638999999999999</v>
      </c>
      <c r="E2321">
        <v>69.034000000000006</v>
      </c>
      <c r="F2321">
        <v>411.98490153172861</v>
      </c>
    </row>
    <row r="2322" spans="1:6" x14ac:dyDescent="0.25">
      <c r="A2322" t="s">
        <v>16</v>
      </c>
      <c r="B2322">
        <v>64.7</v>
      </c>
      <c r="C2322">
        <v>3.3730000000000002</v>
      </c>
      <c r="D2322">
        <v>23.920999999999999</v>
      </c>
      <c r="E2322">
        <v>66.126999999999995</v>
      </c>
      <c r="F2322">
        <v>387.98708971553611</v>
      </c>
    </row>
    <row r="2323" spans="1:6" x14ac:dyDescent="0.25">
      <c r="A2323" t="s">
        <v>16</v>
      </c>
      <c r="B2323">
        <v>64.716666666666669</v>
      </c>
      <c r="C2323">
        <v>3.4020000000000001</v>
      </c>
      <c r="D2323">
        <v>24.231000000000002</v>
      </c>
      <c r="E2323">
        <v>67.47</v>
      </c>
      <c r="F2323">
        <v>400.21050328227568</v>
      </c>
    </row>
    <row r="2324" spans="1:6" x14ac:dyDescent="0.25">
      <c r="A2324" t="s">
        <v>16</v>
      </c>
      <c r="B2324">
        <v>64.733333333333334</v>
      </c>
      <c r="C2324">
        <v>3.35</v>
      </c>
      <c r="D2324">
        <v>23.933</v>
      </c>
      <c r="E2324">
        <v>66.48</v>
      </c>
      <c r="F2324">
        <v>392.85054704595183</v>
      </c>
    </row>
    <row r="2325" spans="1:6" x14ac:dyDescent="0.25">
      <c r="A2325" t="s">
        <v>16</v>
      </c>
      <c r="B2325">
        <v>64.75</v>
      </c>
      <c r="C2325">
        <v>3.3319999999999999</v>
      </c>
      <c r="D2325">
        <v>23.928000000000001</v>
      </c>
      <c r="E2325">
        <v>66.861000000000004</v>
      </c>
      <c r="F2325">
        <v>397.88030634573306</v>
      </c>
    </row>
    <row r="2326" spans="1:6" x14ac:dyDescent="0.25">
      <c r="A2326" t="s">
        <v>16</v>
      </c>
      <c r="B2326">
        <v>64.766666666666666</v>
      </c>
      <c r="C2326">
        <v>3.242</v>
      </c>
      <c r="D2326">
        <v>23.381</v>
      </c>
      <c r="E2326">
        <v>65.06</v>
      </c>
      <c r="F2326">
        <v>383.69693654266956</v>
      </c>
    </row>
    <row r="2327" spans="1:6" x14ac:dyDescent="0.25">
      <c r="A2327" t="s">
        <v>16</v>
      </c>
      <c r="B2327">
        <v>64.783333333333331</v>
      </c>
      <c r="C2327">
        <v>3.21</v>
      </c>
      <c r="D2327">
        <v>23.285</v>
      </c>
      <c r="E2327">
        <v>65.265000000000001</v>
      </c>
      <c r="F2327">
        <v>389.28446389496713</v>
      </c>
    </row>
    <row r="2328" spans="1:6" x14ac:dyDescent="0.25">
      <c r="A2328" t="s">
        <v>16</v>
      </c>
      <c r="B2328">
        <v>64.8</v>
      </c>
      <c r="C2328">
        <v>2.8809999999999998</v>
      </c>
      <c r="D2328">
        <v>20.902000000000001</v>
      </c>
      <c r="E2328">
        <v>56.441000000000003</v>
      </c>
      <c r="F2328">
        <v>322.58315098468267</v>
      </c>
    </row>
    <row r="2329" spans="1:6" x14ac:dyDescent="0.25">
      <c r="A2329" t="s">
        <v>16</v>
      </c>
      <c r="B2329">
        <v>64.816666666666663</v>
      </c>
      <c r="C2329">
        <v>2.9279999999999999</v>
      </c>
      <c r="D2329">
        <v>21.38</v>
      </c>
      <c r="E2329">
        <v>58.6</v>
      </c>
      <c r="F2329">
        <v>338.48862144420127</v>
      </c>
    </row>
    <row r="2330" spans="1:6" x14ac:dyDescent="0.25">
      <c r="A2330" t="s">
        <v>16</v>
      </c>
      <c r="B2330">
        <v>64.833333333333329</v>
      </c>
      <c r="C2330">
        <v>2.9350000000000001</v>
      </c>
      <c r="D2330">
        <v>21.548999999999999</v>
      </c>
      <c r="E2330">
        <v>59.511000000000003</v>
      </c>
      <c r="F2330">
        <v>347.92407002188179</v>
      </c>
    </row>
    <row r="2331" spans="1:6" x14ac:dyDescent="0.25">
      <c r="A2331" t="s">
        <v>16</v>
      </c>
      <c r="B2331">
        <v>64.849999999999994</v>
      </c>
      <c r="C2331">
        <v>2.645</v>
      </c>
      <c r="D2331">
        <v>19.486000000000001</v>
      </c>
      <c r="E2331">
        <v>52.073999999999998</v>
      </c>
      <c r="F2331">
        <v>294.20656455142228</v>
      </c>
    </row>
    <row r="2332" spans="1:6" x14ac:dyDescent="0.25">
      <c r="A2332" t="s">
        <v>16</v>
      </c>
      <c r="B2332">
        <v>64.866666666666674</v>
      </c>
      <c r="C2332">
        <v>1.9570000000000001</v>
      </c>
      <c r="D2332">
        <v>14.324999999999999</v>
      </c>
      <c r="E2332">
        <v>33.118000000000002</v>
      </c>
      <c r="F2332">
        <v>160.38336980306346</v>
      </c>
    </row>
    <row r="2333" spans="1:6" x14ac:dyDescent="0.25">
      <c r="A2333" t="s">
        <v>16</v>
      </c>
      <c r="B2333">
        <v>64.883333333333326</v>
      </c>
      <c r="C2333">
        <v>1.9179999999999999</v>
      </c>
      <c r="D2333">
        <v>14.102</v>
      </c>
      <c r="E2333">
        <v>32.503999999999998</v>
      </c>
      <c r="F2333">
        <v>157.42866520787743</v>
      </c>
    </row>
    <row r="2334" spans="1:6" x14ac:dyDescent="0.25">
      <c r="A2334" t="s">
        <v>16</v>
      </c>
      <c r="B2334">
        <v>64.900000000000006</v>
      </c>
      <c r="C2334">
        <v>2.0760000000000001</v>
      </c>
      <c r="D2334">
        <v>15.356</v>
      </c>
      <c r="E2334">
        <v>36.92</v>
      </c>
      <c r="F2334">
        <v>183.78577680525163</v>
      </c>
    </row>
    <row r="2335" spans="1:6" x14ac:dyDescent="0.25">
      <c r="A2335" t="s">
        <v>16</v>
      </c>
      <c r="B2335">
        <v>64.916666666666671</v>
      </c>
      <c r="C2335">
        <v>1.948</v>
      </c>
      <c r="D2335">
        <v>14.458</v>
      </c>
      <c r="E2335">
        <v>33.808</v>
      </c>
      <c r="F2335">
        <v>165.36783369803064</v>
      </c>
    </row>
    <row r="2336" spans="1:6" x14ac:dyDescent="0.25">
      <c r="A2336" t="s">
        <v>16</v>
      </c>
      <c r="B2336">
        <v>64.933333333333337</v>
      </c>
      <c r="C2336">
        <v>2.016</v>
      </c>
      <c r="D2336">
        <v>15.048999999999999</v>
      </c>
      <c r="E2336">
        <v>35.993000000000002</v>
      </c>
      <c r="F2336">
        <v>178.25404814004375</v>
      </c>
    </row>
    <row r="2337" spans="1:6" x14ac:dyDescent="0.25">
      <c r="A2337" t="s">
        <v>16</v>
      </c>
      <c r="B2337">
        <v>64.95</v>
      </c>
      <c r="C2337">
        <v>2.2440000000000002</v>
      </c>
      <c r="D2337">
        <v>16.870999999999999</v>
      </c>
      <c r="E2337">
        <v>42.706000000000003</v>
      </c>
      <c r="F2337">
        <v>224.49934354485777</v>
      </c>
    </row>
    <row r="2338" spans="1:6" x14ac:dyDescent="0.25">
      <c r="A2338" t="s">
        <v>16</v>
      </c>
      <c r="B2338">
        <v>64.966666666666669</v>
      </c>
      <c r="C2338">
        <v>2.0259999999999998</v>
      </c>
      <c r="D2338">
        <v>15.215</v>
      </c>
      <c r="E2338">
        <v>36.329000000000001</v>
      </c>
      <c r="F2338">
        <v>179.43763676148794</v>
      </c>
    </row>
    <row r="2339" spans="1:6" x14ac:dyDescent="0.25">
      <c r="A2339" t="s">
        <v>16</v>
      </c>
      <c r="B2339">
        <v>64.983333333333334</v>
      </c>
      <c r="C2339">
        <v>2.62</v>
      </c>
      <c r="D2339">
        <v>19.920000000000002</v>
      </c>
      <c r="E2339">
        <v>53.921999999999997</v>
      </c>
      <c r="F2339">
        <v>305.58315098468273</v>
      </c>
    </row>
    <row r="2340" spans="1:6" x14ac:dyDescent="0.25">
      <c r="A2340" t="s">
        <v>16</v>
      </c>
      <c r="B2340">
        <v>65</v>
      </c>
      <c r="C2340">
        <v>2.8130000000000002</v>
      </c>
      <c r="D2340">
        <v>21.504000000000001</v>
      </c>
      <c r="E2340">
        <v>59.572000000000003</v>
      </c>
      <c r="F2340">
        <v>345.10196936542667</v>
      </c>
    </row>
    <row r="2341" spans="1:6" x14ac:dyDescent="0.25">
      <c r="A2341" t="s">
        <v>16</v>
      </c>
      <c r="B2341">
        <v>65.016666666666666</v>
      </c>
      <c r="C2341">
        <v>3.0350000000000001</v>
      </c>
      <c r="D2341">
        <v>23.334</v>
      </c>
      <c r="E2341">
        <v>66.453000000000003</v>
      </c>
      <c r="F2341">
        <v>397.24135667396058</v>
      </c>
    </row>
    <row r="2342" spans="1:6" x14ac:dyDescent="0.25">
      <c r="A2342" t="s">
        <v>16</v>
      </c>
      <c r="B2342">
        <v>65.033333333333331</v>
      </c>
      <c r="C2342">
        <v>2.9929999999999999</v>
      </c>
      <c r="D2342">
        <v>23.082000000000001</v>
      </c>
      <c r="E2342">
        <v>65.391000000000005</v>
      </c>
      <c r="F2342">
        <v>387.9483588621444</v>
      </c>
    </row>
    <row r="2343" spans="1:6" x14ac:dyDescent="0.25">
      <c r="A2343" t="s">
        <v>16</v>
      </c>
      <c r="B2343">
        <v>65.05</v>
      </c>
      <c r="C2343">
        <v>2.9319999999999999</v>
      </c>
      <c r="D2343">
        <v>22.696999999999999</v>
      </c>
      <c r="E2343">
        <v>64.11</v>
      </c>
      <c r="F2343">
        <v>379.40021881838072</v>
      </c>
    </row>
    <row r="2344" spans="1:6" x14ac:dyDescent="0.25">
      <c r="A2344" t="s">
        <v>16</v>
      </c>
      <c r="B2344">
        <v>65.066666666666663</v>
      </c>
      <c r="C2344">
        <v>2.8679999999999999</v>
      </c>
      <c r="D2344">
        <v>22.321000000000002</v>
      </c>
      <c r="E2344">
        <v>62.917999999999999</v>
      </c>
      <c r="F2344">
        <v>371.85076586433257</v>
      </c>
    </row>
    <row r="2345" spans="1:6" x14ac:dyDescent="0.25">
      <c r="A2345" t="s">
        <v>16</v>
      </c>
      <c r="B2345">
        <v>65.083333333333329</v>
      </c>
      <c r="C2345">
        <v>2.8290000000000002</v>
      </c>
      <c r="D2345">
        <v>22.12</v>
      </c>
      <c r="E2345">
        <v>62.389000000000003</v>
      </c>
      <c r="F2345">
        <v>368.78993435448575</v>
      </c>
    </row>
    <row r="2346" spans="1:6" x14ac:dyDescent="0.25">
      <c r="A2346" t="s">
        <v>16</v>
      </c>
      <c r="B2346">
        <v>65.099999999999994</v>
      </c>
      <c r="C2346">
        <v>2.7850000000000001</v>
      </c>
      <c r="D2346">
        <v>21.884</v>
      </c>
      <c r="E2346">
        <v>61.750999999999998</v>
      </c>
      <c r="F2346">
        <v>365.31947483588618</v>
      </c>
    </row>
    <row r="2347" spans="1:6" x14ac:dyDescent="0.25">
      <c r="A2347" t="s">
        <v>16</v>
      </c>
      <c r="B2347">
        <v>65.116666666666674</v>
      </c>
      <c r="C2347">
        <v>2.7509999999999999</v>
      </c>
      <c r="D2347">
        <v>21.709</v>
      </c>
      <c r="E2347">
        <v>61.287999999999997</v>
      </c>
      <c r="F2347">
        <v>362.66717724288839</v>
      </c>
    </row>
    <row r="2348" spans="1:6" x14ac:dyDescent="0.25">
      <c r="A2348" t="s">
        <v>16</v>
      </c>
      <c r="B2348">
        <v>65.133333333333326</v>
      </c>
      <c r="C2348">
        <v>2.7090000000000001</v>
      </c>
      <c r="D2348">
        <v>21.460999999999999</v>
      </c>
      <c r="E2348">
        <v>60.555999999999997</v>
      </c>
      <c r="F2348">
        <v>358.09431072210066</v>
      </c>
    </row>
    <row r="2349" spans="1:6" x14ac:dyDescent="0.25">
      <c r="A2349" t="s">
        <v>16</v>
      </c>
      <c r="B2349">
        <v>65.150000000000006</v>
      </c>
      <c r="C2349">
        <v>2.681</v>
      </c>
      <c r="D2349">
        <v>21.346</v>
      </c>
      <c r="E2349">
        <v>60.32</v>
      </c>
      <c r="F2349">
        <v>356.92625820568924</v>
      </c>
    </row>
    <row r="2350" spans="1:6" x14ac:dyDescent="0.25">
      <c r="A2350" t="s">
        <v>16</v>
      </c>
      <c r="B2350">
        <v>65.166666666666671</v>
      </c>
      <c r="C2350">
        <v>2.6309999999999998</v>
      </c>
      <c r="D2350">
        <v>21.050999999999998</v>
      </c>
      <c r="E2350">
        <v>59.459000000000003</v>
      </c>
      <c r="F2350">
        <v>352.0986870897155</v>
      </c>
    </row>
    <row r="2351" spans="1:6" x14ac:dyDescent="0.25">
      <c r="A2351" t="s">
        <v>16</v>
      </c>
      <c r="B2351">
        <v>65.183333333333337</v>
      </c>
      <c r="C2351">
        <v>2.5880000000000001</v>
      </c>
      <c r="D2351">
        <v>20.809000000000001</v>
      </c>
      <c r="E2351">
        <v>58.79</v>
      </c>
      <c r="F2351">
        <v>348.48993435448574</v>
      </c>
    </row>
    <row r="2352" spans="1:6" x14ac:dyDescent="0.25">
      <c r="A2352" t="s">
        <v>16</v>
      </c>
      <c r="B2352">
        <v>65.2</v>
      </c>
      <c r="C2352">
        <v>2.5590000000000002</v>
      </c>
      <c r="D2352">
        <v>20.706</v>
      </c>
      <c r="E2352">
        <v>58.622</v>
      </c>
      <c r="F2352">
        <v>347.95185995623632</v>
      </c>
    </row>
    <row r="2353" spans="1:6" x14ac:dyDescent="0.25">
      <c r="A2353" t="s">
        <v>16</v>
      </c>
      <c r="B2353">
        <v>65.216666666666669</v>
      </c>
      <c r="C2353">
        <v>2.528</v>
      </c>
      <c r="D2353">
        <v>20.542999999999999</v>
      </c>
      <c r="E2353">
        <v>58.15</v>
      </c>
      <c r="F2353">
        <v>344.31772428884022</v>
      </c>
    </row>
    <row r="2354" spans="1:6" x14ac:dyDescent="0.25">
      <c r="A2354" t="s">
        <v>16</v>
      </c>
      <c r="B2354">
        <v>65.233333333333334</v>
      </c>
      <c r="C2354">
        <v>2.504</v>
      </c>
      <c r="D2354">
        <v>20.440000000000001</v>
      </c>
      <c r="E2354">
        <v>57.890999999999998</v>
      </c>
      <c r="F2354">
        <v>342.66148796498902</v>
      </c>
    </row>
    <row r="2355" spans="1:6" x14ac:dyDescent="0.25">
      <c r="A2355" t="s">
        <v>16</v>
      </c>
      <c r="B2355">
        <v>65.25</v>
      </c>
      <c r="C2355">
        <v>2.4809999999999999</v>
      </c>
      <c r="D2355">
        <v>20.379000000000001</v>
      </c>
      <c r="E2355">
        <v>57.865000000000002</v>
      </c>
      <c r="F2355">
        <v>343.05864332603937</v>
      </c>
    </row>
    <row r="2356" spans="1:6" x14ac:dyDescent="0.25">
      <c r="A2356" t="s">
        <v>16</v>
      </c>
      <c r="B2356">
        <v>65.266666666666666</v>
      </c>
      <c r="C2356">
        <v>2.444</v>
      </c>
      <c r="D2356">
        <v>20.173999999999999</v>
      </c>
      <c r="E2356">
        <v>57.325000000000003</v>
      </c>
      <c r="F2356">
        <v>341.06717724288836</v>
      </c>
    </row>
    <row r="2357" spans="1:6" x14ac:dyDescent="0.25">
      <c r="A2357" t="s">
        <v>16</v>
      </c>
      <c r="B2357">
        <v>65.283333333333331</v>
      </c>
      <c r="C2357">
        <v>2.117</v>
      </c>
      <c r="D2357">
        <v>17.417999999999999</v>
      </c>
      <c r="E2357">
        <v>46.238</v>
      </c>
      <c r="F2357">
        <v>251.30831509846826</v>
      </c>
    </row>
    <row r="2358" spans="1:6" x14ac:dyDescent="0.25">
      <c r="A2358" t="s">
        <v>16</v>
      </c>
      <c r="B2358">
        <v>65.3</v>
      </c>
      <c r="C2358">
        <v>2.3929999999999998</v>
      </c>
      <c r="D2358">
        <v>19.968</v>
      </c>
      <c r="E2358">
        <v>56.834000000000003</v>
      </c>
      <c r="F2358">
        <v>337.47505470459515</v>
      </c>
    </row>
    <row r="2359" spans="1:6" x14ac:dyDescent="0.25">
      <c r="A2359" t="s">
        <v>16</v>
      </c>
      <c r="B2359">
        <v>65.316666666666663</v>
      </c>
      <c r="C2359">
        <v>2.36</v>
      </c>
      <c r="D2359">
        <v>19.79</v>
      </c>
      <c r="E2359">
        <v>56.259</v>
      </c>
      <c r="F2359">
        <v>333.46958424507653</v>
      </c>
    </row>
    <row r="2360" spans="1:6" x14ac:dyDescent="0.25">
      <c r="A2360" t="s">
        <v>16</v>
      </c>
      <c r="B2360">
        <v>65.333333333333329</v>
      </c>
      <c r="C2360">
        <v>2.3330000000000002</v>
      </c>
      <c r="D2360">
        <v>19.672000000000001</v>
      </c>
      <c r="E2360">
        <v>55.966999999999999</v>
      </c>
      <c r="F2360">
        <v>331.7877461706783</v>
      </c>
    </row>
    <row r="2361" spans="1:6" x14ac:dyDescent="0.25">
      <c r="A2361" t="s">
        <v>16</v>
      </c>
      <c r="B2361">
        <v>65.349999999999994</v>
      </c>
      <c r="C2361">
        <v>2.3029999999999999</v>
      </c>
      <c r="D2361">
        <v>19.52</v>
      </c>
      <c r="E2361">
        <v>55.618000000000002</v>
      </c>
      <c r="F2361">
        <v>330.12407002188178</v>
      </c>
    </row>
    <row r="2362" spans="1:6" x14ac:dyDescent="0.25">
      <c r="A2362" t="s">
        <v>16</v>
      </c>
      <c r="B2362">
        <v>65.366666666666674</v>
      </c>
      <c r="C2362">
        <v>2.27</v>
      </c>
      <c r="D2362">
        <v>19.335000000000001</v>
      </c>
      <c r="E2362">
        <v>55.128999999999998</v>
      </c>
      <c r="F2362">
        <v>327.32144420131289</v>
      </c>
    </row>
    <row r="2363" spans="1:6" x14ac:dyDescent="0.25">
      <c r="A2363" t="s">
        <v>16</v>
      </c>
      <c r="B2363">
        <v>65.383333333333326</v>
      </c>
      <c r="C2363">
        <v>2.2440000000000002</v>
      </c>
      <c r="D2363">
        <v>19.225000000000001</v>
      </c>
      <c r="E2363">
        <v>54.869</v>
      </c>
      <c r="F2363">
        <v>325.92407002188179</v>
      </c>
    </row>
    <row r="2364" spans="1:6" x14ac:dyDescent="0.25">
      <c r="A2364" t="s">
        <v>16</v>
      </c>
      <c r="B2364">
        <v>65.400000000000006</v>
      </c>
      <c r="C2364">
        <v>2.218</v>
      </c>
      <c r="D2364">
        <v>19.109000000000002</v>
      </c>
      <c r="E2364">
        <v>54.631</v>
      </c>
      <c r="F2364">
        <v>324.95623632385116</v>
      </c>
    </row>
    <row r="2365" spans="1:6" x14ac:dyDescent="0.25">
      <c r="A2365" t="s">
        <v>16</v>
      </c>
      <c r="B2365">
        <v>65.416666666666671</v>
      </c>
      <c r="C2365">
        <v>2.1949999999999998</v>
      </c>
      <c r="D2365">
        <v>19.018000000000001</v>
      </c>
      <c r="E2365">
        <v>54.488999999999997</v>
      </c>
      <c r="F2365">
        <v>324.44945295404813</v>
      </c>
    </row>
    <row r="2366" spans="1:6" x14ac:dyDescent="0.25">
      <c r="A2366" t="s">
        <v>16</v>
      </c>
      <c r="B2366">
        <v>65.433333333333337</v>
      </c>
      <c r="C2366">
        <v>2.1629999999999998</v>
      </c>
      <c r="D2366">
        <v>18.853999999999999</v>
      </c>
      <c r="E2366">
        <v>54.045000000000002</v>
      </c>
      <c r="F2366">
        <v>321.97964989059079</v>
      </c>
    </row>
    <row r="2367" spans="1:6" x14ac:dyDescent="0.25">
      <c r="A2367" t="s">
        <v>16</v>
      </c>
      <c r="B2367">
        <v>65.45</v>
      </c>
      <c r="C2367">
        <v>2.137</v>
      </c>
      <c r="D2367">
        <v>18.733000000000001</v>
      </c>
      <c r="E2367">
        <v>53.789000000000001</v>
      </c>
      <c r="F2367">
        <v>320.93085339168488</v>
      </c>
    </row>
    <row r="2368" spans="1:6" x14ac:dyDescent="0.25">
      <c r="A2368" t="s">
        <v>16</v>
      </c>
      <c r="B2368">
        <v>65.466666666666669</v>
      </c>
      <c r="C2368">
        <v>2.109</v>
      </c>
      <c r="D2368">
        <v>18.585999999999999</v>
      </c>
      <c r="E2368">
        <v>53.451999999999998</v>
      </c>
      <c r="F2368">
        <v>319.27067833698027</v>
      </c>
    </row>
    <row r="2369" spans="1:6" x14ac:dyDescent="0.25">
      <c r="A2369" t="s">
        <v>16</v>
      </c>
      <c r="B2369">
        <v>65.483333333333334</v>
      </c>
      <c r="C2369">
        <v>2.089</v>
      </c>
      <c r="D2369">
        <v>18.521999999999998</v>
      </c>
      <c r="E2369">
        <v>53.353000000000002</v>
      </c>
      <c r="F2369">
        <v>318.83829321663018</v>
      </c>
    </row>
    <row r="2370" spans="1:6" x14ac:dyDescent="0.25">
      <c r="A2370" t="s">
        <v>16</v>
      </c>
      <c r="B2370">
        <v>65.5</v>
      </c>
      <c r="C2370">
        <v>2.0569999999999999</v>
      </c>
      <c r="D2370">
        <v>18.356999999999999</v>
      </c>
      <c r="E2370">
        <v>52.935000000000002</v>
      </c>
      <c r="F2370">
        <v>316.91115973741796</v>
      </c>
    </row>
    <row r="2371" spans="1:6" x14ac:dyDescent="0.25">
      <c r="A2371" t="s">
        <v>16</v>
      </c>
      <c r="B2371">
        <v>65.516666666666666</v>
      </c>
      <c r="C2371">
        <v>2.0350000000000001</v>
      </c>
      <c r="D2371">
        <v>18.263999999999999</v>
      </c>
      <c r="E2371">
        <v>52.74</v>
      </c>
      <c r="F2371">
        <v>315.77592997811814</v>
      </c>
    </row>
    <row r="2372" spans="1:6" x14ac:dyDescent="0.25">
      <c r="A2372" t="s">
        <v>16</v>
      </c>
      <c r="B2372">
        <v>65.533333333333331</v>
      </c>
      <c r="C2372">
        <v>2.0089999999999999</v>
      </c>
      <c r="D2372">
        <v>18.13</v>
      </c>
      <c r="E2372">
        <v>52.356999999999999</v>
      </c>
      <c r="F2372">
        <v>313.40196936542668</v>
      </c>
    </row>
    <row r="2373" spans="1:6" x14ac:dyDescent="0.25">
      <c r="A2373" t="s">
        <v>16</v>
      </c>
      <c r="B2373">
        <v>65.55</v>
      </c>
      <c r="C2373">
        <v>1.986</v>
      </c>
      <c r="D2373">
        <v>18.029</v>
      </c>
      <c r="E2373">
        <v>52.21</v>
      </c>
      <c r="F2373">
        <v>313.12975929978114</v>
      </c>
    </row>
    <row r="2374" spans="1:6" x14ac:dyDescent="0.25">
      <c r="A2374" t="s">
        <v>16</v>
      </c>
      <c r="B2374">
        <v>65.566666666666663</v>
      </c>
      <c r="C2374">
        <v>1.958</v>
      </c>
      <c r="D2374">
        <v>17.902000000000001</v>
      </c>
      <c r="E2374">
        <v>51.892000000000003</v>
      </c>
      <c r="F2374">
        <v>311.38971553610497</v>
      </c>
    </row>
    <row r="2375" spans="1:6" x14ac:dyDescent="0.25">
      <c r="A2375" t="s">
        <v>16</v>
      </c>
      <c r="B2375">
        <v>65.583333333333329</v>
      </c>
      <c r="C2375">
        <v>1.9339999999999999</v>
      </c>
      <c r="D2375">
        <v>17.785</v>
      </c>
      <c r="E2375">
        <v>51.652999999999999</v>
      </c>
      <c r="F2375">
        <v>310.53522975929974</v>
      </c>
    </row>
    <row r="2376" spans="1:6" x14ac:dyDescent="0.25">
      <c r="A2376" t="s">
        <v>16</v>
      </c>
      <c r="B2376">
        <v>65.599999999999994</v>
      </c>
      <c r="C2376">
        <v>1.911</v>
      </c>
      <c r="D2376">
        <v>17.690000000000001</v>
      </c>
      <c r="E2376">
        <v>51.454999999999998</v>
      </c>
      <c r="F2376">
        <v>309.27964989059075</v>
      </c>
    </row>
    <row r="2377" spans="1:6" x14ac:dyDescent="0.25">
      <c r="A2377" t="s">
        <v>16</v>
      </c>
      <c r="B2377">
        <v>65.616666666666674</v>
      </c>
      <c r="C2377">
        <v>1.885</v>
      </c>
      <c r="D2377">
        <v>17.556000000000001</v>
      </c>
      <c r="E2377">
        <v>51.097000000000001</v>
      </c>
      <c r="F2377">
        <v>307.11641137855577</v>
      </c>
    </row>
    <row r="2378" spans="1:6" x14ac:dyDescent="0.25">
      <c r="A2378" t="s">
        <v>16</v>
      </c>
      <c r="B2378">
        <v>65.633333333333326</v>
      </c>
      <c r="C2378">
        <v>1.867</v>
      </c>
      <c r="D2378">
        <v>17.489999999999998</v>
      </c>
      <c r="E2378">
        <v>51.021999999999998</v>
      </c>
      <c r="F2378">
        <v>307.09015317286651</v>
      </c>
    </row>
    <row r="2379" spans="1:6" x14ac:dyDescent="0.25">
      <c r="A2379" t="s">
        <v>16</v>
      </c>
      <c r="B2379">
        <v>65.650000000000006</v>
      </c>
      <c r="C2379">
        <v>1.8460000000000001</v>
      </c>
      <c r="D2379">
        <v>17.405000000000001</v>
      </c>
      <c r="E2379">
        <v>50.887</v>
      </c>
      <c r="F2379">
        <v>306.55207877461703</v>
      </c>
    </row>
    <row r="2380" spans="1:6" x14ac:dyDescent="0.25">
      <c r="A2380" t="s">
        <v>16</v>
      </c>
      <c r="B2380">
        <v>65.666666666666671</v>
      </c>
      <c r="C2380">
        <v>1.8220000000000001</v>
      </c>
      <c r="D2380">
        <v>17.300999999999998</v>
      </c>
      <c r="E2380">
        <v>50.65</v>
      </c>
      <c r="F2380">
        <v>305.6334792122538</v>
      </c>
    </row>
    <row r="2381" spans="1:6" x14ac:dyDescent="0.25">
      <c r="A2381" t="s">
        <v>16</v>
      </c>
      <c r="B2381">
        <v>65.683333333333337</v>
      </c>
      <c r="C2381">
        <v>1.7969999999999999</v>
      </c>
      <c r="D2381">
        <v>17.178999999999998</v>
      </c>
      <c r="E2381">
        <v>50.344000000000001</v>
      </c>
      <c r="F2381">
        <v>304.02100656455139</v>
      </c>
    </row>
    <row r="2382" spans="1:6" x14ac:dyDescent="0.25">
      <c r="A2382" t="s">
        <v>16</v>
      </c>
      <c r="B2382">
        <v>65.7</v>
      </c>
      <c r="C2382">
        <v>1.7769999999999999</v>
      </c>
      <c r="D2382">
        <v>17.11</v>
      </c>
      <c r="E2382">
        <v>50.247999999999998</v>
      </c>
      <c r="F2382">
        <v>303.76870897155356</v>
      </c>
    </row>
    <row r="2383" spans="1:6" x14ac:dyDescent="0.25">
      <c r="A2383" t="s">
        <v>16</v>
      </c>
      <c r="B2383">
        <v>65.716666666666669</v>
      </c>
      <c r="C2383">
        <v>1.7529999999999999</v>
      </c>
      <c r="D2383">
        <v>16.992999999999999</v>
      </c>
      <c r="E2383">
        <v>50.021000000000001</v>
      </c>
      <c r="F2383">
        <v>302.89999999999998</v>
      </c>
    </row>
    <row r="2384" spans="1:6" x14ac:dyDescent="0.25">
      <c r="A2384" t="s">
        <v>16</v>
      </c>
      <c r="B2384">
        <v>65.733333333333334</v>
      </c>
      <c r="C2384">
        <v>1.7310000000000001</v>
      </c>
      <c r="D2384">
        <v>16.896999999999998</v>
      </c>
      <c r="E2384">
        <v>49.831000000000003</v>
      </c>
      <c r="F2384">
        <v>301.96673960612691</v>
      </c>
    </row>
    <row r="2385" spans="1:6" x14ac:dyDescent="0.25">
      <c r="A2385" t="s">
        <v>16</v>
      </c>
      <c r="B2385">
        <v>65.75</v>
      </c>
      <c r="C2385">
        <v>1.7130000000000001</v>
      </c>
      <c r="D2385">
        <v>16.826000000000001</v>
      </c>
      <c r="E2385">
        <v>49.689</v>
      </c>
      <c r="F2385">
        <v>301.0597374179431</v>
      </c>
    </row>
    <row r="2386" spans="1:6" x14ac:dyDescent="0.25">
      <c r="A2386" t="s">
        <v>16</v>
      </c>
      <c r="B2386">
        <v>65.766666666666666</v>
      </c>
      <c r="C2386">
        <v>1.6850000000000001</v>
      </c>
      <c r="D2386">
        <v>16.696999999999999</v>
      </c>
      <c r="E2386">
        <v>49.350999999999999</v>
      </c>
      <c r="F2386">
        <v>299.20371991247265</v>
      </c>
    </row>
    <row r="2387" spans="1:6" x14ac:dyDescent="0.25">
      <c r="A2387" t="s">
        <v>16</v>
      </c>
      <c r="B2387">
        <v>65.783333333333331</v>
      </c>
      <c r="C2387">
        <v>1.6619999999999999</v>
      </c>
      <c r="D2387">
        <v>16.588999999999999</v>
      </c>
      <c r="E2387">
        <v>49.116999999999997</v>
      </c>
      <c r="F2387">
        <v>297.98512035010936</v>
      </c>
    </row>
    <row r="2388" spans="1:6" x14ac:dyDescent="0.25">
      <c r="A2388" t="s">
        <v>16</v>
      </c>
      <c r="B2388">
        <v>65.8</v>
      </c>
      <c r="C2388">
        <v>1.6439999999999999</v>
      </c>
      <c r="D2388">
        <v>16.52</v>
      </c>
      <c r="E2388">
        <v>49.024000000000001</v>
      </c>
      <c r="F2388">
        <v>297.66477024070019</v>
      </c>
    </row>
    <row r="2389" spans="1:6" x14ac:dyDescent="0.25">
      <c r="A2389" t="s">
        <v>16</v>
      </c>
      <c r="B2389">
        <v>65.816666666666663</v>
      </c>
      <c r="C2389">
        <v>1.625</v>
      </c>
      <c r="D2389">
        <v>16.466999999999999</v>
      </c>
      <c r="E2389">
        <v>48.984000000000002</v>
      </c>
      <c r="F2389">
        <v>297.66345733041572</v>
      </c>
    </row>
    <row r="2390" spans="1:6" x14ac:dyDescent="0.25">
      <c r="A2390" t="s">
        <v>16</v>
      </c>
      <c r="B2390">
        <v>65.833333333333329</v>
      </c>
      <c r="C2390">
        <v>1.6</v>
      </c>
      <c r="D2390">
        <v>16.334</v>
      </c>
      <c r="E2390">
        <v>48.671999999999997</v>
      </c>
      <c r="F2390">
        <v>296.08840262582055</v>
      </c>
    </row>
    <row r="2391" spans="1:6" x14ac:dyDescent="0.25">
      <c r="A2391" t="s">
        <v>16</v>
      </c>
      <c r="B2391">
        <v>65.849999999999994</v>
      </c>
      <c r="C2391">
        <v>1.5780000000000001</v>
      </c>
      <c r="D2391">
        <v>16.251000000000001</v>
      </c>
      <c r="E2391">
        <v>48.585999999999999</v>
      </c>
      <c r="F2391">
        <v>296.57199124726475</v>
      </c>
    </row>
    <row r="2392" spans="1:6" x14ac:dyDescent="0.25">
      <c r="A2392" t="s">
        <v>16</v>
      </c>
      <c r="B2392">
        <v>65.866666666666674</v>
      </c>
      <c r="C2392">
        <v>1.5549999999999999</v>
      </c>
      <c r="D2392">
        <v>16.111999999999998</v>
      </c>
      <c r="E2392">
        <v>48.209000000000003</v>
      </c>
      <c r="F2392">
        <v>294.38621444201311</v>
      </c>
    </row>
    <row r="2393" spans="1:6" x14ac:dyDescent="0.25">
      <c r="A2393" t="s">
        <v>16</v>
      </c>
      <c r="B2393">
        <v>65.883333333333326</v>
      </c>
      <c r="C2393">
        <v>1.5329999999999999</v>
      </c>
      <c r="D2393">
        <v>16.021999999999998</v>
      </c>
      <c r="E2393">
        <v>48.014000000000003</v>
      </c>
      <c r="F2393">
        <v>293.47352297592994</v>
      </c>
    </row>
    <row r="2394" spans="1:6" x14ac:dyDescent="0.25">
      <c r="A2394" t="s">
        <v>16</v>
      </c>
      <c r="B2394">
        <v>65.900000000000006</v>
      </c>
      <c r="C2394">
        <v>1.5169999999999999</v>
      </c>
      <c r="D2394">
        <v>15.97</v>
      </c>
      <c r="E2394">
        <v>48.031999999999996</v>
      </c>
      <c r="F2394">
        <v>293.96039387308531</v>
      </c>
    </row>
    <row r="2395" spans="1:6" x14ac:dyDescent="0.25">
      <c r="A2395" t="s">
        <v>16</v>
      </c>
      <c r="B2395">
        <v>65.916666666666671</v>
      </c>
      <c r="C2395">
        <v>1.4910000000000001</v>
      </c>
      <c r="D2395">
        <v>15.808</v>
      </c>
      <c r="E2395">
        <v>47.576000000000001</v>
      </c>
      <c r="F2395">
        <v>291.33041575492342</v>
      </c>
    </row>
    <row r="2396" spans="1:6" x14ac:dyDescent="0.25">
      <c r="A2396" t="s">
        <v>16</v>
      </c>
      <c r="B2396">
        <v>65.933333333333337</v>
      </c>
      <c r="C2396">
        <v>1.468</v>
      </c>
      <c r="D2396">
        <v>15.693</v>
      </c>
      <c r="E2396">
        <v>47.33</v>
      </c>
      <c r="F2396">
        <v>290.27330415754921</v>
      </c>
    </row>
    <row r="2397" spans="1:6" x14ac:dyDescent="0.25">
      <c r="A2397" t="s">
        <v>16</v>
      </c>
      <c r="B2397">
        <v>65.95</v>
      </c>
      <c r="C2397">
        <v>1.446</v>
      </c>
      <c r="D2397">
        <v>15.579000000000001</v>
      </c>
      <c r="E2397">
        <v>47.088999999999999</v>
      </c>
      <c r="F2397">
        <v>289.16498905908094</v>
      </c>
    </row>
    <row r="2398" spans="1:6" x14ac:dyDescent="0.25">
      <c r="A2398" t="s">
        <v>16</v>
      </c>
      <c r="B2398">
        <v>65.966666666666669</v>
      </c>
      <c r="C2398">
        <v>1.427</v>
      </c>
      <c r="D2398">
        <v>15.481999999999999</v>
      </c>
      <c r="E2398">
        <v>46.899000000000001</v>
      </c>
      <c r="F2398">
        <v>287.81356673960613</v>
      </c>
    </row>
    <row r="2399" spans="1:6" x14ac:dyDescent="0.25">
      <c r="A2399" t="s">
        <v>16</v>
      </c>
      <c r="B2399">
        <v>65.983333333333334</v>
      </c>
      <c r="C2399">
        <v>1.4039999999999999</v>
      </c>
      <c r="D2399">
        <v>15.333</v>
      </c>
      <c r="E2399">
        <v>46.448999999999998</v>
      </c>
      <c r="F2399">
        <v>284.85951859956236</v>
      </c>
    </row>
    <row r="2400" spans="1:6" x14ac:dyDescent="0.25">
      <c r="A2400" t="s">
        <v>16</v>
      </c>
      <c r="B2400">
        <v>66</v>
      </c>
      <c r="C2400">
        <v>1.387</v>
      </c>
      <c r="D2400">
        <v>15.278</v>
      </c>
      <c r="E2400">
        <v>46.466999999999999</v>
      </c>
      <c r="F2400">
        <v>285.91663019693652</v>
      </c>
    </row>
    <row r="2401" spans="1:6" x14ac:dyDescent="0.25">
      <c r="A2401" t="s">
        <v>16</v>
      </c>
      <c r="B2401">
        <v>66.016666666666666</v>
      </c>
      <c r="C2401">
        <v>1.363</v>
      </c>
      <c r="D2401">
        <v>15.125999999999999</v>
      </c>
      <c r="E2401">
        <v>46.043999999999997</v>
      </c>
      <c r="F2401">
        <v>283.3827133479212</v>
      </c>
    </row>
    <row r="2402" spans="1:6" x14ac:dyDescent="0.25">
      <c r="A2402" t="s">
        <v>16</v>
      </c>
      <c r="B2402">
        <v>66.033333333333331</v>
      </c>
      <c r="C2402">
        <v>1.3420000000000001</v>
      </c>
      <c r="D2402">
        <v>15.01</v>
      </c>
      <c r="E2402">
        <v>45.783999999999999</v>
      </c>
      <c r="F2402">
        <v>282.39868708971551</v>
      </c>
    </row>
    <row r="2403" spans="1:6" x14ac:dyDescent="0.25">
      <c r="A2403" t="s">
        <v>16</v>
      </c>
      <c r="B2403">
        <v>66.05</v>
      </c>
      <c r="C2403">
        <v>1.32</v>
      </c>
      <c r="D2403">
        <v>14.884</v>
      </c>
      <c r="E2403">
        <v>45.462000000000003</v>
      </c>
      <c r="F2403">
        <v>280.37964989059083</v>
      </c>
    </row>
    <row r="2404" spans="1:6" x14ac:dyDescent="0.25">
      <c r="A2404" t="s">
        <v>16</v>
      </c>
      <c r="B2404">
        <v>66.066666666666663</v>
      </c>
      <c r="C2404">
        <v>1.3029999999999999</v>
      </c>
      <c r="D2404">
        <v>14.831</v>
      </c>
      <c r="E2404">
        <v>45.463999999999999</v>
      </c>
      <c r="F2404">
        <v>281.0862144420131</v>
      </c>
    </row>
    <row r="2405" spans="1:6" x14ac:dyDescent="0.25">
      <c r="A2405" t="s">
        <v>16</v>
      </c>
      <c r="B2405">
        <v>66.083333333333329</v>
      </c>
      <c r="C2405">
        <v>1.2809999999999999</v>
      </c>
      <c r="D2405">
        <v>14.68</v>
      </c>
      <c r="E2405">
        <v>45.03</v>
      </c>
      <c r="F2405">
        <v>278.52538293216628</v>
      </c>
    </row>
    <row r="2406" spans="1:6" x14ac:dyDescent="0.25">
      <c r="A2406" t="s">
        <v>16</v>
      </c>
      <c r="B2406">
        <v>66.099999999999994</v>
      </c>
      <c r="C2406">
        <v>1.266</v>
      </c>
      <c r="D2406">
        <v>14.646000000000001</v>
      </c>
      <c r="E2406">
        <v>45.110999999999997</v>
      </c>
      <c r="F2406">
        <v>279.6271334792122</v>
      </c>
    </row>
    <row r="2407" spans="1:6" x14ac:dyDescent="0.25">
      <c r="A2407" t="s">
        <v>16</v>
      </c>
      <c r="B2407">
        <v>66.116666666666674</v>
      </c>
      <c r="C2407">
        <v>1.24</v>
      </c>
      <c r="D2407">
        <v>14.446999999999999</v>
      </c>
      <c r="E2407">
        <v>44.497999999999998</v>
      </c>
      <c r="F2407">
        <v>276.16892778993434</v>
      </c>
    </row>
    <row r="2408" spans="1:6" x14ac:dyDescent="0.25">
      <c r="A2408" t="s">
        <v>16</v>
      </c>
      <c r="B2408">
        <v>66.133333333333326</v>
      </c>
      <c r="C2408">
        <v>1.226</v>
      </c>
      <c r="D2408">
        <v>14.41</v>
      </c>
      <c r="E2408">
        <v>44.595999999999997</v>
      </c>
      <c r="F2408">
        <v>277.52516411378554</v>
      </c>
    </row>
    <row r="2409" spans="1:6" x14ac:dyDescent="0.25">
      <c r="A2409" t="s">
        <v>16</v>
      </c>
      <c r="B2409">
        <v>66.150000000000006</v>
      </c>
      <c r="C2409">
        <v>1.204</v>
      </c>
      <c r="D2409">
        <v>14.26</v>
      </c>
      <c r="E2409">
        <v>44.142000000000003</v>
      </c>
      <c r="F2409">
        <v>274.44157549234137</v>
      </c>
    </row>
    <row r="2410" spans="1:6" x14ac:dyDescent="0.25">
      <c r="A2410" t="s">
        <v>16</v>
      </c>
      <c r="B2410">
        <v>66.166666666666671</v>
      </c>
      <c r="C2410">
        <v>1.1830000000000001</v>
      </c>
      <c r="D2410">
        <v>14.127000000000001</v>
      </c>
      <c r="E2410">
        <v>43.765999999999998</v>
      </c>
      <c r="F2410">
        <v>272.1932166301969</v>
      </c>
    </row>
    <row r="2411" spans="1:6" x14ac:dyDescent="0.25">
      <c r="A2411" t="s">
        <v>16</v>
      </c>
      <c r="B2411">
        <v>66.183333333333337</v>
      </c>
      <c r="C2411">
        <v>1.1639999999999999</v>
      </c>
      <c r="D2411">
        <v>14.044</v>
      </c>
      <c r="E2411">
        <v>43.652000000000001</v>
      </c>
      <c r="F2411">
        <v>271.75798687089713</v>
      </c>
    </row>
    <row r="2412" spans="1:6" x14ac:dyDescent="0.25">
      <c r="A2412" t="s">
        <v>16</v>
      </c>
      <c r="B2412">
        <v>66.2</v>
      </c>
      <c r="C2412">
        <v>1.143</v>
      </c>
      <c r="D2412">
        <v>13.912000000000001</v>
      </c>
      <c r="E2412">
        <v>43.341000000000001</v>
      </c>
      <c r="F2412">
        <v>270.44223194748361</v>
      </c>
    </row>
    <row r="2413" spans="1:6" x14ac:dyDescent="0.25">
      <c r="A2413" t="s">
        <v>16</v>
      </c>
      <c r="B2413">
        <v>66.216666666666669</v>
      </c>
      <c r="C2413">
        <v>1.1240000000000001</v>
      </c>
      <c r="D2413">
        <v>13.788</v>
      </c>
      <c r="E2413">
        <v>43.070999999999998</v>
      </c>
      <c r="F2413">
        <v>269.18402625820568</v>
      </c>
    </row>
    <row r="2414" spans="1:6" x14ac:dyDescent="0.25">
      <c r="A2414" t="s">
        <v>16</v>
      </c>
      <c r="B2414">
        <v>66.233333333333334</v>
      </c>
      <c r="C2414">
        <v>1.101</v>
      </c>
      <c r="D2414">
        <v>13.619</v>
      </c>
      <c r="E2414">
        <v>42.61</v>
      </c>
      <c r="F2414">
        <v>266.83194748358864</v>
      </c>
    </row>
    <row r="2415" spans="1:6" x14ac:dyDescent="0.25">
      <c r="A2415" t="s">
        <v>16</v>
      </c>
      <c r="B2415">
        <v>66.25</v>
      </c>
      <c r="C2415">
        <v>1.08</v>
      </c>
      <c r="D2415">
        <v>13.48</v>
      </c>
      <c r="E2415">
        <v>42.2</v>
      </c>
      <c r="F2415">
        <v>264.2796498905908</v>
      </c>
    </row>
    <row r="2416" spans="1:6" x14ac:dyDescent="0.25">
      <c r="A2416" t="s">
        <v>16</v>
      </c>
      <c r="B2416">
        <v>66.266666666666666</v>
      </c>
      <c r="C2416">
        <v>1.0649999999999999</v>
      </c>
      <c r="D2416">
        <v>13.41</v>
      </c>
      <c r="E2416">
        <v>42.125</v>
      </c>
      <c r="F2416">
        <v>263.88293216630194</v>
      </c>
    </row>
    <row r="2417" spans="1:6" x14ac:dyDescent="0.25">
      <c r="A2417" t="s">
        <v>16</v>
      </c>
      <c r="B2417">
        <v>66.283333333333331</v>
      </c>
      <c r="C2417">
        <v>1.046</v>
      </c>
      <c r="D2417">
        <v>13.289</v>
      </c>
      <c r="E2417">
        <v>41.804000000000002</v>
      </c>
      <c r="F2417">
        <v>261.91422319474839</v>
      </c>
    </row>
    <row r="2418" spans="1:6" x14ac:dyDescent="0.25">
      <c r="A2418" t="s">
        <v>16</v>
      </c>
      <c r="B2418">
        <v>66.3</v>
      </c>
      <c r="C2418">
        <v>1.028</v>
      </c>
      <c r="D2418">
        <v>13.178000000000001</v>
      </c>
      <c r="E2418">
        <v>41.624000000000002</v>
      </c>
      <c r="F2418">
        <v>261.8722100656455</v>
      </c>
    </row>
    <row r="2419" spans="1:6" x14ac:dyDescent="0.25">
      <c r="A2419" t="s">
        <v>16</v>
      </c>
      <c r="B2419">
        <v>66.316666666666663</v>
      </c>
      <c r="C2419">
        <v>1.01</v>
      </c>
      <c r="D2419">
        <v>13.08</v>
      </c>
      <c r="E2419">
        <v>41.466999999999999</v>
      </c>
      <c r="F2419">
        <v>261.27024070021884</v>
      </c>
    </row>
    <row r="2420" spans="1:6" x14ac:dyDescent="0.25">
      <c r="A2420" t="s">
        <v>16</v>
      </c>
      <c r="B2420">
        <v>66.333333333333329</v>
      </c>
      <c r="C2420">
        <v>0.99399999999999999</v>
      </c>
      <c r="D2420">
        <v>12.994</v>
      </c>
      <c r="E2420">
        <v>41.279000000000003</v>
      </c>
      <c r="F2420">
        <v>260.3910284463895</v>
      </c>
    </row>
    <row r="2421" spans="1:6" x14ac:dyDescent="0.25">
      <c r="A2421" t="s">
        <v>16</v>
      </c>
      <c r="B2421">
        <v>66.349999999999994</v>
      </c>
      <c r="C2421">
        <v>0.97499999999999998</v>
      </c>
      <c r="D2421">
        <v>12.853</v>
      </c>
      <c r="E2421">
        <v>40.917999999999999</v>
      </c>
      <c r="F2421">
        <v>258.32954048140044</v>
      </c>
    </row>
    <row r="2422" spans="1:6" x14ac:dyDescent="0.25">
      <c r="A2422" t="s">
        <v>16</v>
      </c>
      <c r="B2422">
        <v>66.366666666666674</v>
      </c>
      <c r="C2422">
        <v>0.95799999999999996</v>
      </c>
      <c r="D2422">
        <v>12.76</v>
      </c>
      <c r="E2422">
        <v>40.752000000000002</v>
      </c>
      <c r="F2422">
        <v>258.08796498905906</v>
      </c>
    </row>
    <row r="2423" spans="1:6" x14ac:dyDescent="0.25">
      <c r="A2423" t="s">
        <v>16</v>
      </c>
      <c r="B2423">
        <v>66.383333333333326</v>
      </c>
      <c r="C2423">
        <v>0.94099999999999995</v>
      </c>
      <c r="D2423">
        <v>12.653</v>
      </c>
      <c r="E2423">
        <v>40.478999999999999</v>
      </c>
      <c r="F2423">
        <v>256.15776805251642</v>
      </c>
    </row>
    <row r="2424" spans="1:6" x14ac:dyDescent="0.25">
      <c r="A2424" t="s">
        <v>16</v>
      </c>
      <c r="B2424">
        <v>66.400000000000006</v>
      </c>
      <c r="C2424">
        <v>0.92300000000000004</v>
      </c>
      <c r="D2424">
        <v>12.51</v>
      </c>
      <c r="E2424">
        <v>40.084000000000003</v>
      </c>
      <c r="F2424">
        <v>253.87177242888401</v>
      </c>
    </row>
    <row r="2425" spans="1:6" x14ac:dyDescent="0.25">
      <c r="A2425" t="s">
        <v>16</v>
      </c>
      <c r="B2425">
        <v>66.416666666666671</v>
      </c>
      <c r="C2425">
        <v>0.89800000000000002</v>
      </c>
      <c r="D2425">
        <v>12.292</v>
      </c>
      <c r="E2425">
        <v>39.383000000000003</v>
      </c>
      <c r="F2425">
        <v>250.03741794310722</v>
      </c>
    </row>
    <row r="2426" spans="1:6" x14ac:dyDescent="0.25">
      <c r="A2426" t="s">
        <v>16</v>
      </c>
      <c r="B2426">
        <v>66.433333333333337</v>
      </c>
      <c r="C2426">
        <v>0.88100000000000001</v>
      </c>
      <c r="D2426">
        <v>12.178000000000001</v>
      </c>
      <c r="E2426">
        <v>39.161999999999999</v>
      </c>
      <c r="F2426">
        <v>249.16542669584243</v>
      </c>
    </row>
    <row r="2427" spans="1:6" x14ac:dyDescent="0.25">
      <c r="A2427" t="s">
        <v>16</v>
      </c>
      <c r="B2427">
        <v>66.45</v>
      </c>
      <c r="C2427">
        <v>0.86699999999999999</v>
      </c>
      <c r="D2427">
        <v>12.112</v>
      </c>
      <c r="E2427">
        <v>39.119999999999997</v>
      </c>
      <c r="F2427">
        <v>248.85842450765861</v>
      </c>
    </row>
    <row r="2428" spans="1:6" x14ac:dyDescent="0.25">
      <c r="A2428" t="s">
        <v>16</v>
      </c>
      <c r="B2428">
        <v>66.466666666666669</v>
      </c>
      <c r="C2428">
        <v>0.85</v>
      </c>
      <c r="D2428">
        <v>12.007999999999999</v>
      </c>
      <c r="E2428">
        <v>38.881999999999998</v>
      </c>
      <c r="F2428">
        <v>247.57199124726475</v>
      </c>
    </row>
    <row r="2429" spans="1:6" x14ac:dyDescent="0.25">
      <c r="A2429" t="s">
        <v>16</v>
      </c>
      <c r="B2429">
        <v>66.483333333333334</v>
      </c>
      <c r="C2429">
        <v>0.83399999999999996</v>
      </c>
      <c r="D2429">
        <v>11.888</v>
      </c>
      <c r="E2429">
        <v>38.584000000000003</v>
      </c>
      <c r="F2429">
        <v>246.71663019693651</v>
      </c>
    </row>
    <row r="2430" spans="1:6" x14ac:dyDescent="0.25">
      <c r="A2430" t="s">
        <v>16</v>
      </c>
      <c r="B2430">
        <v>66.5</v>
      </c>
      <c r="C2430">
        <v>0.81599999999999995</v>
      </c>
      <c r="D2430">
        <v>11.737</v>
      </c>
      <c r="E2430">
        <v>38.094000000000001</v>
      </c>
      <c r="F2430">
        <v>243.37746170678332</v>
      </c>
    </row>
    <row r="2431" spans="1:6" x14ac:dyDescent="0.25">
      <c r="A2431" t="s">
        <v>16</v>
      </c>
      <c r="B2431">
        <v>66.516666666666666</v>
      </c>
      <c r="C2431">
        <v>0.79800000000000004</v>
      </c>
      <c r="D2431">
        <v>11.593999999999999</v>
      </c>
      <c r="E2431">
        <v>37.682000000000002</v>
      </c>
      <c r="F2431">
        <v>240.85557986870896</v>
      </c>
    </row>
    <row r="2432" spans="1:6" x14ac:dyDescent="0.25">
      <c r="A2432" t="s">
        <v>16</v>
      </c>
      <c r="B2432">
        <v>66.533333333333331</v>
      </c>
      <c r="C2432">
        <v>0.78500000000000003</v>
      </c>
      <c r="D2432">
        <v>11.568</v>
      </c>
      <c r="E2432">
        <v>37.796999999999997</v>
      </c>
      <c r="F2432">
        <v>242.03413566739604</v>
      </c>
    </row>
    <row r="2433" spans="1:6" x14ac:dyDescent="0.25">
      <c r="A2433" t="s">
        <v>16</v>
      </c>
      <c r="B2433">
        <v>66.55</v>
      </c>
      <c r="C2433">
        <v>0.76600000000000001</v>
      </c>
      <c r="D2433">
        <v>11.365</v>
      </c>
      <c r="E2433">
        <v>37.116</v>
      </c>
      <c r="F2433">
        <v>238.2840262582057</v>
      </c>
    </row>
    <row r="2434" spans="1:6" x14ac:dyDescent="0.25">
      <c r="A2434" t="s">
        <v>16</v>
      </c>
      <c r="B2434">
        <v>66.566666666666663</v>
      </c>
      <c r="C2434">
        <v>0.751</v>
      </c>
      <c r="D2434">
        <v>11.263</v>
      </c>
      <c r="E2434">
        <v>36.881999999999998</v>
      </c>
      <c r="F2434">
        <v>237.37111597374178</v>
      </c>
    </row>
    <row r="2435" spans="1:6" x14ac:dyDescent="0.25">
      <c r="A2435" t="s">
        <v>16</v>
      </c>
      <c r="B2435">
        <v>66.583333333333329</v>
      </c>
      <c r="C2435">
        <v>0.73799999999999999</v>
      </c>
      <c r="D2435">
        <v>11.173</v>
      </c>
      <c r="E2435">
        <v>36.75</v>
      </c>
      <c r="F2435">
        <v>236.88183807439822</v>
      </c>
    </row>
    <row r="2436" spans="1:6" x14ac:dyDescent="0.25">
      <c r="A2436" t="s">
        <v>16</v>
      </c>
      <c r="B2436">
        <v>66.599999999999994</v>
      </c>
      <c r="C2436">
        <v>0.72</v>
      </c>
      <c r="D2436">
        <v>11.022</v>
      </c>
      <c r="E2436">
        <v>36.241999999999997</v>
      </c>
      <c r="F2436">
        <v>233.65032822757109</v>
      </c>
    </row>
    <row r="2437" spans="1:6" x14ac:dyDescent="0.25">
      <c r="A2437" t="s">
        <v>16</v>
      </c>
      <c r="B2437">
        <v>66.616666666666674</v>
      </c>
      <c r="C2437">
        <v>0.70799999999999996</v>
      </c>
      <c r="D2437">
        <v>10.961</v>
      </c>
      <c r="E2437">
        <v>36.183</v>
      </c>
      <c r="F2437">
        <v>233.36455142231949</v>
      </c>
    </row>
    <row r="2438" spans="1:6" x14ac:dyDescent="0.25">
      <c r="A2438" t="s">
        <v>16</v>
      </c>
      <c r="B2438">
        <v>66.633333333333326</v>
      </c>
      <c r="C2438">
        <v>0.69599999999999995</v>
      </c>
      <c r="D2438">
        <v>10.9</v>
      </c>
      <c r="E2438">
        <v>36.165999999999997</v>
      </c>
      <c r="F2438">
        <v>233.98271334792119</v>
      </c>
    </row>
    <row r="2439" spans="1:6" x14ac:dyDescent="0.25">
      <c r="A2439" t="s">
        <v>16</v>
      </c>
      <c r="B2439">
        <v>66.650000000000006</v>
      </c>
      <c r="C2439">
        <v>0.67600000000000005</v>
      </c>
      <c r="D2439">
        <v>10.685</v>
      </c>
      <c r="E2439">
        <v>35.360999999999997</v>
      </c>
      <c r="F2439">
        <v>228.98752735229758</v>
      </c>
    </row>
    <row r="2440" spans="1:6" x14ac:dyDescent="0.25">
      <c r="A2440" t="s">
        <v>16</v>
      </c>
      <c r="B2440">
        <v>66.666666666666671</v>
      </c>
      <c r="C2440">
        <v>0.66300000000000003</v>
      </c>
      <c r="D2440">
        <v>10.589</v>
      </c>
      <c r="E2440">
        <v>35.164000000000001</v>
      </c>
      <c r="F2440">
        <v>227.92800875273522</v>
      </c>
    </row>
    <row r="2441" spans="1:6" x14ac:dyDescent="0.25">
      <c r="A2441" t="s">
        <v>16</v>
      </c>
      <c r="B2441">
        <v>66.683333333333337</v>
      </c>
      <c r="C2441">
        <v>0.65100000000000002</v>
      </c>
      <c r="D2441">
        <v>10.545999999999999</v>
      </c>
      <c r="E2441">
        <v>35.210999999999999</v>
      </c>
      <c r="F2441">
        <v>227.95864332603935</v>
      </c>
    </row>
    <row r="2442" spans="1:6" x14ac:dyDescent="0.25">
      <c r="A2442" t="s">
        <v>16</v>
      </c>
      <c r="B2442">
        <v>66.7</v>
      </c>
      <c r="C2442">
        <v>0.64300000000000002</v>
      </c>
      <c r="D2442">
        <v>10.523</v>
      </c>
      <c r="E2442">
        <v>35.399000000000001</v>
      </c>
      <c r="F2442">
        <v>230.1573304157549</v>
      </c>
    </row>
    <row r="2443" spans="1:6" x14ac:dyDescent="0.25">
      <c r="A2443" t="s">
        <v>16</v>
      </c>
      <c r="B2443">
        <v>66.716666666666669</v>
      </c>
      <c r="C2443">
        <v>0.624</v>
      </c>
      <c r="D2443">
        <v>10.329000000000001</v>
      </c>
      <c r="E2443">
        <v>34.615000000000002</v>
      </c>
      <c r="F2443">
        <v>224.58140043763674</v>
      </c>
    </row>
    <row r="2444" spans="1:6" x14ac:dyDescent="0.25">
      <c r="A2444" t="s">
        <v>16</v>
      </c>
      <c r="B2444">
        <v>66.733333333333334</v>
      </c>
      <c r="C2444">
        <v>0.61199999999999999</v>
      </c>
      <c r="D2444">
        <v>10.262</v>
      </c>
      <c r="E2444">
        <v>34.570999999999998</v>
      </c>
      <c r="F2444">
        <v>225.45448577680523</v>
      </c>
    </row>
    <row r="2445" spans="1:6" x14ac:dyDescent="0.25">
      <c r="A2445" t="s">
        <v>16</v>
      </c>
      <c r="B2445">
        <v>66.75</v>
      </c>
      <c r="C2445">
        <v>0.59799999999999998</v>
      </c>
      <c r="D2445">
        <v>10.121</v>
      </c>
      <c r="E2445">
        <v>34.112000000000002</v>
      </c>
      <c r="F2445">
        <v>221.97855579868707</v>
      </c>
    </row>
    <row r="2446" spans="1:6" x14ac:dyDescent="0.25">
      <c r="A2446" t="s">
        <v>16</v>
      </c>
      <c r="B2446">
        <v>66.766666666666666</v>
      </c>
      <c r="C2446">
        <v>0.58599999999999997</v>
      </c>
      <c r="D2446">
        <v>10.025</v>
      </c>
      <c r="E2446">
        <v>33.92</v>
      </c>
      <c r="F2446">
        <v>221.49146608315098</v>
      </c>
    </row>
    <row r="2447" spans="1:6" x14ac:dyDescent="0.25">
      <c r="A2447" t="s">
        <v>16</v>
      </c>
      <c r="B2447">
        <v>66.783333333333331</v>
      </c>
      <c r="C2447">
        <v>0.57299999999999995</v>
      </c>
      <c r="D2447">
        <v>9.9130000000000003</v>
      </c>
      <c r="E2447">
        <v>33.598999999999997</v>
      </c>
      <c r="F2447">
        <v>219.21991247264771</v>
      </c>
    </row>
    <row r="2448" spans="1:6" x14ac:dyDescent="0.25">
      <c r="A2448" t="s">
        <v>16</v>
      </c>
      <c r="B2448">
        <v>66.8</v>
      </c>
      <c r="C2448">
        <v>0.55900000000000005</v>
      </c>
      <c r="D2448">
        <v>9.7989999999999995</v>
      </c>
      <c r="E2448">
        <v>33.280999999999999</v>
      </c>
      <c r="F2448">
        <v>217.48621444201314</v>
      </c>
    </row>
    <row r="2449" spans="1:6" x14ac:dyDescent="0.25">
      <c r="A2449" t="s">
        <v>16</v>
      </c>
      <c r="B2449">
        <v>66.816666666666663</v>
      </c>
      <c r="C2449">
        <v>0.54600000000000004</v>
      </c>
      <c r="D2449">
        <v>9.6539999999999999</v>
      </c>
      <c r="E2449">
        <v>32.792999999999999</v>
      </c>
      <c r="F2449">
        <v>214.73829321663018</v>
      </c>
    </row>
    <row r="2450" spans="1:6" x14ac:dyDescent="0.25">
      <c r="A2450" t="s">
        <v>16</v>
      </c>
      <c r="B2450">
        <v>66.833333333333329</v>
      </c>
      <c r="C2450">
        <v>0.53300000000000003</v>
      </c>
      <c r="D2450">
        <v>9.5359999999999996</v>
      </c>
      <c r="E2450">
        <v>32.484999999999999</v>
      </c>
      <c r="F2450">
        <v>213.35557986870896</v>
      </c>
    </row>
    <row r="2451" spans="1:6" x14ac:dyDescent="0.25">
      <c r="A2451" t="s">
        <v>16</v>
      </c>
      <c r="B2451">
        <v>66.849999999999994</v>
      </c>
      <c r="C2451">
        <v>0.52200000000000002</v>
      </c>
      <c r="D2451">
        <v>9.4779999999999998</v>
      </c>
      <c r="E2451">
        <v>32.494999999999997</v>
      </c>
      <c r="F2451">
        <v>214.19299781181618</v>
      </c>
    </row>
    <row r="2452" spans="1:6" x14ac:dyDescent="0.25">
      <c r="A2452" t="s">
        <v>16</v>
      </c>
      <c r="B2452">
        <v>66.866666666666674</v>
      </c>
      <c r="C2452">
        <v>0.51</v>
      </c>
      <c r="D2452">
        <v>9.39</v>
      </c>
      <c r="E2452">
        <v>32.298000000000002</v>
      </c>
      <c r="F2452">
        <v>212.91334792122538</v>
      </c>
    </row>
    <row r="2453" spans="1:6" x14ac:dyDescent="0.25">
      <c r="A2453" t="s">
        <v>16</v>
      </c>
      <c r="B2453">
        <v>66.883333333333326</v>
      </c>
      <c r="C2453">
        <v>0.498</v>
      </c>
      <c r="D2453">
        <v>9.2840000000000007</v>
      </c>
      <c r="E2453">
        <v>32.018000000000001</v>
      </c>
      <c r="F2453">
        <v>211.47308533916848</v>
      </c>
    </row>
    <row r="2454" spans="1:6" x14ac:dyDescent="0.25">
      <c r="A2454" t="s">
        <v>16</v>
      </c>
      <c r="B2454">
        <v>66.900000000000006</v>
      </c>
      <c r="C2454">
        <v>0.48899999999999999</v>
      </c>
      <c r="D2454">
        <v>9.2119999999999997</v>
      </c>
      <c r="E2454">
        <v>31.946999999999999</v>
      </c>
      <c r="F2454">
        <v>211.5328227571116</v>
      </c>
    </row>
    <row r="2455" spans="1:6" x14ac:dyDescent="0.25">
      <c r="A2455" t="s">
        <v>16</v>
      </c>
      <c r="B2455">
        <v>66.916666666666671</v>
      </c>
      <c r="C2455">
        <v>0.47699999999999998</v>
      </c>
      <c r="D2455">
        <v>9.1159999999999997</v>
      </c>
      <c r="E2455">
        <v>31.718</v>
      </c>
      <c r="F2455">
        <v>210.58512035010941</v>
      </c>
    </row>
    <row r="2456" spans="1:6" x14ac:dyDescent="0.25">
      <c r="A2456" t="s">
        <v>16</v>
      </c>
      <c r="B2456">
        <v>66.933333333333337</v>
      </c>
      <c r="C2456">
        <v>0.46400000000000002</v>
      </c>
      <c r="D2456">
        <v>8.9499999999999993</v>
      </c>
      <c r="E2456">
        <v>31.059000000000001</v>
      </c>
      <c r="F2456">
        <v>205.94070021881836</v>
      </c>
    </row>
    <row r="2457" spans="1:6" x14ac:dyDescent="0.25">
      <c r="A2457" t="s">
        <v>16</v>
      </c>
      <c r="B2457">
        <v>66.95</v>
      </c>
      <c r="C2457">
        <v>0.45200000000000001</v>
      </c>
      <c r="D2457">
        <v>8.85</v>
      </c>
      <c r="E2457">
        <v>30.812999999999999</v>
      </c>
      <c r="F2457">
        <v>204.62516411378553</v>
      </c>
    </row>
    <row r="2458" spans="1:6" x14ac:dyDescent="0.25">
      <c r="A2458" t="s">
        <v>16</v>
      </c>
      <c r="B2458">
        <v>66.966666666666669</v>
      </c>
      <c r="C2458">
        <v>0.44400000000000001</v>
      </c>
      <c r="D2458">
        <v>8.7989999999999995</v>
      </c>
      <c r="E2458">
        <v>30.876000000000001</v>
      </c>
      <c r="F2458">
        <v>206.34179431072209</v>
      </c>
    </row>
    <row r="2459" spans="1:6" x14ac:dyDescent="0.25">
      <c r="A2459" t="s">
        <v>16</v>
      </c>
      <c r="B2459">
        <v>66.983333333333334</v>
      </c>
      <c r="C2459">
        <v>0.434</v>
      </c>
      <c r="D2459">
        <v>8.6999999999999993</v>
      </c>
      <c r="E2459">
        <v>30.623000000000001</v>
      </c>
      <c r="F2459">
        <v>204.77308533916849</v>
      </c>
    </row>
    <row r="2460" spans="1:6" x14ac:dyDescent="0.25">
      <c r="A2460" t="s">
        <v>16</v>
      </c>
      <c r="B2460">
        <v>67</v>
      </c>
      <c r="C2460">
        <v>0.42099999999999999</v>
      </c>
      <c r="D2460">
        <v>8.5579999999999998</v>
      </c>
      <c r="E2460">
        <v>30.096</v>
      </c>
      <c r="F2460">
        <v>201.46870897155358</v>
      </c>
    </row>
    <row r="2461" spans="1:6" x14ac:dyDescent="0.25">
      <c r="A2461" t="s">
        <v>16</v>
      </c>
      <c r="B2461">
        <v>67.016666666666666</v>
      </c>
      <c r="C2461">
        <v>0.41199999999999998</v>
      </c>
      <c r="D2461">
        <v>8.4649999999999999</v>
      </c>
      <c r="E2461">
        <v>29.899000000000001</v>
      </c>
      <c r="F2461">
        <v>200.46345733041576</v>
      </c>
    </row>
    <row r="2462" spans="1:6" x14ac:dyDescent="0.25">
      <c r="A2462" t="s">
        <v>16</v>
      </c>
      <c r="B2462">
        <v>67.033333333333331</v>
      </c>
      <c r="C2462">
        <v>0.40100000000000002</v>
      </c>
      <c r="D2462">
        <v>8.3710000000000004</v>
      </c>
      <c r="E2462">
        <v>29.661000000000001</v>
      </c>
      <c r="F2462">
        <v>199.44507658643326</v>
      </c>
    </row>
    <row r="2463" spans="1:6" x14ac:dyDescent="0.25">
      <c r="A2463" t="s">
        <v>16</v>
      </c>
      <c r="B2463">
        <v>67.05</v>
      </c>
      <c r="C2463">
        <v>0.39100000000000001</v>
      </c>
      <c r="D2463">
        <v>8.2690000000000001</v>
      </c>
      <c r="E2463">
        <v>29.44</v>
      </c>
      <c r="F2463">
        <v>199.08271334792121</v>
      </c>
    </row>
    <row r="2464" spans="1:6" x14ac:dyDescent="0.25">
      <c r="A2464" t="s">
        <v>16</v>
      </c>
      <c r="B2464">
        <v>67.066666666666663</v>
      </c>
      <c r="C2464">
        <v>0.38100000000000001</v>
      </c>
      <c r="D2464">
        <v>8.1630000000000003</v>
      </c>
      <c r="E2464">
        <v>29.08</v>
      </c>
      <c r="F2464">
        <v>196.42297592997812</v>
      </c>
    </row>
    <row r="2465" spans="1:6" x14ac:dyDescent="0.25">
      <c r="A2465" t="s">
        <v>16</v>
      </c>
      <c r="B2465">
        <v>67.083333333333329</v>
      </c>
      <c r="C2465">
        <v>0.374</v>
      </c>
      <c r="D2465">
        <v>8.09</v>
      </c>
      <c r="E2465">
        <v>28.988</v>
      </c>
      <c r="F2465">
        <v>196.17133479212254</v>
      </c>
    </row>
    <row r="2466" spans="1:6" x14ac:dyDescent="0.25">
      <c r="A2466" t="s">
        <v>16</v>
      </c>
      <c r="B2466">
        <v>67.099999999999994</v>
      </c>
      <c r="C2466">
        <v>0.36299999999999999</v>
      </c>
      <c r="D2466">
        <v>8.0129999999999999</v>
      </c>
      <c r="E2466">
        <v>28.870999999999999</v>
      </c>
      <c r="F2466">
        <v>196.30568927789932</v>
      </c>
    </row>
    <row r="2467" spans="1:6" x14ac:dyDescent="0.25">
      <c r="A2467" t="s">
        <v>16</v>
      </c>
      <c r="B2467">
        <v>67.116666666666674</v>
      </c>
      <c r="C2467">
        <v>0.35499999999999998</v>
      </c>
      <c r="D2467">
        <v>7.9130000000000003</v>
      </c>
      <c r="E2467">
        <v>28.574000000000002</v>
      </c>
      <c r="F2467">
        <v>194.50481400437636</v>
      </c>
    </row>
    <row r="2468" spans="1:6" x14ac:dyDescent="0.25">
      <c r="A2468" t="s">
        <v>16</v>
      </c>
      <c r="B2468">
        <v>67.133333333333326</v>
      </c>
      <c r="C2468">
        <v>0.34499999999999997</v>
      </c>
      <c r="D2468">
        <v>7.8209999999999997</v>
      </c>
      <c r="E2468">
        <v>28.35</v>
      </c>
      <c r="F2468">
        <v>193.19080962800874</v>
      </c>
    </row>
    <row r="2469" spans="1:6" x14ac:dyDescent="0.25">
      <c r="A2469" t="s">
        <v>16</v>
      </c>
      <c r="B2469">
        <v>67.150000000000006</v>
      </c>
      <c r="C2469">
        <v>0.33500000000000002</v>
      </c>
      <c r="D2469">
        <v>7.6879999999999997</v>
      </c>
      <c r="E2469">
        <v>27.864999999999998</v>
      </c>
      <c r="F2469">
        <v>190.04901531728663</v>
      </c>
    </row>
    <row r="2470" spans="1:6" x14ac:dyDescent="0.25">
      <c r="A2470" t="s">
        <v>16</v>
      </c>
      <c r="B2470">
        <v>67.166666666666671</v>
      </c>
      <c r="C2470">
        <v>0.32700000000000001</v>
      </c>
      <c r="D2470">
        <v>7.6020000000000003</v>
      </c>
      <c r="E2470">
        <v>27.684000000000001</v>
      </c>
      <c r="F2470">
        <v>189.87286652078774</v>
      </c>
    </row>
    <row r="2471" spans="1:6" x14ac:dyDescent="0.25">
      <c r="A2471" t="s">
        <v>16</v>
      </c>
      <c r="B2471">
        <v>67.183333333333337</v>
      </c>
      <c r="C2471">
        <v>0.317</v>
      </c>
      <c r="D2471">
        <v>7.5179999999999998</v>
      </c>
      <c r="E2471">
        <v>27.49</v>
      </c>
      <c r="F2471">
        <v>188.68927789934352</v>
      </c>
    </row>
    <row r="2472" spans="1:6" x14ac:dyDescent="0.25">
      <c r="A2472" t="s">
        <v>16</v>
      </c>
      <c r="B2472">
        <v>67.2</v>
      </c>
      <c r="C2472">
        <v>0.308</v>
      </c>
      <c r="D2472">
        <v>7.3710000000000004</v>
      </c>
      <c r="E2472">
        <v>26.841999999999999</v>
      </c>
      <c r="F2472">
        <v>183.81772428884025</v>
      </c>
    </row>
    <row r="2473" spans="1:6" x14ac:dyDescent="0.25">
      <c r="A2473" t="s">
        <v>16</v>
      </c>
      <c r="B2473">
        <v>67.216666666666669</v>
      </c>
      <c r="C2473">
        <v>0.3</v>
      </c>
      <c r="D2473">
        <v>7.29</v>
      </c>
      <c r="E2473">
        <v>26.728000000000002</v>
      </c>
      <c r="F2473">
        <v>183.76148796498904</v>
      </c>
    </row>
    <row r="2474" spans="1:6" x14ac:dyDescent="0.25">
      <c r="A2474" t="s">
        <v>16</v>
      </c>
      <c r="B2474">
        <v>67.233333333333334</v>
      </c>
      <c r="C2474">
        <v>0.29199999999999998</v>
      </c>
      <c r="D2474">
        <v>7.1840000000000002</v>
      </c>
      <c r="E2474">
        <v>26.492999999999999</v>
      </c>
      <c r="F2474">
        <v>183.02735229759298</v>
      </c>
    </row>
    <row r="2475" spans="1:6" x14ac:dyDescent="0.25">
      <c r="A2475" t="s">
        <v>16</v>
      </c>
      <c r="B2475">
        <v>67.25</v>
      </c>
      <c r="C2475">
        <v>0.27600000000000002</v>
      </c>
      <c r="D2475">
        <v>6.923</v>
      </c>
      <c r="E2475">
        <v>25.489000000000001</v>
      </c>
      <c r="F2475">
        <v>178.05273522975929</v>
      </c>
    </row>
    <row r="2476" spans="1:6" x14ac:dyDescent="0.25">
      <c r="A2476" t="s">
        <v>16</v>
      </c>
      <c r="B2476">
        <v>67.266666666666666</v>
      </c>
      <c r="C2476">
        <v>0.27500000000000002</v>
      </c>
      <c r="D2476">
        <v>6.9820000000000002</v>
      </c>
      <c r="E2476">
        <v>25.812000000000001</v>
      </c>
      <c r="F2476">
        <v>178.53304157549232</v>
      </c>
    </row>
    <row r="2477" spans="1:6" x14ac:dyDescent="0.25">
      <c r="A2477" t="s">
        <v>16</v>
      </c>
      <c r="B2477">
        <v>67.283333333333331</v>
      </c>
      <c r="C2477">
        <v>0.26800000000000002</v>
      </c>
      <c r="D2477">
        <v>6.9180000000000001</v>
      </c>
      <c r="E2477">
        <v>25.742000000000001</v>
      </c>
      <c r="F2477">
        <v>178.51816192560173</v>
      </c>
    </row>
    <row r="2478" spans="1:6" x14ac:dyDescent="0.25">
      <c r="A2478" t="s">
        <v>16</v>
      </c>
      <c r="B2478">
        <v>67.3</v>
      </c>
      <c r="C2478">
        <v>0.25900000000000001</v>
      </c>
      <c r="D2478">
        <v>6.8129999999999997</v>
      </c>
      <c r="E2478">
        <v>25.402000000000001</v>
      </c>
      <c r="F2478">
        <v>176.78161925601751</v>
      </c>
    </row>
    <row r="2479" spans="1:6" x14ac:dyDescent="0.25">
      <c r="A2479" t="s">
        <v>16</v>
      </c>
      <c r="B2479">
        <v>67.316666666666663</v>
      </c>
      <c r="C2479">
        <v>0.252</v>
      </c>
      <c r="D2479">
        <v>6.7039999999999997</v>
      </c>
      <c r="E2479">
        <v>25.015999999999998</v>
      </c>
      <c r="F2479">
        <v>173.95557986870895</v>
      </c>
    </row>
    <row r="2480" spans="1:6" x14ac:dyDescent="0.25">
      <c r="A2480" t="s">
        <v>16</v>
      </c>
      <c r="B2480">
        <v>67.333333333333329</v>
      </c>
      <c r="C2480">
        <v>0.247</v>
      </c>
      <c r="D2480">
        <v>6.6360000000000001</v>
      </c>
      <c r="E2480">
        <v>24.948</v>
      </c>
      <c r="F2480">
        <v>174.45207877461706</v>
      </c>
    </row>
    <row r="2481" spans="1:6" x14ac:dyDescent="0.25">
      <c r="A2481" t="s">
        <v>16</v>
      </c>
      <c r="B2481">
        <v>67.349999999999994</v>
      </c>
      <c r="C2481">
        <v>0.23799999999999999</v>
      </c>
      <c r="D2481">
        <v>6.5469999999999997</v>
      </c>
      <c r="E2481">
        <v>24.741</v>
      </c>
      <c r="F2481">
        <v>174.03698030634573</v>
      </c>
    </row>
    <row r="2482" spans="1:6" x14ac:dyDescent="0.25">
      <c r="A2482" t="s">
        <v>16</v>
      </c>
      <c r="B2482">
        <v>67.366666666666674</v>
      </c>
      <c r="C2482">
        <v>0.23200000000000001</v>
      </c>
      <c r="D2482">
        <v>6.45</v>
      </c>
      <c r="E2482">
        <v>24.408999999999999</v>
      </c>
      <c r="F2482">
        <v>171.57024070021882</v>
      </c>
    </row>
    <row r="2483" spans="1:6" x14ac:dyDescent="0.25">
      <c r="A2483" t="s">
        <v>16</v>
      </c>
      <c r="B2483">
        <v>67.383333333333326</v>
      </c>
      <c r="C2483">
        <v>0.224</v>
      </c>
      <c r="D2483">
        <v>6.3490000000000002</v>
      </c>
      <c r="E2483">
        <v>24.047999999999998</v>
      </c>
      <c r="F2483">
        <v>168.88315098468271</v>
      </c>
    </row>
    <row r="2484" spans="1:6" x14ac:dyDescent="0.25">
      <c r="A2484" t="s">
        <v>16</v>
      </c>
      <c r="B2484">
        <v>67.400000000000006</v>
      </c>
      <c r="C2484">
        <v>0.217</v>
      </c>
      <c r="D2484">
        <v>6.2569999999999997</v>
      </c>
      <c r="E2484">
        <v>23.834</v>
      </c>
      <c r="F2484">
        <v>168.14748358862144</v>
      </c>
    </row>
    <row r="2485" spans="1:6" x14ac:dyDescent="0.25">
      <c r="A2485" t="s">
        <v>16</v>
      </c>
      <c r="B2485">
        <v>67.416666666666671</v>
      </c>
      <c r="C2485">
        <v>0.21099999999999999</v>
      </c>
      <c r="D2485">
        <v>6.18</v>
      </c>
      <c r="E2485">
        <v>23.678999999999998</v>
      </c>
      <c r="F2485">
        <v>167.46761487964989</v>
      </c>
    </row>
    <row r="2486" spans="1:6" x14ac:dyDescent="0.25">
      <c r="A2486" t="s">
        <v>16</v>
      </c>
      <c r="B2486">
        <v>67.433333333333337</v>
      </c>
      <c r="C2486">
        <v>0.20399999999999999</v>
      </c>
      <c r="D2486">
        <v>6.0759999999999996</v>
      </c>
      <c r="E2486">
        <v>23.254999999999999</v>
      </c>
      <c r="F2486">
        <v>164.3249452954048</v>
      </c>
    </row>
    <row r="2487" spans="1:6" x14ac:dyDescent="0.25">
      <c r="A2487" t="s">
        <v>16</v>
      </c>
      <c r="B2487">
        <v>67.45</v>
      </c>
      <c r="C2487">
        <v>0.19900000000000001</v>
      </c>
      <c r="D2487">
        <v>6.0140000000000002</v>
      </c>
      <c r="E2487">
        <v>23.254999999999999</v>
      </c>
      <c r="F2487">
        <v>165.58665207877462</v>
      </c>
    </row>
    <row r="2488" spans="1:6" x14ac:dyDescent="0.25">
      <c r="A2488" t="s">
        <v>16</v>
      </c>
      <c r="B2488">
        <v>67.466666666666669</v>
      </c>
      <c r="C2488">
        <v>0.193</v>
      </c>
      <c r="D2488">
        <v>5.92</v>
      </c>
      <c r="E2488">
        <v>22.959</v>
      </c>
      <c r="F2488">
        <v>163.40503282275711</v>
      </c>
    </row>
    <row r="2489" spans="1:6" x14ac:dyDescent="0.25">
      <c r="A2489" t="s">
        <v>16</v>
      </c>
      <c r="B2489">
        <v>67.483333333333334</v>
      </c>
      <c r="C2489">
        <v>0.187</v>
      </c>
      <c r="D2489">
        <v>5.827</v>
      </c>
      <c r="E2489">
        <v>22.614000000000001</v>
      </c>
      <c r="F2489">
        <v>160.6612691466083</v>
      </c>
    </row>
    <row r="2490" spans="1:6" x14ac:dyDescent="0.25">
      <c r="A2490" t="s">
        <v>16</v>
      </c>
      <c r="B2490">
        <v>67.5</v>
      </c>
      <c r="C2490">
        <v>0.182</v>
      </c>
      <c r="D2490">
        <v>5.7409999999999997</v>
      </c>
      <c r="E2490">
        <v>22.408999999999999</v>
      </c>
      <c r="F2490">
        <v>160.2304157549234</v>
      </c>
    </row>
    <row r="2491" spans="1:6" x14ac:dyDescent="0.25">
      <c r="A2491" t="s">
        <v>16</v>
      </c>
      <c r="B2491">
        <v>67.516666666666666</v>
      </c>
      <c r="C2491">
        <v>0.17499999999999999</v>
      </c>
      <c r="D2491">
        <v>5.66</v>
      </c>
      <c r="E2491">
        <v>22.189</v>
      </c>
      <c r="F2491">
        <v>159.13238512035011</v>
      </c>
    </row>
    <row r="2492" spans="1:6" x14ac:dyDescent="0.25">
      <c r="A2492" t="s">
        <v>16</v>
      </c>
      <c r="B2492">
        <v>67.533333333333331</v>
      </c>
      <c r="C2492">
        <v>0.16900000000000001</v>
      </c>
      <c r="D2492">
        <v>5.569</v>
      </c>
      <c r="E2492">
        <v>21.913</v>
      </c>
      <c r="F2492">
        <v>157.52341356673958</v>
      </c>
    </row>
    <row r="2493" spans="1:6" x14ac:dyDescent="0.25">
      <c r="A2493" t="s">
        <v>16</v>
      </c>
      <c r="B2493">
        <v>67.55</v>
      </c>
      <c r="C2493">
        <v>0.16300000000000001</v>
      </c>
      <c r="D2493">
        <v>5.476</v>
      </c>
      <c r="E2493">
        <v>21.562999999999999</v>
      </c>
      <c r="F2493">
        <v>154.85207877461704</v>
      </c>
    </row>
    <row r="2494" spans="1:6" x14ac:dyDescent="0.25">
      <c r="A2494" t="s">
        <v>16</v>
      </c>
      <c r="B2494">
        <v>67.566666666666663</v>
      </c>
      <c r="C2494">
        <v>0.158</v>
      </c>
      <c r="D2494">
        <v>5.3819999999999997</v>
      </c>
      <c r="E2494">
        <v>21.245999999999999</v>
      </c>
      <c r="F2494">
        <v>152.64179431072208</v>
      </c>
    </row>
    <row r="2495" spans="1:6" x14ac:dyDescent="0.25">
      <c r="A2495" t="s">
        <v>16</v>
      </c>
      <c r="B2495">
        <v>67.583333333333329</v>
      </c>
      <c r="C2495">
        <v>0.153</v>
      </c>
      <c r="D2495">
        <v>5.3109999999999999</v>
      </c>
      <c r="E2495">
        <v>21.079000000000001</v>
      </c>
      <c r="F2495">
        <v>152.40634573304155</v>
      </c>
    </row>
    <row r="2496" spans="1:6" x14ac:dyDescent="0.25">
      <c r="A2496" t="s">
        <v>16</v>
      </c>
      <c r="B2496">
        <v>67.599999999999994</v>
      </c>
      <c r="C2496">
        <v>0.14899999999999999</v>
      </c>
      <c r="D2496">
        <v>5.2110000000000003</v>
      </c>
      <c r="E2496">
        <v>20.702999999999999</v>
      </c>
      <c r="F2496">
        <v>149.46192560175055</v>
      </c>
    </row>
    <row r="2497" spans="1:6" x14ac:dyDescent="0.25">
      <c r="A2497" t="s">
        <v>16</v>
      </c>
      <c r="B2497">
        <v>67.616666666666674</v>
      </c>
      <c r="C2497">
        <v>0.14299999999999999</v>
      </c>
      <c r="D2497">
        <v>5.14</v>
      </c>
      <c r="E2497">
        <v>20.527000000000001</v>
      </c>
      <c r="F2497">
        <v>148.63326039387309</v>
      </c>
    </row>
    <row r="2498" spans="1:6" x14ac:dyDescent="0.25">
      <c r="A2498" t="s">
        <v>16</v>
      </c>
      <c r="B2498">
        <v>67.633333333333326</v>
      </c>
      <c r="C2498">
        <v>0.13900000000000001</v>
      </c>
      <c r="D2498">
        <v>5.0529999999999999</v>
      </c>
      <c r="E2498">
        <v>20.276</v>
      </c>
      <c r="F2498">
        <v>146.99409190371992</v>
      </c>
    </row>
    <row r="2499" spans="1:6" x14ac:dyDescent="0.25">
      <c r="A2499" t="s">
        <v>16</v>
      </c>
      <c r="B2499">
        <v>67.650000000000006</v>
      </c>
      <c r="C2499">
        <v>0.13300000000000001</v>
      </c>
      <c r="D2499">
        <v>4.9619999999999997</v>
      </c>
      <c r="E2499">
        <v>19.893000000000001</v>
      </c>
      <c r="F2499">
        <v>144.12800875273521</v>
      </c>
    </row>
    <row r="2500" spans="1:6" x14ac:dyDescent="0.25">
      <c r="A2500" t="s">
        <v>16</v>
      </c>
      <c r="B2500">
        <v>67.666666666666671</v>
      </c>
      <c r="C2500">
        <v>0.129</v>
      </c>
      <c r="D2500">
        <v>4.891</v>
      </c>
      <c r="E2500">
        <v>19.763000000000002</v>
      </c>
      <c r="F2500">
        <v>143.6656455142232</v>
      </c>
    </row>
    <row r="2501" spans="1:6" x14ac:dyDescent="0.25">
      <c r="A2501" t="s">
        <v>16</v>
      </c>
      <c r="B2501">
        <v>67.683333333333337</v>
      </c>
      <c r="C2501">
        <v>0.125</v>
      </c>
      <c r="D2501">
        <v>4.8040000000000003</v>
      </c>
      <c r="E2501">
        <v>19.488</v>
      </c>
      <c r="F2501">
        <v>142.21619256017505</v>
      </c>
    </row>
    <row r="2502" spans="1:6" x14ac:dyDescent="0.25">
      <c r="A2502" t="s">
        <v>16</v>
      </c>
      <c r="B2502">
        <v>67.7</v>
      </c>
      <c r="C2502">
        <v>0.12</v>
      </c>
      <c r="D2502">
        <v>4.7190000000000003</v>
      </c>
      <c r="E2502">
        <v>19.151</v>
      </c>
      <c r="F2502">
        <v>139.5975929978118</v>
      </c>
    </row>
    <row r="2503" spans="1:6" x14ac:dyDescent="0.25">
      <c r="A2503" t="s">
        <v>16</v>
      </c>
      <c r="B2503">
        <v>67.716666666666669</v>
      </c>
      <c r="C2503">
        <v>0.11700000000000001</v>
      </c>
      <c r="D2503">
        <v>4.6429999999999998</v>
      </c>
      <c r="E2503">
        <v>18.917000000000002</v>
      </c>
      <c r="F2503">
        <v>138.07002188183807</v>
      </c>
    </row>
    <row r="2504" spans="1:6" x14ac:dyDescent="0.25">
      <c r="A2504" t="s">
        <v>16</v>
      </c>
      <c r="B2504">
        <v>67.733333333333334</v>
      </c>
      <c r="C2504">
        <v>0.112</v>
      </c>
      <c r="D2504">
        <v>4.569</v>
      </c>
      <c r="E2504">
        <v>18.715</v>
      </c>
      <c r="F2504">
        <v>137.09671772428885</v>
      </c>
    </row>
    <row r="2505" spans="1:6" x14ac:dyDescent="0.25">
      <c r="A2505" t="s">
        <v>16</v>
      </c>
      <c r="B2505">
        <v>67.75</v>
      </c>
      <c r="C2505">
        <v>0.108</v>
      </c>
      <c r="D2505">
        <v>4.4989999999999997</v>
      </c>
      <c r="E2505">
        <v>18.524999999999999</v>
      </c>
      <c r="F2505">
        <v>135.990590809628</v>
      </c>
    </row>
    <row r="2506" spans="1:6" x14ac:dyDescent="0.25">
      <c r="A2506" t="s">
        <v>16</v>
      </c>
      <c r="B2506">
        <v>67.766666666666666</v>
      </c>
      <c r="C2506">
        <v>0.10299999999999999</v>
      </c>
      <c r="D2506">
        <v>4.4059999999999997</v>
      </c>
      <c r="E2506">
        <v>18.12</v>
      </c>
      <c r="F2506">
        <v>132.62078774617066</v>
      </c>
    </row>
    <row r="2507" spans="1:6" x14ac:dyDescent="0.25">
      <c r="A2507" t="s">
        <v>16</v>
      </c>
      <c r="B2507">
        <v>67.783333333333331</v>
      </c>
      <c r="C2507">
        <v>0.10100000000000001</v>
      </c>
      <c r="D2507">
        <v>4.3470000000000004</v>
      </c>
      <c r="E2507">
        <v>18.047000000000001</v>
      </c>
      <c r="F2507">
        <v>133.45010940919036</v>
      </c>
    </row>
    <row r="2508" spans="1:6" x14ac:dyDescent="0.25">
      <c r="A2508" t="s">
        <v>16</v>
      </c>
      <c r="B2508">
        <v>67.8</v>
      </c>
      <c r="C2508">
        <v>9.7000000000000003E-2</v>
      </c>
      <c r="D2508">
        <v>4.2539999999999996</v>
      </c>
      <c r="E2508">
        <v>17.632000000000001</v>
      </c>
      <c r="F2508">
        <v>129.83063457330417</v>
      </c>
    </row>
    <row r="2509" spans="1:6" x14ac:dyDescent="0.25">
      <c r="A2509" t="s">
        <v>16</v>
      </c>
      <c r="B2509">
        <v>67.816666666666663</v>
      </c>
      <c r="C2509">
        <v>9.1999999999999998E-2</v>
      </c>
      <c r="D2509">
        <v>4.181</v>
      </c>
      <c r="E2509">
        <v>17.398</v>
      </c>
      <c r="F2509">
        <v>128.23369803063457</v>
      </c>
    </row>
    <row r="2510" spans="1:6" x14ac:dyDescent="0.25">
      <c r="A2510" t="s">
        <v>16</v>
      </c>
      <c r="B2510">
        <v>67.833333333333329</v>
      </c>
      <c r="C2510">
        <v>9.0999999999999998E-2</v>
      </c>
      <c r="D2510">
        <v>4.1100000000000003</v>
      </c>
      <c r="E2510">
        <v>17.213999999999999</v>
      </c>
      <c r="F2510">
        <v>127.45164113785556</v>
      </c>
    </row>
    <row r="2511" spans="1:6" x14ac:dyDescent="0.25">
      <c r="A2511" t="s">
        <v>16</v>
      </c>
      <c r="B2511">
        <v>67.849999999999994</v>
      </c>
      <c r="C2511">
        <v>8.6999999999999994E-2</v>
      </c>
      <c r="D2511">
        <v>4.0369999999999999</v>
      </c>
      <c r="E2511">
        <v>16.984999999999999</v>
      </c>
      <c r="F2511">
        <v>125.79846827133478</v>
      </c>
    </row>
    <row r="2512" spans="1:6" x14ac:dyDescent="0.25">
      <c r="A2512" t="s">
        <v>16</v>
      </c>
      <c r="B2512">
        <v>67.866666666666674</v>
      </c>
      <c r="C2512">
        <v>8.3000000000000004E-2</v>
      </c>
      <c r="D2512">
        <v>3.9609999999999999</v>
      </c>
      <c r="E2512">
        <v>16.725000000000001</v>
      </c>
      <c r="F2512">
        <v>123.82582056892778</v>
      </c>
    </row>
    <row r="2513" spans="1:6" x14ac:dyDescent="0.25">
      <c r="A2513" t="s">
        <v>16</v>
      </c>
      <c r="B2513">
        <v>67.883333333333326</v>
      </c>
      <c r="C2513">
        <v>0.08</v>
      </c>
      <c r="D2513">
        <v>3.88</v>
      </c>
      <c r="E2513">
        <v>16.422000000000001</v>
      </c>
      <c r="F2513">
        <v>121.67221006564552</v>
      </c>
    </row>
    <row r="2514" spans="1:6" x14ac:dyDescent="0.25">
      <c r="A2514" t="s">
        <v>16</v>
      </c>
      <c r="B2514">
        <v>67.900000000000006</v>
      </c>
      <c r="C2514">
        <v>7.6999999999999999E-2</v>
      </c>
      <c r="D2514">
        <v>3.8109999999999999</v>
      </c>
      <c r="E2514">
        <v>16.181999999999999</v>
      </c>
      <c r="F2514">
        <v>120.29978118161924</v>
      </c>
    </row>
    <row r="2515" spans="1:6" x14ac:dyDescent="0.25">
      <c r="A2515" t="s">
        <v>16</v>
      </c>
      <c r="B2515">
        <v>67.916666666666671</v>
      </c>
      <c r="C2515">
        <v>7.5999999999999998E-2</v>
      </c>
      <c r="D2515">
        <v>3.7349999999999999</v>
      </c>
      <c r="E2515">
        <v>15.837999999999999</v>
      </c>
      <c r="F2515">
        <v>117.30481400437635</v>
      </c>
    </row>
    <row r="2516" spans="1:6" x14ac:dyDescent="0.25">
      <c r="A2516" t="s">
        <v>16</v>
      </c>
      <c r="B2516">
        <v>67.933333333333337</v>
      </c>
      <c r="C2516">
        <v>7.0999999999999994E-2</v>
      </c>
      <c r="D2516">
        <v>3.67</v>
      </c>
      <c r="E2516">
        <v>15.686</v>
      </c>
      <c r="F2516">
        <v>116.99781181619254</v>
      </c>
    </row>
    <row r="2517" spans="1:6" x14ac:dyDescent="0.25">
      <c r="A2517" t="s">
        <v>16</v>
      </c>
      <c r="B2517">
        <v>67.95</v>
      </c>
      <c r="C2517">
        <v>6.8000000000000005E-2</v>
      </c>
      <c r="D2517">
        <v>3.597</v>
      </c>
      <c r="E2517">
        <v>15.423999999999999</v>
      </c>
      <c r="F2517">
        <v>114.84048140043764</v>
      </c>
    </row>
    <row r="2518" spans="1:6" x14ac:dyDescent="0.25">
      <c r="A2518" t="s">
        <v>16</v>
      </c>
      <c r="B2518">
        <v>67.966666666666669</v>
      </c>
      <c r="C2518">
        <v>6.5000000000000002E-2</v>
      </c>
      <c r="D2518">
        <v>3.524</v>
      </c>
      <c r="E2518">
        <v>15.157</v>
      </c>
      <c r="F2518">
        <v>112.79124726477023</v>
      </c>
    </row>
    <row r="2519" spans="1:6" x14ac:dyDescent="0.25">
      <c r="A2519" t="s">
        <v>16</v>
      </c>
      <c r="B2519">
        <v>67.983333333333334</v>
      </c>
      <c r="C2519">
        <v>6.4000000000000001E-2</v>
      </c>
      <c r="D2519">
        <v>3.468</v>
      </c>
      <c r="E2519">
        <v>15.073</v>
      </c>
      <c r="F2519">
        <v>113.61378555798687</v>
      </c>
    </row>
    <row r="2520" spans="1:6" x14ac:dyDescent="0.25">
      <c r="A2520" t="s">
        <v>16</v>
      </c>
      <c r="B2520">
        <v>68</v>
      </c>
      <c r="C2520">
        <v>6.0999999999999999E-2</v>
      </c>
      <c r="D2520">
        <v>3.3919999999999999</v>
      </c>
      <c r="E2520">
        <v>14.821</v>
      </c>
      <c r="F2520">
        <v>112.01137855579869</v>
      </c>
    </row>
    <row r="2521" spans="1:6" x14ac:dyDescent="0.25">
      <c r="A2521" t="s">
        <v>16</v>
      </c>
      <c r="B2521">
        <v>68.016666666666666</v>
      </c>
      <c r="C2521">
        <v>5.8999999999999997E-2</v>
      </c>
      <c r="D2521">
        <v>3.3220000000000001</v>
      </c>
      <c r="E2521">
        <v>14.468999999999999</v>
      </c>
      <c r="F2521">
        <v>108.5144420131291</v>
      </c>
    </row>
    <row r="2522" spans="1:6" x14ac:dyDescent="0.25">
      <c r="A2522" t="s">
        <v>16</v>
      </c>
      <c r="B2522">
        <v>68.033333333333331</v>
      </c>
      <c r="C2522">
        <v>5.7000000000000002E-2</v>
      </c>
      <c r="D2522">
        <v>3.2589999999999999</v>
      </c>
      <c r="E2522">
        <v>14.323</v>
      </c>
      <c r="F2522">
        <v>108.24814004376367</v>
      </c>
    </row>
    <row r="2523" spans="1:6" x14ac:dyDescent="0.25">
      <c r="A2523" t="s">
        <v>16</v>
      </c>
      <c r="B2523">
        <v>68.05</v>
      </c>
      <c r="C2523">
        <v>5.5E-2</v>
      </c>
      <c r="D2523">
        <v>3.198</v>
      </c>
      <c r="E2523">
        <v>14.122</v>
      </c>
      <c r="F2523">
        <v>107.1980306345733</v>
      </c>
    </row>
    <row r="2524" spans="1:6" x14ac:dyDescent="0.25">
      <c r="A2524" t="s">
        <v>16</v>
      </c>
      <c r="B2524">
        <v>68.066666666666663</v>
      </c>
      <c r="C2524">
        <v>5.0999999999999997E-2</v>
      </c>
      <c r="D2524">
        <v>3.137</v>
      </c>
      <c r="E2524">
        <v>13.925000000000001</v>
      </c>
      <c r="F2524">
        <v>105.75098468271334</v>
      </c>
    </row>
    <row r="2525" spans="1:6" x14ac:dyDescent="0.25">
      <c r="A2525" t="s">
        <v>16</v>
      </c>
      <c r="B2525">
        <v>68.083333333333329</v>
      </c>
      <c r="C2525">
        <v>0.05</v>
      </c>
      <c r="D2525">
        <v>3.0670000000000002</v>
      </c>
      <c r="E2525">
        <v>13.61</v>
      </c>
      <c r="F2525">
        <v>102.83238512035011</v>
      </c>
    </row>
    <row r="2526" spans="1:6" x14ac:dyDescent="0.25">
      <c r="A2526" t="s">
        <v>16</v>
      </c>
      <c r="B2526">
        <v>68.099999999999994</v>
      </c>
      <c r="C2526">
        <v>4.8000000000000001E-2</v>
      </c>
      <c r="D2526">
        <v>3.0009999999999999</v>
      </c>
      <c r="E2526">
        <v>13.349</v>
      </c>
      <c r="F2526">
        <v>100.22997811816191</v>
      </c>
    </row>
    <row r="2527" spans="1:6" x14ac:dyDescent="0.25">
      <c r="A2527" t="s">
        <v>16</v>
      </c>
      <c r="B2527">
        <v>68.116666666666674</v>
      </c>
      <c r="C2527">
        <v>4.5999999999999999E-2</v>
      </c>
      <c r="D2527">
        <v>2.927</v>
      </c>
      <c r="E2527">
        <v>13.076000000000001</v>
      </c>
      <c r="F2527">
        <v>98.324070021881838</v>
      </c>
    </row>
    <row r="2528" spans="1:6" x14ac:dyDescent="0.25">
      <c r="A2528" t="s">
        <v>16</v>
      </c>
      <c r="B2528">
        <v>68.133333333333326</v>
      </c>
      <c r="C2528">
        <v>4.2999999999999997E-2</v>
      </c>
      <c r="D2528">
        <v>2.8639999999999999</v>
      </c>
      <c r="E2528">
        <v>12.833</v>
      </c>
      <c r="F2528">
        <v>96.369584245076581</v>
      </c>
    </row>
    <row r="2529" spans="1:6" x14ac:dyDescent="0.25">
      <c r="A2529" t="s">
        <v>16</v>
      </c>
      <c r="B2529">
        <v>68.150000000000006</v>
      </c>
      <c r="C2529">
        <v>4.2000000000000003E-2</v>
      </c>
      <c r="D2529">
        <v>2.8</v>
      </c>
      <c r="E2529">
        <v>12.585000000000001</v>
      </c>
      <c r="F2529">
        <v>94.185120350109401</v>
      </c>
    </row>
    <row r="2530" spans="1:6" x14ac:dyDescent="0.25">
      <c r="A2530" t="s">
        <v>16</v>
      </c>
      <c r="B2530">
        <v>68.166666666666671</v>
      </c>
      <c r="C2530">
        <v>0.04</v>
      </c>
      <c r="D2530">
        <v>2.7410000000000001</v>
      </c>
      <c r="E2530">
        <v>12.411</v>
      </c>
      <c r="F2530">
        <v>92.966520787746177</v>
      </c>
    </row>
    <row r="2531" spans="1:6" x14ac:dyDescent="0.25">
      <c r="A2531" t="s">
        <v>16</v>
      </c>
      <c r="B2531">
        <v>68.183333333333337</v>
      </c>
      <c r="C2531">
        <v>3.9E-2</v>
      </c>
      <c r="D2531">
        <v>2.6819999999999999</v>
      </c>
      <c r="E2531">
        <v>12.236000000000001</v>
      </c>
      <c r="F2531">
        <v>92.175492341356673</v>
      </c>
    </row>
    <row r="2532" spans="1:6" x14ac:dyDescent="0.25">
      <c r="A2532" t="s">
        <v>16</v>
      </c>
      <c r="B2532">
        <v>68.2</v>
      </c>
      <c r="C2532">
        <v>3.7999999999999999E-2</v>
      </c>
      <c r="D2532">
        <v>2.6219999999999999</v>
      </c>
      <c r="E2532">
        <v>12.061</v>
      </c>
      <c r="F2532">
        <v>91.380525164113777</v>
      </c>
    </row>
    <row r="2533" spans="1:6" x14ac:dyDescent="0.25">
      <c r="A2533" t="s">
        <v>16</v>
      </c>
      <c r="B2533">
        <v>68.216666666666669</v>
      </c>
      <c r="C2533">
        <v>3.5999999999999997E-2</v>
      </c>
      <c r="D2533">
        <v>2.5659999999999998</v>
      </c>
      <c r="E2533">
        <v>11.827</v>
      </c>
      <c r="F2533">
        <v>89.753829321663019</v>
      </c>
    </row>
    <row r="2534" spans="1:6" x14ac:dyDescent="0.25">
      <c r="A2534" t="s">
        <v>16</v>
      </c>
      <c r="B2534">
        <v>68.233333333333334</v>
      </c>
      <c r="C2534">
        <v>3.4000000000000002E-2</v>
      </c>
      <c r="D2534">
        <v>2.508</v>
      </c>
      <c r="E2534">
        <v>11.619</v>
      </c>
      <c r="F2534">
        <v>87.875273522975917</v>
      </c>
    </row>
    <row r="2535" spans="1:6" x14ac:dyDescent="0.25">
      <c r="A2535" t="s">
        <v>16</v>
      </c>
      <c r="B2535">
        <v>68.25</v>
      </c>
      <c r="C2535">
        <v>3.3000000000000002E-2</v>
      </c>
      <c r="D2535">
        <v>2.4449999999999998</v>
      </c>
      <c r="E2535">
        <v>11.429</v>
      </c>
      <c r="F2535">
        <v>87.232822757111592</v>
      </c>
    </row>
    <row r="2536" spans="1:6" x14ac:dyDescent="0.25">
      <c r="A2536" t="s">
        <v>16</v>
      </c>
      <c r="B2536">
        <v>68.266666666666666</v>
      </c>
      <c r="C2536">
        <v>3.1E-2</v>
      </c>
      <c r="D2536">
        <v>2.3919999999999999</v>
      </c>
      <c r="E2536">
        <v>11.284000000000001</v>
      </c>
      <c r="F2536">
        <v>86.824507658643327</v>
      </c>
    </row>
    <row r="2537" spans="1:6" x14ac:dyDescent="0.25">
      <c r="A2537" t="s">
        <v>16</v>
      </c>
      <c r="B2537">
        <v>68.283333333333331</v>
      </c>
      <c r="C2537">
        <v>2.9000000000000001E-2</v>
      </c>
      <c r="D2537">
        <v>2.331</v>
      </c>
      <c r="E2537">
        <v>11.054</v>
      </c>
      <c r="F2537">
        <v>84.658862144420127</v>
      </c>
    </row>
    <row r="2538" spans="1:6" x14ac:dyDescent="0.25">
      <c r="A2538" t="s">
        <v>16</v>
      </c>
      <c r="B2538">
        <v>68.3</v>
      </c>
      <c r="C2538">
        <v>2.9000000000000001E-2</v>
      </c>
      <c r="D2538">
        <v>2.278</v>
      </c>
      <c r="E2538">
        <v>10.808999999999999</v>
      </c>
      <c r="F2538">
        <v>82.512035010940906</v>
      </c>
    </row>
    <row r="2539" spans="1:6" x14ac:dyDescent="0.25">
      <c r="A2539" t="s">
        <v>16</v>
      </c>
      <c r="B2539">
        <v>68.316666666666663</v>
      </c>
      <c r="C2539">
        <v>2.7E-2</v>
      </c>
      <c r="D2539">
        <v>2.2240000000000002</v>
      </c>
      <c r="E2539">
        <v>10.577999999999999</v>
      </c>
      <c r="F2539">
        <v>80.255142231947488</v>
      </c>
    </row>
    <row r="2540" spans="1:6" x14ac:dyDescent="0.25">
      <c r="A2540" t="s">
        <v>16</v>
      </c>
      <c r="B2540">
        <v>68.333333333333329</v>
      </c>
      <c r="C2540">
        <v>2.5999999999999999E-2</v>
      </c>
      <c r="D2540">
        <v>2.1669999999999998</v>
      </c>
      <c r="E2540">
        <v>10.444000000000001</v>
      </c>
      <c r="F2540">
        <v>80.143107221006559</v>
      </c>
    </row>
    <row r="2541" spans="1:6" x14ac:dyDescent="0.25">
      <c r="A2541" t="s">
        <v>16</v>
      </c>
      <c r="B2541">
        <v>68.349999999999994</v>
      </c>
      <c r="C2541">
        <v>2.3E-2</v>
      </c>
      <c r="D2541">
        <v>2.1139999999999999</v>
      </c>
      <c r="E2541">
        <v>10.206</v>
      </c>
      <c r="F2541">
        <v>77.664770240700207</v>
      </c>
    </row>
    <row r="2542" spans="1:6" x14ac:dyDescent="0.25">
      <c r="A2542" t="s">
        <v>16</v>
      </c>
      <c r="B2542">
        <v>68.366666666666674</v>
      </c>
      <c r="C2542">
        <v>2.4E-2</v>
      </c>
      <c r="D2542">
        <v>2.0659999999999998</v>
      </c>
      <c r="E2542">
        <v>10.061999999999999</v>
      </c>
      <c r="F2542">
        <v>77.234792122538295</v>
      </c>
    </row>
    <row r="2543" spans="1:6" x14ac:dyDescent="0.25">
      <c r="A2543" t="s">
        <v>16</v>
      </c>
      <c r="B2543">
        <v>68.383333333333326</v>
      </c>
      <c r="C2543">
        <v>2.1999999999999999E-2</v>
      </c>
      <c r="D2543">
        <v>2.0089999999999999</v>
      </c>
      <c r="E2543">
        <v>9.8469999999999995</v>
      </c>
      <c r="F2543">
        <v>75.654923413566735</v>
      </c>
    </row>
    <row r="2544" spans="1:6" x14ac:dyDescent="0.25">
      <c r="A2544" t="s">
        <v>16</v>
      </c>
      <c r="B2544">
        <v>68.400000000000006</v>
      </c>
      <c r="C2544">
        <v>2.3E-2</v>
      </c>
      <c r="D2544">
        <v>1.9570000000000001</v>
      </c>
      <c r="E2544">
        <v>9.6289999999999996</v>
      </c>
      <c r="F2544">
        <v>73.51991247264769</v>
      </c>
    </row>
    <row r="2545" spans="1:6" x14ac:dyDescent="0.25">
      <c r="A2545" t="s">
        <v>16</v>
      </c>
      <c r="B2545">
        <v>68.416666666666671</v>
      </c>
      <c r="C2545">
        <v>2.1000000000000001E-2</v>
      </c>
      <c r="D2545">
        <v>1.8979999999999999</v>
      </c>
      <c r="E2545">
        <v>9.4280000000000008</v>
      </c>
      <c r="F2545">
        <v>72.091466083150991</v>
      </c>
    </row>
    <row r="2546" spans="1:6" x14ac:dyDescent="0.25">
      <c r="A2546" t="s">
        <v>16</v>
      </c>
      <c r="B2546">
        <v>68.433333333333337</v>
      </c>
      <c r="C2546">
        <v>2.1000000000000001E-2</v>
      </c>
      <c r="D2546">
        <v>1.8520000000000001</v>
      </c>
      <c r="E2546">
        <v>9.2309999999999999</v>
      </c>
      <c r="F2546">
        <v>70.315754923413564</v>
      </c>
    </row>
    <row r="2547" spans="1:6" x14ac:dyDescent="0.25">
      <c r="A2547" t="s">
        <v>16</v>
      </c>
      <c r="B2547">
        <v>68.45</v>
      </c>
      <c r="C2547">
        <v>0.02</v>
      </c>
      <c r="D2547">
        <v>1.8029999999999999</v>
      </c>
      <c r="E2547">
        <v>9.0359999999999996</v>
      </c>
      <c r="F2547">
        <v>68.639168490153168</v>
      </c>
    </row>
    <row r="2548" spans="1:6" x14ac:dyDescent="0.25">
      <c r="A2548" t="s">
        <v>16</v>
      </c>
      <c r="B2548">
        <v>68.466666666666669</v>
      </c>
      <c r="C2548">
        <v>0.02</v>
      </c>
      <c r="D2548">
        <v>1.7589999999999999</v>
      </c>
      <c r="E2548">
        <v>8.8550000000000004</v>
      </c>
      <c r="F2548">
        <v>67.610940919037205</v>
      </c>
    </row>
    <row r="2549" spans="1:6" x14ac:dyDescent="0.25">
      <c r="A2549" t="s">
        <v>16</v>
      </c>
      <c r="B2549">
        <v>68.483333333333334</v>
      </c>
      <c r="C2549">
        <v>1.7000000000000001E-2</v>
      </c>
      <c r="D2549">
        <v>1.706</v>
      </c>
      <c r="E2549">
        <v>8.6310000000000002</v>
      </c>
      <c r="F2549">
        <v>65.273960612691468</v>
      </c>
    </row>
    <row r="2550" spans="1:6" x14ac:dyDescent="0.25">
      <c r="A2550" t="s">
        <v>16</v>
      </c>
      <c r="B2550">
        <v>68.5</v>
      </c>
      <c r="C2550">
        <v>1.7999999999999999E-2</v>
      </c>
      <c r="D2550">
        <v>1.6539999999999999</v>
      </c>
      <c r="E2550">
        <v>8.4559999999999995</v>
      </c>
      <c r="F2550">
        <v>63.811159737417945</v>
      </c>
    </row>
    <row r="2551" spans="1:6" x14ac:dyDescent="0.25">
      <c r="A2551" t="s">
        <v>16</v>
      </c>
      <c r="B2551">
        <v>68.516666666666666</v>
      </c>
      <c r="C2551">
        <v>1.7000000000000001E-2</v>
      </c>
      <c r="D2551">
        <v>1.6120000000000001</v>
      </c>
      <c r="E2551">
        <v>8.2799999999999994</v>
      </c>
      <c r="F2551">
        <v>62.57155361050328</v>
      </c>
    </row>
    <row r="2552" spans="1:6" x14ac:dyDescent="0.25">
      <c r="A2552" t="s">
        <v>16</v>
      </c>
      <c r="B2552">
        <v>68.533333333333331</v>
      </c>
      <c r="C2552">
        <v>1.7000000000000001E-2</v>
      </c>
      <c r="D2552">
        <v>1.5620000000000001</v>
      </c>
      <c r="E2552">
        <v>8.1050000000000004</v>
      </c>
      <c r="F2552">
        <v>60.868708971553609</v>
      </c>
    </row>
    <row r="2553" spans="1:6" x14ac:dyDescent="0.25">
      <c r="A2553" t="s">
        <v>16</v>
      </c>
      <c r="B2553">
        <v>68.55</v>
      </c>
      <c r="C2553">
        <v>1.7000000000000001E-2</v>
      </c>
      <c r="D2553">
        <v>1.514</v>
      </c>
      <c r="E2553">
        <v>7.7859999999999996</v>
      </c>
      <c r="F2553">
        <v>52.798249452954046</v>
      </c>
    </row>
    <row r="2554" spans="1:6" x14ac:dyDescent="0.25">
      <c r="A2554" t="s">
        <v>16</v>
      </c>
      <c r="B2554">
        <v>68.566666666666663</v>
      </c>
      <c r="C2554">
        <v>1.4E-2</v>
      </c>
      <c r="D2554">
        <v>1.472</v>
      </c>
      <c r="E2554">
        <v>7.5709999999999997</v>
      </c>
      <c r="F2554">
        <v>48.595185995623631</v>
      </c>
    </row>
    <row r="2555" spans="1:6" x14ac:dyDescent="0.25">
      <c r="A2555" t="s">
        <v>16</v>
      </c>
      <c r="B2555">
        <v>68.583333333333329</v>
      </c>
      <c r="C2555">
        <v>1.4999999999999999E-2</v>
      </c>
      <c r="D2555">
        <v>1.431</v>
      </c>
      <c r="E2555">
        <v>7.5209999999999999</v>
      </c>
      <c r="F2555">
        <v>52.977899343544856</v>
      </c>
    </row>
    <row r="2556" spans="1:6" x14ac:dyDescent="0.25">
      <c r="A2556" t="s">
        <v>16</v>
      </c>
      <c r="B2556">
        <v>68.599999999999994</v>
      </c>
      <c r="C2556">
        <v>1.4E-2</v>
      </c>
      <c r="D2556">
        <v>1.383</v>
      </c>
      <c r="E2556">
        <v>7.4009999999999998</v>
      </c>
      <c r="F2556">
        <v>54.183807439824946</v>
      </c>
    </row>
    <row r="2557" spans="1:6" x14ac:dyDescent="0.25">
      <c r="A2557" t="s">
        <v>16</v>
      </c>
      <c r="B2557">
        <v>68.616666666666674</v>
      </c>
      <c r="C2557">
        <v>1.2999999999999999E-2</v>
      </c>
      <c r="D2557">
        <v>1.347</v>
      </c>
      <c r="E2557">
        <v>7.2249999999999996</v>
      </c>
      <c r="F2557">
        <v>52.706564551422318</v>
      </c>
    </row>
    <row r="2558" spans="1:6" x14ac:dyDescent="0.25">
      <c r="A2558" t="s">
        <v>16</v>
      </c>
      <c r="B2558">
        <v>68.633333333333326</v>
      </c>
      <c r="C2558">
        <v>1.2999999999999999E-2</v>
      </c>
      <c r="D2558">
        <v>1.3049999999999999</v>
      </c>
      <c r="E2558">
        <v>7.1050000000000004</v>
      </c>
      <c r="F2558">
        <v>53.50043763676149</v>
      </c>
    </row>
    <row r="2559" spans="1:6" x14ac:dyDescent="0.25">
      <c r="A2559" t="s">
        <v>16</v>
      </c>
      <c r="B2559">
        <v>68.650000000000006</v>
      </c>
      <c r="C2559">
        <v>1.2999999999999999E-2</v>
      </c>
      <c r="D2559">
        <v>1.2629999999999999</v>
      </c>
      <c r="E2559">
        <v>6.9219999999999997</v>
      </c>
      <c r="F2559">
        <v>51.570897155361045</v>
      </c>
    </row>
    <row r="2560" spans="1:6" x14ac:dyDescent="0.25">
      <c r="A2560" t="s">
        <v>16</v>
      </c>
      <c r="B2560">
        <v>68.666666666666671</v>
      </c>
      <c r="C2560">
        <v>1.2E-2</v>
      </c>
      <c r="D2560">
        <v>1.2230000000000001</v>
      </c>
      <c r="E2560">
        <v>6.73</v>
      </c>
      <c r="F2560">
        <v>49.134135667396059</v>
      </c>
    </row>
    <row r="2561" spans="1:6" x14ac:dyDescent="0.25">
      <c r="A2561" t="s">
        <v>16</v>
      </c>
      <c r="B2561">
        <v>68.683333333333337</v>
      </c>
      <c r="C2561">
        <v>1.0999999999999999E-2</v>
      </c>
      <c r="D2561">
        <v>1.181</v>
      </c>
      <c r="E2561">
        <v>6.5730000000000004</v>
      </c>
      <c r="F2561">
        <v>48.065426695842447</v>
      </c>
    </row>
    <row r="2562" spans="1:6" x14ac:dyDescent="0.25">
      <c r="A2562" t="s">
        <v>16</v>
      </c>
      <c r="B2562">
        <v>68.7</v>
      </c>
      <c r="C2562">
        <v>1.0999999999999999E-2</v>
      </c>
      <c r="D2562">
        <v>1.143</v>
      </c>
      <c r="E2562">
        <v>6.4130000000000003</v>
      </c>
      <c r="F2562">
        <v>46.967614879649886</v>
      </c>
    </row>
    <row r="2563" spans="1:6" x14ac:dyDescent="0.25">
      <c r="A2563" t="s">
        <v>16</v>
      </c>
      <c r="B2563">
        <v>68.716666666666669</v>
      </c>
      <c r="C2563">
        <v>1.0999999999999999E-2</v>
      </c>
      <c r="D2563">
        <v>1.103</v>
      </c>
      <c r="E2563">
        <v>6.2450000000000001</v>
      </c>
      <c r="F2563">
        <v>44.904376367614873</v>
      </c>
    </row>
    <row r="2564" spans="1:6" x14ac:dyDescent="0.25">
      <c r="A2564" t="s">
        <v>16</v>
      </c>
      <c r="B2564">
        <v>68.733333333333334</v>
      </c>
      <c r="C2564">
        <v>8.9999999999999993E-3</v>
      </c>
      <c r="D2564">
        <v>1.069</v>
      </c>
      <c r="E2564">
        <v>6.1120000000000001</v>
      </c>
      <c r="F2564">
        <v>43.98533916849015</v>
      </c>
    </row>
    <row r="2565" spans="1:6" x14ac:dyDescent="0.25">
      <c r="A2565" t="s">
        <v>16</v>
      </c>
      <c r="B2565">
        <v>68.75</v>
      </c>
      <c r="C2565">
        <v>8.0000000000000002E-3</v>
      </c>
      <c r="D2565">
        <v>1.0289999999999999</v>
      </c>
      <c r="E2565">
        <v>5.9359999999999999</v>
      </c>
      <c r="F2565">
        <v>42.1980306345733</v>
      </c>
    </row>
    <row r="2566" spans="1:6" x14ac:dyDescent="0.25">
      <c r="A2566" t="s">
        <v>16</v>
      </c>
      <c r="B2566">
        <v>68.766666666666666</v>
      </c>
      <c r="C2566">
        <v>8.9999999999999993E-3</v>
      </c>
      <c r="D2566">
        <v>1.002</v>
      </c>
      <c r="E2566">
        <v>5.806</v>
      </c>
      <c r="F2566">
        <v>41.047702407002184</v>
      </c>
    </row>
    <row r="2567" spans="1:6" x14ac:dyDescent="0.25">
      <c r="A2567" t="s">
        <v>16</v>
      </c>
      <c r="B2567">
        <v>68.783333333333331</v>
      </c>
      <c r="C2567">
        <v>8.9999999999999993E-3</v>
      </c>
      <c r="D2567">
        <v>0.95499999999999996</v>
      </c>
      <c r="E2567">
        <v>5.65</v>
      </c>
      <c r="F2567">
        <v>39.871772428884022</v>
      </c>
    </row>
    <row r="2568" spans="1:6" x14ac:dyDescent="0.25">
      <c r="A2568" t="s">
        <v>16</v>
      </c>
      <c r="B2568">
        <v>68.8</v>
      </c>
      <c r="C2568">
        <v>8.9999999999999993E-3</v>
      </c>
      <c r="D2568">
        <v>0.92200000000000004</v>
      </c>
      <c r="E2568">
        <v>5.5060000000000002</v>
      </c>
      <c r="F2568">
        <v>38.339824945295398</v>
      </c>
    </row>
    <row r="2569" spans="1:6" x14ac:dyDescent="0.25">
      <c r="A2569" t="s">
        <v>16</v>
      </c>
      <c r="B2569">
        <v>68.816666666666663</v>
      </c>
      <c r="C2569">
        <v>8.0000000000000002E-3</v>
      </c>
      <c r="D2569">
        <v>0.89200000000000002</v>
      </c>
      <c r="E2569">
        <v>5.3520000000000003</v>
      </c>
      <c r="F2569">
        <v>36.567833698030633</v>
      </c>
    </row>
    <row r="2570" spans="1:6" x14ac:dyDescent="0.25">
      <c r="A2570" t="s">
        <v>16</v>
      </c>
      <c r="B2570">
        <v>68.833333333333329</v>
      </c>
      <c r="C2570">
        <v>0.01</v>
      </c>
      <c r="D2570">
        <v>0.85699999999999998</v>
      </c>
      <c r="E2570">
        <v>5.2160000000000002</v>
      </c>
      <c r="F2570">
        <v>35.490809628008755</v>
      </c>
    </row>
    <row r="2571" spans="1:6" x14ac:dyDescent="0.25">
      <c r="A2571" t="s">
        <v>16</v>
      </c>
      <c r="B2571">
        <v>68.849999999999994</v>
      </c>
      <c r="C2571">
        <v>8.0000000000000002E-3</v>
      </c>
      <c r="D2571">
        <v>0.82299999999999995</v>
      </c>
      <c r="E2571">
        <v>5.07</v>
      </c>
      <c r="F2571">
        <v>34.286433260393871</v>
      </c>
    </row>
    <row r="2572" spans="1:6" x14ac:dyDescent="0.25">
      <c r="A2572" t="s">
        <v>16</v>
      </c>
      <c r="B2572">
        <v>68.866666666666674</v>
      </c>
      <c r="C2572">
        <v>7.0000000000000001E-3</v>
      </c>
      <c r="D2572">
        <v>0.79</v>
      </c>
      <c r="E2572">
        <v>4.92</v>
      </c>
      <c r="F2572">
        <v>32.850109409190367</v>
      </c>
    </row>
    <row r="2573" spans="1:6" x14ac:dyDescent="0.25">
      <c r="A2573" t="s">
        <v>16</v>
      </c>
      <c r="B2573">
        <v>68.883333333333326</v>
      </c>
      <c r="C2573">
        <v>6.0000000000000001E-3</v>
      </c>
      <c r="D2573">
        <v>0.754</v>
      </c>
      <c r="E2573">
        <v>4.79</v>
      </c>
      <c r="F2573">
        <v>31.779868708971552</v>
      </c>
    </row>
    <row r="2574" spans="1:6" x14ac:dyDescent="0.25">
      <c r="A2574" t="s">
        <v>16</v>
      </c>
      <c r="B2574">
        <v>68.900000000000006</v>
      </c>
      <c r="C2574">
        <v>7.0000000000000001E-3</v>
      </c>
      <c r="D2574">
        <v>0.72799999999999998</v>
      </c>
      <c r="E2574">
        <v>4.6680000000000001</v>
      </c>
      <c r="F2574">
        <v>31.062800875273521</v>
      </c>
    </row>
    <row r="2575" spans="1:6" x14ac:dyDescent="0.25">
      <c r="A2575" t="s">
        <v>16</v>
      </c>
      <c r="B2575">
        <v>68.916666666666671</v>
      </c>
      <c r="C2575">
        <v>6.0000000000000001E-3</v>
      </c>
      <c r="D2575">
        <v>0.69799999999999995</v>
      </c>
      <c r="E2575">
        <v>4.5289999999999999</v>
      </c>
      <c r="F2575">
        <v>29.622319474835884</v>
      </c>
    </row>
    <row r="2576" spans="1:6" x14ac:dyDescent="0.25">
      <c r="A2576" t="s">
        <v>16</v>
      </c>
      <c r="B2576">
        <v>68.933333333333337</v>
      </c>
      <c r="C2576">
        <v>5.0000000000000001E-3</v>
      </c>
      <c r="D2576">
        <v>0.66600000000000004</v>
      </c>
      <c r="E2576">
        <v>4.3979999999999997</v>
      </c>
      <c r="F2576">
        <v>28.396717724288838</v>
      </c>
    </row>
    <row r="2577" spans="1:6" x14ac:dyDescent="0.25">
      <c r="A2577" t="s">
        <v>16</v>
      </c>
      <c r="B2577">
        <v>68.95</v>
      </c>
      <c r="C2577">
        <v>8.0000000000000002E-3</v>
      </c>
      <c r="D2577">
        <v>0.63800000000000001</v>
      </c>
      <c r="E2577">
        <v>4.266</v>
      </c>
      <c r="F2577">
        <v>25.838949671772429</v>
      </c>
    </row>
    <row r="2578" spans="1:6" x14ac:dyDescent="0.25">
      <c r="A2578" t="s">
        <v>16</v>
      </c>
      <c r="B2578">
        <v>68.966666666666669</v>
      </c>
      <c r="C2578">
        <v>8.0000000000000002E-3</v>
      </c>
      <c r="D2578">
        <v>0.61199999999999999</v>
      </c>
      <c r="E2578">
        <v>4.1280000000000001</v>
      </c>
      <c r="F2578">
        <v>23.571772428884024</v>
      </c>
    </row>
    <row r="2579" spans="1:6" x14ac:dyDescent="0.25">
      <c r="A2579" t="s">
        <v>16</v>
      </c>
      <c r="B2579">
        <v>68.983333333333334</v>
      </c>
      <c r="C2579">
        <v>7.0000000000000001E-3</v>
      </c>
      <c r="D2579">
        <v>0.58399999999999996</v>
      </c>
      <c r="E2579">
        <v>4.0030000000000001</v>
      </c>
      <c r="F2579">
        <v>21.76433260393873</v>
      </c>
    </row>
    <row r="2580" spans="1:6" x14ac:dyDescent="0.25">
      <c r="A2580" t="s">
        <v>16</v>
      </c>
      <c r="B2580">
        <v>69</v>
      </c>
      <c r="C2580">
        <v>7.0000000000000001E-3</v>
      </c>
      <c r="D2580">
        <v>0.55800000000000005</v>
      </c>
      <c r="E2580">
        <v>3.88</v>
      </c>
      <c r="F2580">
        <v>20.331072210065642</v>
      </c>
    </row>
    <row r="2581" spans="1:6" x14ac:dyDescent="0.25">
      <c r="A2581" t="s">
        <v>16</v>
      </c>
      <c r="B2581">
        <v>69.016666666666666</v>
      </c>
      <c r="C2581">
        <v>5.0000000000000001E-3</v>
      </c>
      <c r="D2581">
        <v>0.53900000000000003</v>
      </c>
      <c r="E2581">
        <v>3.7559999999999998</v>
      </c>
      <c r="F2581">
        <v>19.618599562363237</v>
      </c>
    </row>
    <row r="2582" spans="1:6" x14ac:dyDescent="0.25">
      <c r="A2582" t="s">
        <v>16</v>
      </c>
      <c r="B2582">
        <v>69.033333333333331</v>
      </c>
      <c r="C2582">
        <v>6.0000000000000001E-3</v>
      </c>
      <c r="D2582">
        <v>0.50900000000000001</v>
      </c>
      <c r="E2582">
        <v>3.6230000000000002</v>
      </c>
      <c r="F2582">
        <v>18.915098468271331</v>
      </c>
    </row>
    <row r="2583" spans="1:6" x14ac:dyDescent="0.25">
      <c r="A2583" t="s">
        <v>16</v>
      </c>
      <c r="B2583">
        <v>69.05</v>
      </c>
      <c r="C2583">
        <v>6.0000000000000001E-3</v>
      </c>
      <c r="D2583">
        <v>0.48499999999999999</v>
      </c>
      <c r="E2583">
        <v>3.508</v>
      </c>
      <c r="F2583">
        <v>18.390590809628009</v>
      </c>
    </row>
    <row r="2584" spans="1:6" x14ac:dyDescent="0.25">
      <c r="A2584" t="s">
        <v>16</v>
      </c>
      <c r="B2584">
        <v>69.066666666666663</v>
      </c>
      <c r="C2584">
        <v>6.0000000000000001E-3</v>
      </c>
      <c r="D2584">
        <v>0.46300000000000002</v>
      </c>
      <c r="E2584">
        <v>3.3969999999999998</v>
      </c>
      <c r="F2584">
        <v>17.727352297592997</v>
      </c>
    </row>
    <row r="2585" spans="1:6" x14ac:dyDescent="0.25">
      <c r="A2585" t="s">
        <v>16</v>
      </c>
      <c r="B2585">
        <v>69.083333333333329</v>
      </c>
      <c r="C2585">
        <v>6.0000000000000001E-3</v>
      </c>
      <c r="D2585">
        <v>0.437</v>
      </c>
      <c r="E2585">
        <v>3.27</v>
      </c>
      <c r="F2585">
        <v>16.979649890590807</v>
      </c>
    </row>
    <row r="2586" spans="1:6" x14ac:dyDescent="0.25">
      <c r="A2586" t="s">
        <v>16</v>
      </c>
      <c r="B2586">
        <v>69.099999999999994</v>
      </c>
      <c r="C2586">
        <v>6.0000000000000001E-3</v>
      </c>
      <c r="D2586">
        <v>0.41299999999999998</v>
      </c>
      <c r="E2586">
        <v>3.1680000000000001</v>
      </c>
      <c r="F2586">
        <v>16.145514223194748</v>
      </c>
    </row>
    <row r="2587" spans="1:6" x14ac:dyDescent="0.25">
      <c r="A2587" t="s">
        <v>16</v>
      </c>
      <c r="B2587">
        <v>69.116666666666674</v>
      </c>
      <c r="C2587">
        <v>7.0000000000000001E-3</v>
      </c>
      <c r="D2587">
        <v>0.38600000000000001</v>
      </c>
      <c r="E2587">
        <v>3.048</v>
      </c>
      <c r="F2587">
        <v>15.671553610503281</v>
      </c>
    </row>
    <row r="2588" spans="1:6" x14ac:dyDescent="0.25">
      <c r="A2588" t="s">
        <v>16</v>
      </c>
      <c r="B2588">
        <v>69.133333333333326</v>
      </c>
      <c r="C2588">
        <v>5.0000000000000001E-3</v>
      </c>
      <c r="D2588">
        <v>0.36899999999999999</v>
      </c>
      <c r="E2588">
        <v>2.9460000000000002</v>
      </c>
      <c r="F2588">
        <v>15.039168490153171</v>
      </c>
    </row>
    <row r="2589" spans="1:6" x14ac:dyDescent="0.25">
      <c r="A2589" t="s">
        <v>16</v>
      </c>
      <c r="B2589">
        <v>69.150000000000006</v>
      </c>
      <c r="C2589">
        <v>4.0000000000000001E-3</v>
      </c>
      <c r="D2589">
        <v>0.35099999999999998</v>
      </c>
      <c r="E2589">
        <v>2.8410000000000002</v>
      </c>
      <c r="F2589">
        <v>14.323851203501091</v>
      </c>
    </row>
    <row r="2590" spans="1:6" x14ac:dyDescent="0.25">
      <c r="A2590" t="s">
        <v>16</v>
      </c>
      <c r="B2590">
        <v>69.166666666666671</v>
      </c>
      <c r="C2590">
        <v>6.0000000000000001E-3</v>
      </c>
      <c r="D2590">
        <v>0.33300000000000002</v>
      </c>
      <c r="E2590">
        <v>2.734</v>
      </c>
      <c r="F2590">
        <v>13.787089715536103</v>
      </c>
    </row>
    <row r="2591" spans="1:6" x14ac:dyDescent="0.25">
      <c r="A2591" t="s">
        <v>16</v>
      </c>
      <c r="B2591">
        <v>69.183333333333337</v>
      </c>
      <c r="C2591">
        <v>5.0000000000000001E-3</v>
      </c>
      <c r="D2591">
        <v>0.316</v>
      </c>
      <c r="E2591">
        <v>2.6240000000000001</v>
      </c>
      <c r="F2591">
        <v>13.180087527352295</v>
      </c>
    </row>
    <row r="2592" spans="1:6" x14ac:dyDescent="0.25">
      <c r="A2592" t="s">
        <v>16</v>
      </c>
      <c r="B2592">
        <v>69.2</v>
      </c>
      <c r="C2592">
        <v>5.0000000000000001E-3</v>
      </c>
      <c r="D2592">
        <v>0.29599999999999999</v>
      </c>
      <c r="E2592">
        <v>2.5169999999999999</v>
      </c>
      <c r="F2592">
        <v>12.559956236323851</v>
      </c>
    </row>
    <row r="2593" spans="1:6" x14ac:dyDescent="0.25">
      <c r="A2593" t="s">
        <v>16</v>
      </c>
      <c r="B2593">
        <v>69.216666666666669</v>
      </c>
      <c r="C2593">
        <v>6.0000000000000001E-3</v>
      </c>
      <c r="D2593">
        <v>0.27800000000000002</v>
      </c>
      <c r="E2593">
        <v>2.4169999999999998</v>
      </c>
      <c r="F2593">
        <v>12.040919037199124</v>
      </c>
    </row>
    <row r="2594" spans="1:6" x14ac:dyDescent="0.25">
      <c r="A2594" t="s">
        <v>16</v>
      </c>
      <c r="B2594">
        <v>69.233333333333334</v>
      </c>
      <c r="C2594">
        <v>4.0000000000000001E-3</v>
      </c>
      <c r="D2594">
        <v>0.26100000000000001</v>
      </c>
      <c r="E2594">
        <v>2.31</v>
      </c>
      <c r="F2594">
        <v>11.507877461706784</v>
      </c>
    </row>
    <row r="2595" spans="1:6" x14ac:dyDescent="0.25">
      <c r="A2595" t="s">
        <v>16</v>
      </c>
      <c r="B2595">
        <v>69.25</v>
      </c>
      <c r="C2595">
        <v>4.0000000000000001E-3</v>
      </c>
      <c r="D2595">
        <v>0.24399999999999999</v>
      </c>
      <c r="E2595">
        <v>2.2069999999999999</v>
      </c>
      <c r="F2595">
        <v>10.899124726477023</v>
      </c>
    </row>
    <row r="2596" spans="1:6" x14ac:dyDescent="0.25">
      <c r="A2596" t="s">
        <v>16</v>
      </c>
      <c r="B2596">
        <v>69.266666666666666</v>
      </c>
      <c r="C2596">
        <v>3.0000000000000001E-3</v>
      </c>
      <c r="D2596">
        <v>0.22900000000000001</v>
      </c>
      <c r="E2596">
        <v>2.1280000000000001</v>
      </c>
      <c r="F2596">
        <v>10.370459518599562</v>
      </c>
    </row>
    <row r="2597" spans="1:6" x14ac:dyDescent="0.25">
      <c r="A2597" t="s">
        <v>16</v>
      </c>
      <c r="B2597">
        <v>69.283333333333331</v>
      </c>
      <c r="C2597">
        <v>6.0000000000000001E-3</v>
      </c>
      <c r="D2597">
        <v>0.221</v>
      </c>
      <c r="E2597">
        <v>2.0230000000000001</v>
      </c>
      <c r="F2597">
        <v>9.8015317286652071</v>
      </c>
    </row>
    <row r="2598" spans="1:6" x14ac:dyDescent="0.25">
      <c r="A2598" t="s">
        <v>16</v>
      </c>
      <c r="B2598">
        <v>69.3</v>
      </c>
      <c r="C2598">
        <v>3.0000000000000001E-3</v>
      </c>
      <c r="D2598">
        <v>0.20499999999999999</v>
      </c>
      <c r="E2598">
        <v>1.9219999999999999</v>
      </c>
      <c r="F2598">
        <v>9.3597374179431068</v>
      </c>
    </row>
    <row r="2599" spans="1:6" x14ac:dyDescent="0.25">
      <c r="A2599" t="s">
        <v>16</v>
      </c>
      <c r="B2599">
        <v>69.316666666666663</v>
      </c>
      <c r="C2599">
        <v>4.0000000000000001E-3</v>
      </c>
      <c r="D2599">
        <v>0.193</v>
      </c>
      <c r="E2599">
        <v>1.8280000000000001</v>
      </c>
      <c r="F2599">
        <v>8.9030634573304148</v>
      </c>
    </row>
    <row r="2600" spans="1:6" x14ac:dyDescent="0.25">
      <c r="A2600" t="s">
        <v>16</v>
      </c>
      <c r="B2600">
        <v>69.333333333333329</v>
      </c>
      <c r="C2600">
        <v>6.0000000000000001E-3</v>
      </c>
      <c r="D2600">
        <v>0.17799999999999999</v>
      </c>
      <c r="E2600">
        <v>1.736</v>
      </c>
      <c r="F2600">
        <v>8.2643326039387297</v>
      </c>
    </row>
    <row r="2601" spans="1:6" x14ac:dyDescent="0.25">
      <c r="A2601" t="s">
        <v>16</v>
      </c>
      <c r="B2601">
        <v>69.349999999999994</v>
      </c>
      <c r="C2601">
        <v>2E-3</v>
      </c>
      <c r="D2601">
        <v>0.17</v>
      </c>
      <c r="E2601">
        <v>1.653</v>
      </c>
      <c r="F2601">
        <v>7.8608315098468262</v>
      </c>
    </row>
    <row r="2602" spans="1:6" x14ac:dyDescent="0.25">
      <c r="A2602" t="s">
        <v>16</v>
      </c>
      <c r="B2602">
        <v>69.366666666666674</v>
      </c>
      <c r="C2602">
        <v>4.0000000000000001E-3</v>
      </c>
      <c r="D2602">
        <v>0.154</v>
      </c>
      <c r="E2602">
        <v>1.5569999999999999</v>
      </c>
      <c r="F2602">
        <v>7.4805251641137849</v>
      </c>
    </row>
    <row r="2603" spans="1:6" x14ac:dyDescent="0.25">
      <c r="A2603" t="s">
        <v>16</v>
      </c>
      <c r="B2603">
        <v>69.383333333333326</v>
      </c>
      <c r="C2603">
        <v>4.0000000000000001E-3</v>
      </c>
      <c r="D2603">
        <v>0.14399999999999999</v>
      </c>
      <c r="E2603">
        <v>1.476</v>
      </c>
      <c r="F2603">
        <v>6.9402625820568922</v>
      </c>
    </row>
    <row r="2604" spans="1:6" x14ac:dyDescent="0.25">
      <c r="A2604" t="s">
        <v>16</v>
      </c>
      <c r="B2604">
        <v>69.400000000000006</v>
      </c>
      <c r="C2604">
        <v>3.0000000000000001E-3</v>
      </c>
      <c r="D2604">
        <v>0.13900000000000001</v>
      </c>
      <c r="E2604">
        <v>1.393</v>
      </c>
      <c r="F2604">
        <v>6.5109409190371981</v>
      </c>
    </row>
    <row r="2605" spans="1:6" x14ac:dyDescent="0.25">
      <c r="A2605" t="s">
        <v>16</v>
      </c>
      <c r="B2605">
        <v>69.416666666666671</v>
      </c>
      <c r="C2605">
        <v>1E-3</v>
      </c>
      <c r="D2605">
        <v>0.128</v>
      </c>
      <c r="E2605">
        <v>1.3089999999999999</v>
      </c>
      <c r="F2605">
        <v>6.0862144420131283</v>
      </c>
    </row>
    <row r="2606" spans="1:6" x14ac:dyDescent="0.25">
      <c r="A2606" t="s">
        <v>16</v>
      </c>
      <c r="B2606">
        <v>69.433333333333337</v>
      </c>
      <c r="C2606">
        <v>4.0000000000000001E-3</v>
      </c>
      <c r="D2606">
        <v>0.108</v>
      </c>
      <c r="E2606">
        <v>1.2270000000000001</v>
      </c>
      <c r="F2606">
        <v>5.8188183807439815</v>
      </c>
    </row>
    <row r="2607" spans="1:6" x14ac:dyDescent="0.25">
      <c r="A2607" t="s">
        <v>16</v>
      </c>
      <c r="B2607">
        <v>69.45</v>
      </c>
      <c r="C2607">
        <v>1E-3</v>
      </c>
      <c r="D2607">
        <v>0.108</v>
      </c>
      <c r="E2607">
        <v>1.157</v>
      </c>
      <c r="F2607">
        <v>5.4234135667396055</v>
      </c>
    </row>
    <row r="2608" spans="1:6" x14ac:dyDescent="0.25">
      <c r="A2608" t="s">
        <v>16</v>
      </c>
      <c r="B2608">
        <v>69.466666666666669</v>
      </c>
      <c r="C2608">
        <v>3.0000000000000001E-3</v>
      </c>
      <c r="D2608">
        <v>9.5000000000000001E-2</v>
      </c>
      <c r="E2608">
        <v>1.0820000000000001</v>
      </c>
      <c r="F2608">
        <v>4.972866520787746</v>
      </c>
    </row>
    <row r="2609" spans="1:6" x14ac:dyDescent="0.25">
      <c r="A2609" t="s">
        <v>16</v>
      </c>
      <c r="B2609">
        <v>69.483333333333334</v>
      </c>
      <c r="C2609">
        <v>4.0000000000000001E-3</v>
      </c>
      <c r="D2609">
        <v>0.09</v>
      </c>
      <c r="E2609">
        <v>1.012</v>
      </c>
      <c r="F2609">
        <v>4.6177242888402628</v>
      </c>
    </row>
    <row r="2610" spans="1:6" x14ac:dyDescent="0.25">
      <c r="A2610" t="s">
        <v>16</v>
      </c>
      <c r="B2610">
        <v>69.5</v>
      </c>
      <c r="C2610">
        <v>1E-3</v>
      </c>
      <c r="D2610">
        <v>8.5000000000000006E-2</v>
      </c>
      <c r="E2610">
        <v>0.94799999999999995</v>
      </c>
      <c r="F2610">
        <v>4.3452954048140038</v>
      </c>
    </row>
    <row r="2611" spans="1:6" x14ac:dyDescent="0.25">
      <c r="A2611" t="s">
        <v>16</v>
      </c>
      <c r="B2611">
        <v>69.516666666666666</v>
      </c>
      <c r="C2611">
        <v>4.0000000000000001E-3</v>
      </c>
      <c r="D2611">
        <v>7.2999999999999995E-2</v>
      </c>
      <c r="E2611">
        <v>0.877</v>
      </c>
      <c r="F2611">
        <v>4.0374179431072212</v>
      </c>
    </row>
    <row r="2612" spans="1:6" x14ac:dyDescent="0.25">
      <c r="A2612" t="s">
        <v>16</v>
      </c>
      <c r="B2612">
        <v>69.533333333333331</v>
      </c>
      <c r="C2612">
        <v>3.0000000000000001E-3</v>
      </c>
      <c r="D2612">
        <v>4.2000000000000003E-2</v>
      </c>
      <c r="E2612">
        <v>0.80700000000000005</v>
      </c>
      <c r="F2612">
        <v>3.6951859956236324</v>
      </c>
    </row>
    <row r="2613" spans="1:6" x14ac:dyDescent="0.25">
      <c r="A2613" t="s">
        <v>16</v>
      </c>
      <c r="B2613">
        <v>69.55</v>
      </c>
      <c r="C2613">
        <v>2E-3</v>
      </c>
      <c r="D2613">
        <v>6.8000000000000005E-2</v>
      </c>
      <c r="E2613">
        <v>0.753</v>
      </c>
      <c r="F2613">
        <v>3.4126914660831509</v>
      </c>
    </row>
    <row r="2614" spans="1:6" x14ac:dyDescent="0.25">
      <c r="A2614" t="s">
        <v>16</v>
      </c>
      <c r="B2614">
        <v>69.566666666666663</v>
      </c>
      <c r="C2614">
        <v>2E-3</v>
      </c>
      <c r="D2614">
        <v>5.2999999999999999E-2</v>
      </c>
      <c r="E2614">
        <v>0.68</v>
      </c>
      <c r="F2614">
        <v>3.0568927789934355</v>
      </c>
    </row>
    <row r="2615" spans="1:6" x14ac:dyDescent="0.25">
      <c r="A2615" t="s">
        <v>16</v>
      </c>
      <c r="B2615">
        <v>69.583333333333329</v>
      </c>
      <c r="C2615">
        <v>7.0000000000000001E-3</v>
      </c>
      <c r="D2615">
        <v>5.3999999999999999E-2</v>
      </c>
      <c r="E2615">
        <v>0.60899999999999999</v>
      </c>
      <c r="F2615">
        <v>2.6787746170678339</v>
      </c>
    </row>
    <row r="2616" spans="1:6" x14ac:dyDescent="0.25">
      <c r="A2616" t="s">
        <v>16</v>
      </c>
      <c r="B2616">
        <v>69.599999999999994</v>
      </c>
      <c r="C2616">
        <v>-4.0000000000000001E-3</v>
      </c>
      <c r="D2616">
        <v>5.6000000000000001E-2</v>
      </c>
      <c r="E2616">
        <v>0.55300000000000005</v>
      </c>
      <c r="F2616">
        <v>2.4715536105032823</v>
      </c>
    </row>
    <row r="2617" spans="1:6" x14ac:dyDescent="0.25">
      <c r="A2617" t="s">
        <v>16</v>
      </c>
      <c r="B2617">
        <v>69.616666666666674</v>
      </c>
      <c r="C2617">
        <v>2E-3</v>
      </c>
      <c r="D2617">
        <v>4.9000000000000002E-2</v>
      </c>
      <c r="E2617">
        <v>0.53200000000000003</v>
      </c>
      <c r="F2617">
        <v>2.3562363238512036</v>
      </c>
    </row>
    <row r="2618" spans="1:6" x14ac:dyDescent="0.25">
      <c r="A2618" t="s">
        <v>16</v>
      </c>
      <c r="B2618">
        <v>69.633333333333326</v>
      </c>
      <c r="C2618">
        <v>5.0000000000000001E-3</v>
      </c>
      <c r="D2618">
        <v>4.1000000000000002E-2</v>
      </c>
      <c r="E2618">
        <v>0.42399999999999999</v>
      </c>
      <c r="F2618">
        <v>2.4238512035010937</v>
      </c>
    </row>
    <row r="2619" spans="1:6" x14ac:dyDescent="0.25">
      <c r="A2619" t="s">
        <v>16</v>
      </c>
      <c r="B2619">
        <v>69.650000000000006</v>
      </c>
      <c r="C2619">
        <v>-2E-3</v>
      </c>
      <c r="D2619">
        <v>0.02</v>
      </c>
      <c r="E2619">
        <v>0.42599999999999999</v>
      </c>
      <c r="F2619">
        <v>1.97746170678337</v>
      </c>
    </row>
    <row r="2620" spans="1:6" x14ac:dyDescent="0.25">
      <c r="A2620" t="s">
        <v>16</v>
      </c>
      <c r="B2620">
        <v>69.666666666666671</v>
      </c>
      <c r="C2620">
        <v>-1E-3</v>
      </c>
      <c r="D2620">
        <v>4.9000000000000002E-2</v>
      </c>
      <c r="E2620">
        <v>0.377</v>
      </c>
      <c r="F2620">
        <v>1.3842450765864331</v>
      </c>
    </row>
    <row r="2621" spans="1:6" x14ac:dyDescent="0.25">
      <c r="A2621" t="s">
        <v>16</v>
      </c>
      <c r="B2621">
        <v>69.683333333333337</v>
      </c>
      <c r="C2621">
        <v>0</v>
      </c>
      <c r="D2621">
        <v>3.5999999999999997E-2</v>
      </c>
      <c r="E2621">
        <v>0.377</v>
      </c>
      <c r="F2621">
        <v>1.6061269146608315</v>
      </c>
    </row>
    <row r="2622" spans="1:6" x14ac:dyDescent="0.25">
      <c r="A2622" t="s">
        <v>16</v>
      </c>
      <c r="B2622">
        <v>69.7</v>
      </c>
      <c r="C2622">
        <v>0</v>
      </c>
      <c r="D2622">
        <v>4.3999999999999997E-2</v>
      </c>
      <c r="E2622">
        <v>0.29299999999999998</v>
      </c>
      <c r="F2622">
        <v>1.3161925601750546</v>
      </c>
    </row>
    <row r="2623" spans="1:6" x14ac:dyDescent="0.25">
      <c r="A2623" t="s">
        <v>16</v>
      </c>
      <c r="B2623">
        <v>69.716666666666669</v>
      </c>
      <c r="C2623">
        <v>4.0000000000000001E-3</v>
      </c>
      <c r="D2623">
        <v>4.1000000000000002E-2</v>
      </c>
      <c r="E2623">
        <v>0.29499999999999998</v>
      </c>
      <c r="F2623">
        <v>1.2829321663019695</v>
      </c>
    </row>
    <row r="2624" spans="1:6" x14ac:dyDescent="0.25">
      <c r="A2624" t="s">
        <v>16</v>
      </c>
      <c r="B2624">
        <v>69.733333333333334</v>
      </c>
      <c r="C2624">
        <v>2E-3</v>
      </c>
      <c r="D2624">
        <v>1.9E-2</v>
      </c>
      <c r="E2624">
        <v>0.25600000000000001</v>
      </c>
      <c r="F2624">
        <v>1.1700218818380743</v>
      </c>
    </row>
    <row r="2625" spans="1:6" x14ac:dyDescent="0.25">
      <c r="A2625" t="s">
        <v>16</v>
      </c>
      <c r="B2625">
        <v>69.75</v>
      </c>
      <c r="C2625">
        <v>4.0000000000000001E-3</v>
      </c>
      <c r="D2625">
        <v>0.02</v>
      </c>
      <c r="E2625">
        <v>0.183</v>
      </c>
      <c r="F2625">
        <v>1.0323851203501093</v>
      </c>
    </row>
    <row r="2626" spans="1:6" x14ac:dyDescent="0.25">
      <c r="A2626" t="s">
        <v>16</v>
      </c>
      <c r="B2626">
        <v>69.766666666666666</v>
      </c>
      <c r="C2626">
        <v>2E-3</v>
      </c>
      <c r="D2626">
        <v>1.7000000000000001E-2</v>
      </c>
      <c r="E2626">
        <v>0.192</v>
      </c>
      <c r="F2626">
        <v>0.92647702407002186</v>
      </c>
    </row>
    <row r="2627" spans="1:6" x14ac:dyDescent="0.25">
      <c r="C2627" s="1"/>
      <c r="D2627" s="3"/>
      <c r="E2627" s="3"/>
    </row>
    <row r="2628" spans="1:6" x14ac:dyDescent="0.25">
      <c r="C2628" s="1"/>
      <c r="D2628" s="3"/>
      <c r="E2628" s="3"/>
    </row>
    <row r="2629" spans="1:6" x14ac:dyDescent="0.25">
      <c r="C2629" s="1"/>
      <c r="D2629" s="3"/>
      <c r="E2629" s="3"/>
    </row>
    <row r="2630" spans="1:6" x14ac:dyDescent="0.25">
      <c r="C2630" s="1"/>
      <c r="D2630" s="3"/>
      <c r="E2630" s="3"/>
    </row>
    <row r="2631" spans="1:6" x14ac:dyDescent="0.25">
      <c r="C2631" s="1"/>
      <c r="D2631" s="3"/>
      <c r="E2631" s="3"/>
    </row>
    <row r="2632" spans="1:6" x14ac:dyDescent="0.25">
      <c r="C2632" s="1"/>
      <c r="D2632" s="3"/>
      <c r="E2632" s="3"/>
    </row>
    <row r="2633" spans="1:6" x14ac:dyDescent="0.25">
      <c r="C2633" s="1"/>
      <c r="D2633" s="3"/>
      <c r="E2633" s="3"/>
    </row>
    <row r="2634" spans="1:6" x14ac:dyDescent="0.25">
      <c r="C2634" s="1"/>
      <c r="D2634" s="3"/>
      <c r="E2634" s="3"/>
    </row>
    <row r="2635" spans="1:6" x14ac:dyDescent="0.25">
      <c r="C2635" s="1"/>
      <c r="D2635" s="3"/>
      <c r="E2635" s="3"/>
    </row>
    <row r="2636" spans="1:6" x14ac:dyDescent="0.25">
      <c r="C2636" s="6" t="s">
        <v>9</v>
      </c>
      <c r="D2636" s="6" t="s">
        <v>10</v>
      </c>
      <c r="E2636" s="6" t="s">
        <v>11</v>
      </c>
      <c r="F2636" s="6" t="s">
        <v>12</v>
      </c>
    </row>
    <row r="2637" spans="1:6" x14ac:dyDescent="0.25">
      <c r="A2637" t="s">
        <v>17</v>
      </c>
      <c r="B2637">
        <v>79.099999999999994</v>
      </c>
      <c r="C2637">
        <v>-2E-3</v>
      </c>
      <c r="D2637">
        <v>8.2000000000000003E-2</v>
      </c>
      <c r="E2637">
        <v>0.94899999999999995</v>
      </c>
      <c r="F2637">
        <v>4.2288840262582053</v>
      </c>
    </row>
    <row r="2638" spans="1:6" x14ac:dyDescent="0.25">
      <c r="A2638" t="s">
        <v>17</v>
      </c>
      <c r="B2638">
        <v>79.116666666666674</v>
      </c>
      <c r="C2638">
        <v>5.0000000000000001E-3</v>
      </c>
      <c r="D2638">
        <v>8.4000000000000005E-2</v>
      </c>
      <c r="E2638">
        <v>0.98699999999999999</v>
      </c>
      <c r="F2638">
        <v>4.2179431072210063</v>
      </c>
    </row>
    <row r="2639" spans="1:6" x14ac:dyDescent="0.25">
      <c r="A2639" t="s">
        <v>17</v>
      </c>
      <c r="B2639">
        <v>79.133333333333326</v>
      </c>
      <c r="C2639">
        <v>2E-3</v>
      </c>
      <c r="D2639">
        <v>9.8000000000000004E-2</v>
      </c>
      <c r="E2639">
        <v>1.101</v>
      </c>
      <c r="F2639">
        <v>5.0735229759299774</v>
      </c>
    </row>
    <row r="2640" spans="1:6" x14ac:dyDescent="0.25">
      <c r="A2640" t="s">
        <v>17</v>
      </c>
      <c r="B2640">
        <v>79.150000000000006</v>
      </c>
      <c r="C2640">
        <v>3.0000000000000001E-3</v>
      </c>
      <c r="D2640">
        <v>0.09</v>
      </c>
      <c r="E2640">
        <v>1.143</v>
      </c>
      <c r="F2640">
        <v>4.7472647702407</v>
      </c>
    </row>
    <row r="2641" spans="1:6" x14ac:dyDescent="0.25">
      <c r="A2641" t="s">
        <v>17</v>
      </c>
      <c r="B2641">
        <v>79.166666666666671</v>
      </c>
      <c r="C2641">
        <v>8.9999999999999993E-3</v>
      </c>
      <c r="D2641">
        <v>0.11700000000000001</v>
      </c>
      <c r="E2641">
        <v>1.1910000000000001</v>
      </c>
      <c r="F2641">
        <v>5.46761487964989</v>
      </c>
    </row>
    <row r="2642" spans="1:6" x14ac:dyDescent="0.25">
      <c r="A2642" t="s">
        <v>17</v>
      </c>
      <c r="B2642">
        <v>79.183333333333337</v>
      </c>
      <c r="C2642">
        <v>2E-3</v>
      </c>
      <c r="D2642">
        <v>0.13200000000000001</v>
      </c>
      <c r="E2642">
        <v>1.3109999999999999</v>
      </c>
      <c r="F2642">
        <v>5.7586433260393868</v>
      </c>
    </row>
    <row r="2643" spans="1:6" x14ac:dyDescent="0.25">
      <c r="A2643" t="s">
        <v>17</v>
      </c>
      <c r="B2643">
        <v>79.2</v>
      </c>
      <c r="C2643">
        <v>7.0000000000000001E-3</v>
      </c>
      <c r="D2643">
        <v>0.11899999999999999</v>
      </c>
      <c r="E2643">
        <v>1.383</v>
      </c>
      <c r="F2643">
        <v>5.8757111597374179</v>
      </c>
    </row>
    <row r="2644" spans="1:6" x14ac:dyDescent="0.25">
      <c r="A2644" t="s">
        <v>17</v>
      </c>
      <c r="B2644">
        <v>79.216666666666669</v>
      </c>
      <c r="C2644">
        <v>5.0000000000000001E-3</v>
      </c>
      <c r="D2644">
        <v>0.14299999999999999</v>
      </c>
      <c r="E2644">
        <v>1.502</v>
      </c>
      <c r="F2644">
        <v>6.7892778993435448</v>
      </c>
    </row>
    <row r="2645" spans="1:6" x14ac:dyDescent="0.25">
      <c r="A2645" t="s">
        <v>17</v>
      </c>
      <c r="B2645">
        <v>79.233333333333334</v>
      </c>
      <c r="C2645">
        <v>5.0000000000000001E-3</v>
      </c>
      <c r="D2645">
        <v>0.157</v>
      </c>
      <c r="E2645">
        <v>1.548</v>
      </c>
      <c r="F2645">
        <v>7.4369803063457329</v>
      </c>
    </row>
    <row r="2646" spans="1:6" x14ac:dyDescent="0.25">
      <c r="A2646" t="s">
        <v>17</v>
      </c>
      <c r="B2646">
        <v>79.25</v>
      </c>
      <c r="C2646">
        <v>5.0000000000000001E-3</v>
      </c>
      <c r="D2646">
        <v>0.16300000000000001</v>
      </c>
      <c r="E2646">
        <v>1.623</v>
      </c>
      <c r="F2646">
        <v>7.5892778993435446</v>
      </c>
    </row>
    <row r="2647" spans="1:6" x14ac:dyDescent="0.25">
      <c r="A2647" t="s">
        <v>17</v>
      </c>
      <c r="B2647">
        <v>79.266666666666666</v>
      </c>
      <c r="C2647">
        <v>4.0000000000000001E-3</v>
      </c>
      <c r="D2647">
        <v>0.17699999999999999</v>
      </c>
      <c r="E2647">
        <v>1.696</v>
      </c>
      <c r="F2647">
        <v>7.1656455142231943</v>
      </c>
    </row>
    <row r="2648" spans="1:6" x14ac:dyDescent="0.25">
      <c r="A2648" t="s">
        <v>17</v>
      </c>
      <c r="B2648">
        <v>79.283333333333331</v>
      </c>
      <c r="C2648">
        <v>4.0000000000000001E-3</v>
      </c>
      <c r="D2648">
        <v>0.192</v>
      </c>
      <c r="E2648">
        <v>1.7829999999999999</v>
      </c>
      <c r="F2648">
        <v>8.2608315098468275</v>
      </c>
    </row>
    <row r="2649" spans="1:6" x14ac:dyDescent="0.25">
      <c r="A2649" t="s">
        <v>17</v>
      </c>
      <c r="B2649">
        <v>79.3</v>
      </c>
      <c r="C2649">
        <v>7.0000000000000001E-3</v>
      </c>
      <c r="D2649">
        <v>0.20499999999999999</v>
      </c>
      <c r="E2649">
        <v>1.964</v>
      </c>
      <c r="F2649">
        <v>8.8568927789934353</v>
      </c>
    </row>
    <row r="2650" spans="1:6" x14ac:dyDescent="0.25">
      <c r="A2650" t="s">
        <v>17</v>
      </c>
      <c r="B2650">
        <v>79.316666666666663</v>
      </c>
      <c r="C2650">
        <v>6.0000000000000001E-3</v>
      </c>
      <c r="D2650">
        <v>0.218</v>
      </c>
      <c r="E2650">
        <v>2.0449999999999999</v>
      </c>
      <c r="F2650">
        <v>9.8768052516411373</v>
      </c>
    </row>
    <row r="2651" spans="1:6" x14ac:dyDescent="0.25">
      <c r="A2651" t="s">
        <v>17</v>
      </c>
      <c r="B2651">
        <v>79.333333333333329</v>
      </c>
      <c r="C2651">
        <v>1E-3</v>
      </c>
      <c r="D2651">
        <v>0.23599999999999999</v>
      </c>
      <c r="E2651">
        <v>2.1190000000000002</v>
      </c>
      <c r="F2651">
        <v>10.273741794310721</v>
      </c>
    </row>
    <row r="2652" spans="1:6" x14ac:dyDescent="0.25">
      <c r="A2652" t="s">
        <v>17</v>
      </c>
      <c r="B2652">
        <v>79.349999999999994</v>
      </c>
      <c r="C2652">
        <v>4.0000000000000001E-3</v>
      </c>
      <c r="D2652">
        <v>0.246</v>
      </c>
      <c r="E2652">
        <v>2.2330000000000001</v>
      </c>
      <c r="F2652">
        <v>10.580525164113785</v>
      </c>
    </row>
    <row r="2653" spans="1:6" x14ac:dyDescent="0.25">
      <c r="A2653" t="s">
        <v>17</v>
      </c>
      <c r="B2653">
        <v>79.36666666666666</v>
      </c>
      <c r="C2653">
        <v>0</v>
      </c>
      <c r="D2653">
        <v>0.251</v>
      </c>
      <c r="E2653">
        <v>2.2970000000000002</v>
      </c>
      <c r="F2653">
        <v>10.440262582056892</v>
      </c>
    </row>
    <row r="2654" spans="1:6" x14ac:dyDescent="0.25">
      <c r="A2654" t="s">
        <v>17</v>
      </c>
      <c r="B2654">
        <v>79.38333333333334</v>
      </c>
      <c r="C2654">
        <v>7.0000000000000001E-3</v>
      </c>
      <c r="D2654">
        <v>0.29399999999999998</v>
      </c>
      <c r="E2654">
        <v>2.411</v>
      </c>
      <c r="F2654">
        <v>11.486214442013129</v>
      </c>
    </row>
    <row r="2655" spans="1:6" x14ac:dyDescent="0.25">
      <c r="A2655" t="s">
        <v>17</v>
      </c>
      <c r="B2655">
        <v>79.400000000000006</v>
      </c>
      <c r="C2655">
        <v>5.0000000000000001E-3</v>
      </c>
      <c r="D2655">
        <v>0.28100000000000003</v>
      </c>
      <c r="E2655">
        <v>2.4409999999999998</v>
      </c>
      <c r="F2655">
        <v>10.479868708971553</v>
      </c>
    </row>
    <row r="2656" spans="1:6" x14ac:dyDescent="0.25">
      <c r="A2656" t="s">
        <v>17</v>
      </c>
      <c r="B2656">
        <v>79.416666666666671</v>
      </c>
      <c r="C2656">
        <v>4.0000000000000001E-3</v>
      </c>
      <c r="D2656">
        <v>0.32200000000000001</v>
      </c>
      <c r="E2656">
        <v>2.6240000000000001</v>
      </c>
      <c r="F2656">
        <v>12.342231947483588</v>
      </c>
    </row>
    <row r="2657" spans="1:6" x14ac:dyDescent="0.25">
      <c r="A2657" t="s">
        <v>17</v>
      </c>
      <c r="B2657">
        <v>79.433333333333337</v>
      </c>
      <c r="C2657">
        <v>0.01</v>
      </c>
      <c r="D2657">
        <v>0.32500000000000001</v>
      </c>
      <c r="E2657">
        <v>2.661</v>
      </c>
      <c r="F2657">
        <v>12.13347921225383</v>
      </c>
    </row>
    <row r="2658" spans="1:6" x14ac:dyDescent="0.25">
      <c r="A2658" t="s">
        <v>17</v>
      </c>
      <c r="B2658">
        <v>79.45</v>
      </c>
      <c r="C2658">
        <v>0</v>
      </c>
      <c r="D2658">
        <v>0.35399999999999998</v>
      </c>
      <c r="E2658">
        <v>2.7839999999999998</v>
      </c>
      <c r="F2658">
        <v>13.510284463894966</v>
      </c>
    </row>
    <row r="2659" spans="1:6" x14ac:dyDescent="0.25">
      <c r="A2659" t="s">
        <v>17</v>
      </c>
      <c r="B2659">
        <v>79.466666666666669</v>
      </c>
      <c r="C2659">
        <v>3.0000000000000001E-3</v>
      </c>
      <c r="D2659">
        <v>0.38100000000000001</v>
      </c>
      <c r="E2659">
        <v>2.94</v>
      </c>
      <c r="F2659">
        <v>13.556455142231947</v>
      </c>
    </row>
    <row r="2660" spans="1:6" x14ac:dyDescent="0.25">
      <c r="A2660" t="s">
        <v>17</v>
      </c>
      <c r="B2660">
        <v>79.483333333333334</v>
      </c>
      <c r="C2660">
        <v>8.9999999999999993E-3</v>
      </c>
      <c r="D2660">
        <v>0.379</v>
      </c>
      <c r="E2660">
        <v>2.9910000000000001</v>
      </c>
      <c r="F2660">
        <v>13.425382932166301</v>
      </c>
    </row>
    <row r="2661" spans="1:6" x14ac:dyDescent="0.25">
      <c r="A2661" t="s">
        <v>17</v>
      </c>
      <c r="B2661">
        <v>79.5</v>
      </c>
      <c r="C2661">
        <v>5.0000000000000001E-3</v>
      </c>
      <c r="D2661">
        <v>0.39600000000000002</v>
      </c>
      <c r="E2661">
        <v>3.1349999999999998</v>
      </c>
      <c r="F2661">
        <v>13.897155361050327</v>
      </c>
    </row>
    <row r="2662" spans="1:6" x14ac:dyDescent="0.25">
      <c r="A2662" t="s">
        <v>17</v>
      </c>
      <c r="B2662">
        <v>79.516666666666666</v>
      </c>
      <c r="C2662">
        <v>6.0000000000000001E-3</v>
      </c>
      <c r="D2662">
        <v>0.46500000000000002</v>
      </c>
      <c r="E2662">
        <v>3.282</v>
      </c>
      <c r="F2662">
        <v>16.478336980306345</v>
      </c>
    </row>
    <row r="2663" spans="1:6" x14ac:dyDescent="0.25">
      <c r="A2663" t="s">
        <v>17</v>
      </c>
      <c r="B2663">
        <v>79.533333333333331</v>
      </c>
      <c r="C2663">
        <v>0.01</v>
      </c>
      <c r="D2663">
        <v>0.46899999999999997</v>
      </c>
      <c r="E2663">
        <v>3.3519999999999999</v>
      </c>
      <c r="F2663">
        <v>15.049671772428884</v>
      </c>
    </row>
    <row r="2664" spans="1:6" x14ac:dyDescent="0.25">
      <c r="A2664" t="s">
        <v>17</v>
      </c>
      <c r="B2664">
        <v>79.55</v>
      </c>
      <c r="C2664">
        <v>6.0000000000000001E-3</v>
      </c>
      <c r="D2664">
        <v>0.48399999999999999</v>
      </c>
      <c r="E2664">
        <v>3.4830000000000001</v>
      </c>
      <c r="F2664">
        <v>16.836105032822758</v>
      </c>
    </row>
    <row r="2665" spans="1:6" x14ac:dyDescent="0.25">
      <c r="A2665" t="s">
        <v>17</v>
      </c>
      <c r="B2665">
        <v>79.566666666666663</v>
      </c>
      <c r="C2665">
        <v>7.0000000000000001E-3</v>
      </c>
      <c r="D2665">
        <v>0.51600000000000001</v>
      </c>
      <c r="E2665">
        <v>3.597</v>
      </c>
      <c r="F2665">
        <v>17.214004376367615</v>
      </c>
    </row>
    <row r="2666" spans="1:6" x14ac:dyDescent="0.25">
      <c r="A2666" t="s">
        <v>17</v>
      </c>
      <c r="B2666">
        <v>79.583333333333329</v>
      </c>
      <c r="C2666">
        <v>4.0000000000000001E-3</v>
      </c>
      <c r="D2666">
        <v>0.53500000000000003</v>
      </c>
      <c r="E2666">
        <v>3.5670000000000002</v>
      </c>
      <c r="F2666">
        <v>15.247045951859956</v>
      </c>
    </row>
    <row r="2667" spans="1:6" x14ac:dyDescent="0.25">
      <c r="A2667" t="s">
        <v>17</v>
      </c>
      <c r="B2667">
        <v>79.599999999999994</v>
      </c>
      <c r="C2667">
        <v>8.0000000000000002E-3</v>
      </c>
      <c r="D2667">
        <v>0.55200000000000005</v>
      </c>
      <c r="E2667">
        <v>3.71</v>
      </c>
      <c r="F2667">
        <v>16.575711159737416</v>
      </c>
    </row>
    <row r="2668" spans="1:6" x14ac:dyDescent="0.25">
      <c r="A2668" t="s">
        <v>17</v>
      </c>
      <c r="B2668">
        <v>79.616666666666674</v>
      </c>
      <c r="C2668">
        <v>4.0000000000000001E-3</v>
      </c>
      <c r="D2668">
        <v>0.59899999999999998</v>
      </c>
      <c r="E2668">
        <v>3.8260000000000001</v>
      </c>
      <c r="F2668">
        <v>17.616411378555799</v>
      </c>
    </row>
    <row r="2669" spans="1:6" x14ac:dyDescent="0.25">
      <c r="A2669" t="s">
        <v>17</v>
      </c>
      <c r="B2669">
        <v>79.633333333333326</v>
      </c>
      <c r="C2669">
        <v>2E-3</v>
      </c>
      <c r="D2669">
        <v>0.59199999999999997</v>
      </c>
      <c r="E2669">
        <v>3.8769999999999998</v>
      </c>
      <c r="F2669">
        <v>16.520131291028445</v>
      </c>
    </row>
    <row r="2670" spans="1:6" x14ac:dyDescent="0.25">
      <c r="A2670" t="s">
        <v>17</v>
      </c>
      <c r="B2670">
        <v>79.650000000000006</v>
      </c>
      <c r="C2670">
        <v>8.0000000000000002E-3</v>
      </c>
      <c r="D2670">
        <v>0.61399999999999999</v>
      </c>
      <c r="E2670">
        <v>3.8759999999999999</v>
      </c>
      <c r="F2670">
        <v>16.96761487964989</v>
      </c>
    </row>
    <row r="2671" spans="1:6" x14ac:dyDescent="0.25">
      <c r="A2671" t="s">
        <v>17</v>
      </c>
      <c r="B2671">
        <v>79.666666666666671</v>
      </c>
      <c r="C2671">
        <v>8.0000000000000002E-3</v>
      </c>
      <c r="D2671">
        <v>0.64800000000000002</v>
      </c>
      <c r="E2671">
        <v>4.0359999999999996</v>
      </c>
      <c r="F2671">
        <v>18.280087527352297</v>
      </c>
    </row>
    <row r="2672" spans="1:6" x14ac:dyDescent="0.25">
      <c r="A2672" t="s">
        <v>17</v>
      </c>
      <c r="B2672">
        <v>79.683333333333337</v>
      </c>
      <c r="C2672">
        <v>8.9999999999999993E-3</v>
      </c>
      <c r="D2672">
        <v>0.66</v>
      </c>
      <c r="E2672">
        <v>3.956</v>
      </c>
      <c r="F2672">
        <v>17.316411378555795</v>
      </c>
    </row>
    <row r="2673" spans="1:6" x14ac:dyDescent="0.25">
      <c r="A2673" t="s">
        <v>17</v>
      </c>
      <c r="B2673">
        <v>79.7</v>
      </c>
      <c r="C2673">
        <v>5.0000000000000001E-3</v>
      </c>
      <c r="D2673">
        <v>0.66900000000000004</v>
      </c>
      <c r="E2673">
        <v>4.0599999999999996</v>
      </c>
      <c r="F2673">
        <v>17.841794310722101</v>
      </c>
    </row>
    <row r="2674" spans="1:6" x14ac:dyDescent="0.25">
      <c r="A2674" t="s">
        <v>17</v>
      </c>
      <c r="B2674">
        <v>79.716666666666669</v>
      </c>
      <c r="C2674">
        <v>8.9999999999999993E-3</v>
      </c>
      <c r="D2674">
        <v>0.69099999999999995</v>
      </c>
      <c r="E2674">
        <v>4.1230000000000002</v>
      </c>
      <c r="F2674">
        <v>18.906564551422321</v>
      </c>
    </row>
    <row r="2675" spans="1:6" x14ac:dyDescent="0.25">
      <c r="A2675" t="s">
        <v>17</v>
      </c>
      <c r="B2675">
        <v>79.733333333333334</v>
      </c>
      <c r="C2675">
        <v>1.4E-2</v>
      </c>
      <c r="D2675">
        <v>0.68500000000000005</v>
      </c>
      <c r="E2675">
        <v>4.1449999999999996</v>
      </c>
      <c r="F2675">
        <v>18.051859956236324</v>
      </c>
    </row>
    <row r="2676" spans="1:6" x14ac:dyDescent="0.25">
      <c r="A2676" t="s">
        <v>17</v>
      </c>
      <c r="B2676">
        <v>79.75</v>
      </c>
      <c r="C2676">
        <v>1.2E-2</v>
      </c>
      <c r="D2676">
        <v>0.70099999999999996</v>
      </c>
      <c r="E2676">
        <v>4.1539999999999999</v>
      </c>
      <c r="F2676">
        <v>18.45557986870897</v>
      </c>
    </row>
    <row r="2677" spans="1:6" x14ac:dyDescent="0.25">
      <c r="A2677" t="s">
        <v>17</v>
      </c>
      <c r="B2677">
        <v>79.766666666666666</v>
      </c>
      <c r="C2677">
        <v>7.0000000000000001E-3</v>
      </c>
      <c r="D2677">
        <v>0.71099999999999997</v>
      </c>
      <c r="E2677">
        <v>4.109</v>
      </c>
      <c r="F2677">
        <v>17.420787746170678</v>
      </c>
    </row>
    <row r="2678" spans="1:6" x14ac:dyDescent="0.25">
      <c r="A2678" t="s">
        <v>17</v>
      </c>
      <c r="B2678">
        <v>79.783333333333331</v>
      </c>
      <c r="C2678">
        <v>6.0000000000000001E-3</v>
      </c>
      <c r="D2678">
        <v>0.72299999999999998</v>
      </c>
      <c r="E2678">
        <v>4.0430000000000001</v>
      </c>
      <c r="F2678">
        <v>17.215754923413567</v>
      </c>
    </row>
    <row r="2679" spans="1:6" x14ac:dyDescent="0.25">
      <c r="A2679" t="s">
        <v>17</v>
      </c>
      <c r="B2679">
        <v>79.8</v>
      </c>
      <c r="C2679">
        <v>6.0000000000000001E-3</v>
      </c>
      <c r="D2679">
        <v>0.71599999999999997</v>
      </c>
      <c r="E2679">
        <v>4.0359999999999996</v>
      </c>
      <c r="F2679">
        <v>16.831072210065646</v>
      </c>
    </row>
    <row r="2680" spans="1:6" x14ac:dyDescent="0.25">
      <c r="A2680" t="s">
        <v>17</v>
      </c>
      <c r="B2680">
        <v>79.816666666666663</v>
      </c>
      <c r="C2680">
        <v>0.01</v>
      </c>
      <c r="D2680">
        <v>0.70499999999999996</v>
      </c>
      <c r="E2680">
        <v>3.819</v>
      </c>
      <c r="F2680">
        <v>16.71269146608315</v>
      </c>
    </row>
    <row r="2681" spans="1:6" x14ac:dyDescent="0.25">
      <c r="A2681" t="s">
        <v>17</v>
      </c>
      <c r="B2681">
        <v>79.833333333333329</v>
      </c>
      <c r="C2681">
        <v>7.0000000000000001E-3</v>
      </c>
      <c r="D2681">
        <v>0.67100000000000004</v>
      </c>
      <c r="E2681">
        <v>3.585</v>
      </c>
      <c r="F2681">
        <v>15.454923413566739</v>
      </c>
    </row>
    <row r="2682" spans="1:6" x14ac:dyDescent="0.25">
      <c r="A2682" t="s">
        <v>17</v>
      </c>
      <c r="B2682">
        <v>79.849999999999994</v>
      </c>
      <c r="C2682">
        <v>8.9999999999999993E-3</v>
      </c>
      <c r="D2682">
        <v>0.65900000000000003</v>
      </c>
      <c r="E2682">
        <v>3.4449999999999998</v>
      </c>
      <c r="F2682">
        <v>15.497811816192559</v>
      </c>
    </row>
    <row r="2683" spans="1:6" x14ac:dyDescent="0.25">
      <c r="A2683" t="s">
        <v>17</v>
      </c>
      <c r="B2683">
        <v>79.866666666666674</v>
      </c>
      <c r="C2683">
        <v>1.2E-2</v>
      </c>
      <c r="D2683">
        <v>0.61099999999999999</v>
      </c>
      <c r="E2683">
        <v>3.226</v>
      </c>
      <c r="F2683">
        <v>14.904376367614878</v>
      </c>
    </row>
    <row r="2684" spans="1:6" x14ac:dyDescent="0.25">
      <c r="A2684" t="s">
        <v>17</v>
      </c>
      <c r="B2684">
        <v>79.883333333333326</v>
      </c>
      <c r="C2684">
        <v>7.0000000000000001E-3</v>
      </c>
      <c r="D2684">
        <v>0.57599999999999996</v>
      </c>
      <c r="E2684">
        <v>3.06</v>
      </c>
      <c r="F2684">
        <v>13.861269146608313</v>
      </c>
    </row>
    <row r="2685" spans="1:6" x14ac:dyDescent="0.25">
      <c r="A2685" t="s">
        <v>17</v>
      </c>
      <c r="B2685">
        <v>79.900000000000006</v>
      </c>
      <c r="C2685">
        <v>0.01</v>
      </c>
      <c r="D2685">
        <v>0.60299999999999998</v>
      </c>
      <c r="E2685">
        <v>2.9940000000000002</v>
      </c>
      <c r="F2685">
        <v>14.30875273522976</v>
      </c>
    </row>
    <row r="2686" spans="1:6" x14ac:dyDescent="0.25">
      <c r="A2686" t="s">
        <v>17</v>
      </c>
      <c r="B2686">
        <v>79.916666666666671</v>
      </c>
      <c r="C2686">
        <v>7.0000000000000001E-3</v>
      </c>
      <c r="D2686">
        <v>0.59599999999999997</v>
      </c>
      <c r="E2686">
        <v>3.0449999999999999</v>
      </c>
      <c r="F2686">
        <v>14.166958424507657</v>
      </c>
    </row>
    <row r="2687" spans="1:6" x14ac:dyDescent="0.25">
      <c r="A2687" t="s">
        <v>17</v>
      </c>
      <c r="B2687">
        <v>79.933333333333337</v>
      </c>
      <c r="C2687">
        <v>8.9999999999999993E-3</v>
      </c>
      <c r="D2687">
        <v>0.60799999999999998</v>
      </c>
      <c r="E2687">
        <v>3.0230000000000001</v>
      </c>
      <c r="F2687">
        <v>14.0527352297593</v>
      </c>
    </row>
    <row r="2688" spans="1:6" x14ac:dyDescent="0.25">
      <c r="A2688" t="s">
        <v>17</v>
      </c>
      <c r="B2688">
        <v>79.95</v>
      </c>
      <c r="C2688">
        <v>8.9999999999999993E-3</v>
      </c>
      <c r="D2688">
        <v>0.622</v>
      </c>
      <c r="E2688">
        <v>3.0169999999999999</v>
      </c>
      <c r="F2688">
        <v>14.780962800875274</v>
      </c>
    </row>
    <row r="2689" spans="1:6" x14ac:dyDescent="0.25">
      <c r="A2689" t="s">
        <v>17</v>
      </c>
      <c r="B2689">
        <v>79.966666666666669</v>
      </c>
      <c r="C2689">
        <v>2E-3</v>
      </c>
      <c r="D2689">
        <v>0.63800000000000001</v>
      </c>
      <c r="E2689">
        <v>3.1749999999999998</v>
      </c>
      <c r="F2689">
        <v>15.284901531728664</v>
      </c>
    </row>
    <row r="2690" spans="1:6" x14ac:dyDescent="0.25">
      <c r="A2690" t="s">
        <v>17</v>
      </c>
      <c r="B2690">
        <v>79.983333333333334</v>
      </c>
      <c r="C2690">
        <v>2E-3</v>
      </c>
      <c r="D2690">
        <v>0.64300000000000002</v>
      </c>
      <c r="E2690">
        <v>3.2480000000000002</v>
      </c>
      <c r="F2690">
        <v>16.246389496717722</v>
      </c>
    </row>
    <row r="2691" spans="1:6" x14ac:dyDescent="0.25">
      <c r="A2691" t="s">
        <v>17</v>
      </c>
      <c r="B2691">
        <v>80</v>
      </c>
      <c r="C2691">
        <v>8.0000000000000002E-3</v>
      </c>
      <c r="D2691">
        <v>0.69299999999999995</v>
      </c>
      <c r="E2691">
        <v>3.4140000000000001</v>
      </c>
      <c r="F2691">
        <v>16.813347921225382</v>
      </c>
    </row>
    <row r="2692" spans="1:6" x14ac:dyDescent="0.25">
      <c r="A2692" t="s">
        <v>17</v>
      </c>
      <c r="B2692">
        <v>80.016666666666666</v>
      </c>
      <c r="C2692">
        <v>8.9999999999999993E-3</v>
      </c>
      <c r="D2692">
        <v>0.74</v>
      </c>
      <c r="E2692">
        <v>3.5419999999999998</v>
      </c>
      <c r="F2692">
        <v>17.407221006564551</v>
      </c>
    </row>
    <row r="2693" spans="1:6" x14ac:dyDescent="0.25">
      <c r="A2693" t="s">
        <v>17</v>
      </c>
      <c r="B2693">
        <v>80.033333333333331</v>
      </c>
      <c r="C2693">
        <v>1.2999999999999999E-2</v>
      </c>
      <c r="D2693">
        <v>0.78400000000000003</v>
      </c>
      <c r="E2693">
        <v>3.681</v>
      </c>
      <c r="F2693">
        <v>16.778555798687087</v>
      </c>
    </row>
    <row r="2694" spans="1:6" x14ac:dyDescent="0.25">
      <c r="A2694" t="s">
        <v>17</v>
      </c>
      <c r="B2694">
        <v>80.05</v>
      </c>
      <c r="C2694">
        <v>1.2999999999999999E-2</v>
      </c>
      <c r="D2694">
        <v>0.83799999999999997</v>
      </c>
      <c r="E2694">
        <v>3.7919999999999998</v>
      </c>
      <c r="F2694">
        <v>17.610940919037198</v>
      </c>
    </row>
    <row r="2695" spans="1:6" x14ac:dyDescent="0.25">
      <c r="A2695" t="s">
        <v>17</v>
      </c>
      <c r="B2695">
        <v>80.066666666666663</v>
      </c>
      <c r="C2695">
        <v>6.0000000000000001E-3</v>
      </c>
      <c r="D2695">
        <v>0.85099999999999998</v>
      </c>
      <c r="E2695">
        <v>3.8610000000000002</v>
      </c>
      <c r="F2695">
        <v>18.030196936542669</v>
      </c>
    </row>
    <row r="2696" spans="1:6" x14ac:dyDescent="0.25">
      <c r="A2696" t="s">
        <v>17</v>
      </c>
      <c r="B2696">
        <v>80.083333333333329</v>
      </c>
      <c r="C2696">
        <v>1.2E-2</v>
      </c>
      <c r="D2696">
        <v>0.89100000000000001</v>
      </c>
      <c r="E2696">
        <v>4.0730000000000004</v>
      </c>
      <c r="F2696">
        <v>19.346389496717723</v>
      </c>
    </row>
    <row r="2697" spans="1:6" x14ac:dyDescent="0.25">
      <c r="A2697" t="s">
        <v>17</v>
      </c>
      <c r="B2697">
        <v>80.099999999999994</v>
      </c>
      <c r="C2697">
        <v>0.01</v>
      </c>
      <c r="D2697">
        <v>0.95</v>
      </c>
      <c r="E2697">
        <v>4.3259999999999996</v>
      </c>
      <c r="F2697">
        <v>21.536105032822757</v>
      </c>
    </row>
    <row r="2698" spans="1:6" x14ac:dyDescent="0.25">
      <c r="A2698" t="s">
        <v>17</v>
      </c>
      <c r="B2698">
        <v>80.116666666666674</v>
      </c>
      <c r="C2698">
        <v>1.4E-2</v>
      </c>
      <c r="D2698">
        <v>1.0149999999999999</v>
      </c>
      <c r="E2698">
        <v>4.6050000000000004</v>
      </c>
      <c r="F2698">
        <v>23.056892778993436</v>
      </c>
    </row>
    <row r="2699" spans="1:6" x14ac:dyDescent="0.25">
      <c r="A2699" t="s">
        <v>17</v>
      </c>
      <c r="B2699">
        <v>80.133333333333326</v>
      </c>
      <c r="C2699">
        <v>1.2999999999999999E-2</v>
      </c>
      <c r="D2699">
        <v>1.1160000000000001</v>
      </c>
      <c r="E2699">
        <v>4.968</v>
      </c>
      <c r="F2699">
        <v>24.098905908096281</v>
      </c>
    </row>
    <row r="2700" spans="1:6" x14ac:dyDescent="0.25">
      <c r="A2700" t="s">
        <v>17</v>
      </c>
      <c r="B2700">
        <v>80.150000000000006</v>
      </c>
      <c r="C2700">
        <v>1.4999999999999999E-2</v>
      </c>
      <c r="D2700">
        <v>1.153</v>
      </c>
      <c r="E2700">
        <v>5.0460000000000003</v>
      </c>
      <c r="F2700">
        <v>24.0636761487965</v>
      </c>
    </row>
    <row r="2701" spans="1:6" x14ac:dyDescent="0.25">
      <c r="A2701" t="s">
        <v>17</v>
      </c>
      <c r="B2701">
        <v>80.166666666666671</v>
      </c>
      <c r="C2701">
        <v>1.4999999999999999E-2</v>
      </c>
      <c r="D2701">
        <v>1.2110000000000001</v>
      </c>
      <c r="E2701">
        <v>5.2110000000000003</v>
      </c>
      <c r="F2701">
        <v>24.374179431072207</v>
      </c>
    </row>
    <row r="2702" spans="1:6" x14ac:dyDescent="0.25">
      <c r="A2702" t="s">
        <v>17</v>
      </c>
      <c r="B2702">
        <v>80.183333333333337</v>
      </c>
      <c r="C2702">
        <v>1.4E-2</v>
      </c>
      <c r="D2702">
        <v>1.22</v>
      </c>
      <c r="E2702">
        <v>5.1740000000000004</v>
      </c>
      <c r="F2702">
        <v>24.157111597374175</v>
      </c>
    </row>
    <row r="2703" spans="1:6" x14ac:dyDescent="0.25">
      <c r="A2703" t="s">
        <v>17</v>
      </c>
      <c r="B2703">
        <v>80.2</v>
      </c>
      <c r="C2703">
        <v>1.6E-2</v>
      </c>
      <c r="D2703">
        <v>1.206</v>
      </c>
      <c r="E2703">
        <v>5.1429999999999998</v>
      </c>
      <c r="F2703">
        <v>23.988402625820566</v>
      </c>
    </row>
    <row r="2704" spans="1:6" x14ac:dyDescent="0.25">
      <c r="A2704" t="s">
        <v>17</v>
      </c>
      <c r="B2704">
        <v>80.216666666666669</v>
      </c>
      <c r="C2704">
        <v>1.4999999999999999E-2</v>
      </c>
      <c r="D2704">
        <v>1.2729999999999999</v>
      </c>
      <c r="E2704">
        <v>5.4390000000000001</v>
      </c>
      <c r="F2704">
        <v>26.324070021881838</v>
      </c>
    </row>
    <row r="2705" spans="1:6" x14ac:dyDescent="0.25">
      <c r="A2705" t="s">
        <v>17</v>
      </c>
      <c r="B2705">
        <v>80.233333333333334</v>
      </c>
      <c r="C2705">
        <v>1.7999999999999999E-2</v>
      </c>
      <c r="D2705">
        <v>1.3420000000000001</v>
      </c>
      <c r="E2705">
        <v>5.6479999999999997</v>
      </c>
      <c r="F2705">
        <v>26.977680525164111</v>
      </c>
    </row>
    <row r="2706" spans="1:6" x14ac:dyDescent="0.25">
      <c r="A2706" t="s">
        <v>17</v>
      </c>
      <c r="B2706">
        <v>80.25</v>
      </c>
      <c r="C2706">
        <v>1.6E-2</v>
      </c>
      <c r="D2706">
        <v>1.3859999999999999</v>
      </c>
      <c r="E2706">
        <v>5.7679999999999998</v>
      </c>
      <c r="F2706">
        <v>27.629321663019692</v>
      </c>
    </row>
    <row r="2707" spans="1:6" x14ac:dyDescent="0.25">
      <c r="A2707" t="s">
        <v>17</v>
      </c>
      <c r="B2707">
        <v>80.266666666666666</v>
      </c>
      <c r="C2707">
        <v>1.4E-2</v>
      </c>
      <c r="D2707">
        <v>1.4119999999999999</v>
      </c>
      <c r="E2707">
        <v>5.8970000000000002</v>
      </c>
      <c r="F2707">
        <v>27.577461706783367</v>
      </c>
    </row>
    <row r="2708" spans="1:6" x14ac:dyDescent="0.25">
      <c r="A2708" t="s">
        <v>17</v>
      </c>
      <c r="B2708">
        <v>80.283333333333331</v>
      </c>
      <c r="C2708">
        <v>2.1999999999999999E-2</v>
      </c>
      <c r="D2708">
        <v>1.4590000000000001</v>
      </c>
      <c r="E2708">
        <v>6.0250000000000004</v>
      </c>
      <c r="F2708">
        <v>28.960831509846827</v>
      </c>
    </row>
    <row r="2709" spans="1:6" x14ac:dyDescent="0.25">
      <c r="A2709" t="s">
        <v>17</v>
      </c>
      <c r="B2709">
        <v>80.3</v>
      </c>
      <c r="C2709">
        <v>1.9E-2</v>
      </c>
      <c r="D2709">
        <v>1.5229999999999999</v>
      </c>
      <c r="E2709">
        <v>6.2729999999999997</v>
      </c>
      <c r="F2709">
        <v>30.026477024070022</v>
      </c>
    </row>
    <row r="2710" spans="1:6" x14ac:dyDescent="0.25">
      <c r="A2710" t="s">
        <v>17</v>
      </c>
      <c r="B2710">
        <v>80.316666666666663</v>
      </c>
      <c r="C2710">
        <v>0.02</v>
      </c>
      <c r="D2710">
        <v>1.57</v>
      </c>
      <c r="E2710">
        <v>6.4370000000000003</v>
      </c>
      <c r="F2710">
        <v>31.514004376367613</v>
      </c>
    </row>
    <row r="2711" spans="1:6" x14ac:dyDescent="0.25">
      <c r="A2711" t="s">
        <v>17</v>
      </c>
      <c r="B2711">
        <v>80.333333333333329</v>
      </c>
      <c r="C2711">
        <v>1.9E-2</v>
      </c>
      <c r="D2711">
        <v>1.643</v>
      </c>
      <c r="E2711">
        <v>6.6580000000000004</v>
      </c>
      <c r="F2711">
        <v>32.832822757111593</v>
      </c>
    </row>
    <row r="2712" spans="1:6" x14ac:dyDescent="0.25">
      <c r="A2712" t="s">
        <v>17</v>
      </c>
      <c r="B2712">
        <v>80.349999999999994</v>
      </c>
      <c r="C2712">
        <v>2.5999999999999999E-2</v>
      </c>
      <c r="D2712">
        <v>1.7310000000000001</v>
      </c>
      <c r="E2712">
        <v>6.9980000000000002</v>
      </c>
      <c r="F2712">
        <v>34.575711159737416</v>
      </c>
    </row>
    <row r="2713" spans="1:6" x14ac:dyDescent="0.25">
      <c r="A2713" t="s">
        <v>17</v>
      </c>
      <c r="B2713">
        <v>80.366666666666674</v>
      </c>
      <c r="C2713">
        <v>2.4E-2</v>
      </c>
      <c r="D2713">
        <v>1.79</v>
      </c>
      <c r="E2713">
        <v>7.06</v>
      </c>
      <c r="F2713">
        <v>33.059080962800877</v>
      </c>
    </row>
    <row r="2714" spans="1:6" x14ac:dyDescent="0.25">
      <c r="A2714" t="s">
        <v>17</v>
      </c>
      <c r="B2714">
        <v>80.383333333333326</v>
      </c>
      <c r="C2714">
        <v>2.1000000000000001E-2</v>
      </c>
      <c r="D2714">
        <v>1.784</v>
      </c>
      <c r="E2714">
        <v>6.9089999999999998</v>
      </c>
      <c r="F2714">
        <v>33.903063457330418</v>
      </c>
    </row>
    <row r="2715" spans="1:6" x14ac:dyDescent="0.25">
      <c r="A2715" t="s">
        <v>17</v>
      </c>
      <c r="B2715">
        <v>80.400000000000006</v>
      </c>
      <c r="C2715">
        <v>2.1000000000000001E-2</v>
      </c>
      <c r="D2715">
        <v>1.7430000000000001</v>
      </c>
      <c r="E2715">
        <v>6.883</v>
      </c>
      <c r="F2715">
        <v>32.713129102844633</v>
      </c>
    </row>
    <row r="2716" spans="1:6" x14ac:dyDescent="0.25">
      <c r="A2716" t="s">
        <v>17</v>
      </c>
      <c r="B2716">
        <v>80.416666666666671</v>
      </c>
      <c r="C2716">
        <v>2.5999999999999999E-2</v>
      </c>
      <c r="D2716">
        <v>1.7290000000000001</v>
      </c>
      <c r="E2716">
        <v>6.8040000000000003</v>
      </c>
      <c r="F2716">
        <v>33.371115973741794</v>
      </c>
    </row>
    <row r="2717" spans="1:6" x14ac:dyDescent="0.25">
      <c r="A2717" t="s">
        <v>17</v>
      </c>
      <c r="B2717">
        <v>80.433333333333337</v>
      </c>
      <c r="C2717">
        <v>2.5000000000000001E-2</v>
      </c>
      <c r="D2717">
        <v>1.7250000000000001</v>
      </c>
      <c r="E2717">
        <v>6.7809999999999997</v>
      </c>
      <c r="F2717">
        <v>33.576586433260388</v>
      </c>
    </row>
    <row r="2718" spans="1:6" x14ac:dyDescent="0.25">
      <c r="A2718" t="s">
        <v>17</v>
      </c>
      <c r="B2718">
        <v>80.45</v>
      </c>
      <c r="C2718">
        <v>2.9000000000000001E-2</v>
      </c>
      <c r="D2718">
        <v>1.7809999999999999</v>
      </c>
      <c r="E2718">
        <v>6.8879999999999999</v>
      </c>
      <c r="F2718">
        <v>33.775054704595185</v>
      </c>
    </row>
    <row r="2719" spans="1:6" x14ac:dyDescent="0.25">
      <c r="A2719" t="s">
        <v>17</v>
      </c>
      <c r="B2719">
        <v>80.466666666666669</v>
      </c>
      <c r="C2719">
        <v>3.5000000000000003E-2</v>
      </c>
      <c r="D2719">
        <v>1.7889999999999999</v>
      </c>
      <c r="E2719">
        <v>6.8250000000000002</v>
      </c>
      <c r="F2719">
        <v>33.106564551422316</v>
      </c>
    </row>
    <row r="2720" spans="1:6" x14ac:dyDescent="0.25">
      <c r="A2720" t="s">
        <v>17</v>
      </c>
      <c r="B2720">
        <v>80.483333333333334</v>
      </c>
      <c r="C2720">
        <v>3.4000000000000002E-2</v>
      </c>
      <c r="D2720">
        <v>1.8049999999999999</v>
      </c>
      <c r="E2720">
        <v>6.835</v>
      </c>
      <c r="F2720">
        <v>32.772428884026262</v>
      </c>
    </row>
    <row r="2721" spans="1:6" x14ac:dyDescent="0.25">
      <c r="A2721" t="s">
        <v>17</v>
      </c>
      <c r="B2721">
        <v>80.5</v>
      </c>
      <c r="C2721">
        <v>2.7E-2</v>
      </c>
      <c r="D2721">
        <v>1.7929999999999999</v>
      </c>
      <c r="E2721">
        <v>6.72</v>
      </c>
      <c r="F2721">
        <v>32.264113785557988</v>
      </c>
    </row>
    <row r="2722" spans="1:6" x14ac:dyDescent="0.25">
      <c r="A2722" t="s">
        <v>17</v>
      </c>
      <c r="B2722">
        <v>80.516666666666666</v>
      </c>
      <c r="C2722">
        <v>3.1E-2</v>
      </c>
      <c r="D2722">
        <v>1.792</v>
      </c>
      <c r="E2722">
        <v>6.7670000000000003</v>
      </c>
      <c r="F2722">
        <v>32.724726477024063</v>
      </c>
    </row>
    <row r="2723" spans="1:6" x14ac:dyDescent="0.25">
      <c r="A2723" t="s">
        <v>17</v>
      </c>
      <c r="B2723">
        <v>80.533333333333331</v>
      </c>
      <c r="C2723">
        <v>3.1E-2</v>
      </c>
      <c r="D2723">
        <v>1.825</v>
      </c>
      <c r="E2723">
        <v>6.8970000000000002</v>
      </c>
      <c r="F2723">
        <v>32.857111597374178</v>
      </c>
    </row>
    <row r="2724" spans="1:6" x14ac:dyDescent="0.25">
      <c r="A2724" t="s">
        <v>17</v>
      </c>
      <c r="B2724">
        <v>80.55</v>
      </c>
      <c r="C2724">
        <v>3.3000000000000002E-2</v>
      </c>
      <c r="D2724">
        <v>1.8129999999999999</v>
      </c>
      <c r="E2724">
        <v>6.8719999999999999</v>
      </c>
      <c r="F2724">
        <v>32.91072210065645</v>
      </c>
    </row>
    <row r="2725" spans="1:6" x14ac:dyDescent="0.25">
      <c r="A2725" t="s">
        <v>17</v>
      </c>
      <c r="B2725">
        <v>80.566666666666663</v>
      </c>
      <c r="C2725">
        <v>2.9000000000000001E-2</v>
      </c>
      <c r="D2725">
        <v>1.7769999999999999</v>
      </c>
      <c r="E2725">
        <v>6.7729999999999997</v>
      </c>
      <c r="F2725">
        <v>33.34004376367615</v>
      </c>
    </row>
    <row r="2726" spans="1:6" x14ac:dyDescent="0.25">
      <c r="A2726" t="s">
        <v>17</v>
      </c>
      <c r="B2726">
        <v>80.583333333333329</v>
      </c>
      <c r="C2726">
        <v>0.04</v>
      </c>
      <c r="D2726">
        <v>1.841</v>
      </c>
      <c r="E2726">
        <v>6.8579999999999997</v>
      </c>
      <c r="F2726">
        <v>34.061487964989055</v>
      </c>
    </row>
    <row r="2727" spans="1:6" x14ac:dyDescent="0.25">
      <c r="A2727" t="s">
        <v>17</v>
      </c>
      <c r="B2727">
        <v>80.599999999999994</v>
      </c>
      <c r="C2727">
        <v>4.1000000000000002E-2</v>
      </c>
      <c r="D2727">
        <v>1.879</v>
      </c>
      <c r="E2727">
        <v>6.992</v>
      </c>
      <c r="F2727">
        <v>34.61181619256017</v>
      </c>
    </row>
    <row r="2728" spans="1:6" x14ac:dyDescent="0.25">
      <c r="A2728" t="s">
        <v>17</v>
      </c>
      <c r="B2728">
        <v>80.616666666666674</v>
      </c>
      <c r="C2728">
        <v>3.5999999999999997E-2</v>
      </c>
      <c r="D2728">
        <v>1.9159999999999999</v>
      </c>
      <c r="E2728">
        <v>7.0679999999999996</v>
      </c>
      <c r="F2728">
        <v>35.147483588621441</v>
      </c>
    </row>
    <row r="2729" spans="1:6" x14ac:dyDescent="0.25">
      <c r="A2729" t="s">
        <v>17</v>
      </c>
      <c r="B2729">
        <v>80.633333333333326</v>
      </c>
      <c r="C2729">
        <v>3.9E-2</v>
      </c>
      <c r="D2729">
        <v>1.9359999999999999</v>
      </c>
      <c r="E2729">
        <v>7.1859999999999999</v>
      </c>
      <c r="F2729">
        <v>35.95973741794311</v>
      </c>
    </row>
    <row r="2730" spans="1:6" x14ac:dyDescent="0.25">
      <c r="A2730" t="s">
        <v>17</v>
      </c>
      <c r="B2730">
        <v>80.650000000000006</v>
      </c>
      <c r="C2730">
        <v>4.5999999999999999E-2</v>
      </c>
      <c r="D2730">
        <v>2.0009999999999999</v>
      </c>
      <c r="E2730">
        <v>7.2949999999999999</v>
      </c>
      <c r="F2730">
        <v>35.776805251641136</v>
      </c>
    </row>
    <row r="2731" spans="1:6" x14ac:dyDescent="0.25">
      <c r="A2731" t="s">
        <v>17</v>
      </c>
      <c r="B2731">
        <v>80.666666666666671</v>
      </c>
      <c r="C2731">
        <v>3.9E-2</v>
      </c>
      <c r="D2731">
        <v>2.0329999999999999</v>
      </c>
      <c r="E2731">
        <v>7.359</v>
      </c>
      <c r="F2731">
        <v>36.833041575492338</v>
      </c>
    </row>
    <row r="2732" spans="1:6" x14ac:dyDescent="0.25">
      <c r="A2732" t="s">
        <v>17</v>
      </c>
      <c r="B2732">
        <v>80.683333333333337</v>
      </c>
      <c r="C2732">
        <v>0.04</v>
      </c>
      <c r="D2732">
        <v>2.0569999999999999</v>
      </c>
      <c r="E2732">
        <v>7.367</v>
      </c>
      <c r="F2732">
        <v>35.83916849015317</v>
      </c>
    </row>
    <row r="2733" spans="1:6" x14ac:dyDescent="0.25">
      <c r="A2733" t="s">
        <v>17</v>
      </c>
      <c r="B2733">
        <v>80.7</v>
      </c>
      <c r="C2733">
        <v>4.3999999999999997E-2</v>
      </c>
      <c r="D2733">
        <v>2.0230000000000001</v>
      </c>
      <c r="E2733">
        <v>7.2210000000000001</v>
      </c>
      <c r="F2733">
        <v>34.93479212253829</v>
      </c>
    </row>
    <row r="2734" spans="1:6" x14ac:dyDescent="0.25">
      <c r="A2734" t="s">
        <v>17</v>
      </c>
      <c r="B2734">
        <v>80.716666666666669</v>
      </c>
      <c r="C2734">
        <v>4.2000000000000003E-2</v>
      </c>
      <c r="D2734">
        <v>1.9590000000000001</v>
      </c>
      <c r="E2734">
        <v>6.9059999999999997</v>
      </c>
      <c r="F2734">
        <v>34.000656455142234</v>
      </c>
    </row>
    <row r="2735" spans="1:6" x14ac:dyDescent="0.25">
      <c r="A2735" t="s">
        <v>17</v>
      </c>
      <c r="B2735">
        <v>80.733333333333334</v>
      </c>
      <c r="C2735">
        <v>4.8000000000000001E-2</v>
      </c>
      <c r="D2735">
        <v>1.877</v>
      </c>
      <c r="E2735">
        <v>6.7</v>
      </c>
      <c r="F2735">
        <v>32.594529540481396</v>
      </c>
    </row>
    <row r="2736" spans="1:6" x14ac:dyDescent="0.25">
      <c r="A2736" t="s">
        <v>17</v>
      </c>
      <c r="B2736">
        <v>80.75</v>
      </c>
      <c r="C2736">
        <v>4.2000000000000003E-2</v>
      </c>
      <c r="D2736">
        <v>1.825</v>
      </c>
      <c r="E2736">
        <v>6.4649999999999999</v>
      </c>
      <c r="F2736">
        <v>31.045514223194743</v>
      </c>
    </row>
    <row r="2737" spans="1:6" x14ac:dyDescent="0.25">
      <c r="A2737" t="s">
        <v>17</v>
      </c>
      <c r="B2737">
        <v>80.766666666666666</v>
      </c>
      <c r="C2737">
        <v>4.3999999999999997E-2</v>
      </c>
      <c r="D2737">
        <v>1.7569999999999999</v>
      </c>
      <c r="E2737">
        <v>6.1840000000000002</v>
      </c>
      <c r="F2737">
        <v>29.895185995623631</v>
      </c>
    </row>
    <row r="2738" spans="1:6" x14ac:dyDescent="0.25">
      <c r="A2738" t="s">
        <v>17</v>
      </c>
      <c r="B2738">
        <v>80.783333333333331</v>
      </c>
      <c r="C2738">
        <v>4.9000000000000002E-2</v>
      </c>
      <c r="D2738">
        <v>1.788</v>
      </c>
      <c r="E2738">
        <v>6.2380000000000004</v>
      </c>
      <c r="F2738">
        <v>30.890153172866519</v>
      </c>
    </row>
    <row r="2739" spans="1:6" x14ac:dyDescent="0.25">
      <c r="A2739" t="s">
        <v>17</v>
      </c>
      <c r="B2739">
        <v>80.8</v>
      </c>
      <c r="C2739">
        <v>4.1000000000000002E-2</v>
      </c>
      <c r="D2739">
        <v>1.8109999999999999</v>
      </c>
      <c r="E2739">
        <v>6.3259999999999996</v>
      </c>
      <c r="F2739">
        <v>31.633916849015318</v>
      </c>
    </row>
    <row r="2740" spans="1:6" x14ac:dyDescent="0.25">
      <c r="A2740" t="s">
        <v>17</v>
      </c>
      <c r="B2740">
        <v>80.816666666666663</v>
      </c>
      <c r="C2740">
        <v>5.0999999999999997E-2</v>
      </c>
      <c r="D2740">
        <v>1.8640000000000001</v>
      </c>
      <c r="E2740">
        <v>6.6349999999999998</v>
      </c>
      <c r="F2740">
        <v>33.826039387308533</v>
      </c>
    </row>
    <row r="2741" spans="1:6" x14ac:dyDescent="0.25">
      <c r="A2741" t="s">
        <v>17</v>
      </c>
      <c r="B2741">
        <v>80.833333333333329</v>
      </c>
      <c r="C2741">
        <v>0.05</v>
      </c>
      <c r="D2741">
        <v>2.02</v>
      </c>
      <c r="E2741">
        <v>7.2610000000000001</v>
      </c>
      <c r="F2741">
        <v>37.794529540481399</v>
      </c>
    </row>
    <row r="2742" spans="1:6" x14ac:dyDescent="0.25">
      <c r="A2742" t="s">
        <v>17</v>
      </c>
      <c r="B2742">
        <v>80.849999999999994</v>
      </c>
      <c r="C2742">
        <v>5.5E-2</v>
      </c>
      <c r="D2742">
        <v>2.169</v>
      </c>
      <c r="E2742">
        <v>7.8090000000000002</v>
      </c>
      <c r="F2742">
        <v>41.738293216630197</v>
      </c>
    </row>
    <row r="2743" spans="1:6" x14ac:dyDescent="0.25">
      <c r="A2743" t="s">
        <v>17</v>
      </c>
      <c r="B2743">
        <v>80.866666666666674</v>
      </c>
      <c r="C2743">
        <v>6.6000000000000003E-2</v>
      </c>
      <c r="D2743">
        <v>2.4329999999999998</v>
      </c>
      <c r="E2743">
        <v>8.6419999999999995</v>
      </c>
      <c r="F2743">
        <v>45.132822757111597</v>
      </c>
    </row>
    <row r="2744" spans="1:6" x14ac:dyDescent="0.25">
      <c r="A2744" t="s">
        <v>17</v>
      </c>
      <c r="B2744">
        <v>80.883333333333326</v>
      </c>
      <c r="C2744">
        <v>7.1999999999999995E-2</v>
      </c>
      <c r="D2744">
        <v>2.5649999999999999</v>
      </c>
      <c r="E2744">
        <v>8.8070000000000004</v>
      </c>
      <c r="F2744">
        <v>44.842013129102838</v>
      </c>
    </row>
    <row r="2745" spans="1:6" x14ac:dyDescent="0.25">
      <c r="A2745" t="s">
        <v>17</v>
      </c>
      <c r="B2745">
        <v>80.900000000000006</v>
      </c>
      <c r="C2745">
        <v>6.8000000000000005E-2</v>
      </c>
      <c r="D2745">
        <v>2.5070000000000001</v>
      </c>
      <c r="E2745">
        <v>8.3510000000000009</v>
      </c>
      <c r="F2745">
        <v>40.907877461706782</v>
      </c>
    </row>
    <row r="2746" spans="1:6" x14ac:dyDescent="0.25">
      <c r="A2746" t="s">
        <v>17</v>
      </c>
      <c r="B2746">
        <v>80.916666666666671</v>
      </c>
      <c r="C2746">
        <v>6.5000000000000002E-2</v>
      </c>
      <c r="D2746">
        <v>2.4660000000000002</v>
      </c>
      <c r="E2746">
        <v>8.1349999999999998</v>
      </c>
      <c r="F2746">
        <v>39.463676148796495</v>
      </c>
    </row>
    <row r="2747" spans="1:6" x14ac:dyDescent="0.25">
      <c r="A2747" t="s">
        <v>17</v>
      </c>
      <c r="B2747">
        <v>80.933333333333337</v>
      </c>
      <c r="C2747">
        <v>7.1999999999999995E-2</v>
      </c>
      <c r="D2747">
        <v>2.4049999999999998</v>
      </c>
      <c r="E2747">
        <v>8.0350000000000001</v>
      </c>
      <c r="F2747">
        <v>39.228446389496717</v>
      </c>
    </row>
    <row r="2748" spans="1:6" x14ac:dyDescent="0.25">
      <c r="A2748" t="s">
        <v>17</v>
      </c>
      <c r="B2748">
        <v>80.95</v>
      </c>
      <c r="C2748">
        <v>6.3E-2</v>
      </c>
      <c r="D2748">
        <v>2.2280000000000002</v>
      </c>
      <c r="E2748">
        <v>7.4550000000000001</v>
      </c>
      <c r="F2748">
        <v>36.801750547045948</v>
      </c>
    </row>
    <row r="2749" spans="1:6" x14ac:dyDescent="0.25">
      <c r="A2749" t="s">
        <v>17</v>
      </c>
      <c r="B2749">
        <v>80.966666666666669</v>
      </c>
      <c r="C2749">
        <v>0.06</v>
      </c>
      <c r="D2749">
        <v>1.9890000000000001</v>
      </c>
      <c r="E2749">
        <v>6.69</v>
      </c>
      <c r="F2749">
        <v>32.460175054704592</v>
      </c>
    </row>
    <row r="2750" spans="1:6" x14ac:dyDescent="0.25">
      <c r="A2750" t="s">
        <v>17</v>
      </c>
      <c r="B2750">
        <v>80.983333333333334</v>
      </c>
      <c r="C2750">
        <v>0.06</v>
      </c>
      <c r="D2750">
        <v>1.833</v>
      </c>
      <c r="E2750">
        <v>6.0869999999999997</v>
      </c>
      <c r="F2750">
        <v>29.889059080962795</v>
      </c>
    </row>
    <row r="2751" spans="1:6" x14ac:dyDescent="0.25">
      <c r="A2751" t="s">
        <v>17</v>
      </c>
      <c r="B2751">
        <v>81</v>
      </c>
      <c r="C2751">
        <v>5.2999999999999999E-2</v>
      </c>
      <c r="D2751">
        <v>1.7370000000000001</v>
      </c>
      <c r="E2751">
        <v>5.806</v>
      </c>
      <c r="F2751">
        <v>28.058862144420132</v>
      </c>
    </row>
    <row r="2752" spans="1:6" x14ac:dyDescent="0.25">
      <c r="A2752" t="s">
        <v>17</v>
      </c>
      <c r="B2752">
        <v>81.016666666666666</v>
      </c>
      <c r="C2752">
        <v>5.8999999999999997E-2</v>
      </c>
      <c r="D2752">
        <v>1.7090000000000001</v>
      </c>
      <c r="E2752">
        <v>5.6340000000000003</v>
      </c>
      <c r="F2752">
        <v>27.634135667396059</v>
      </c>
    </row>
    <row r="2753" spans="1:6" x14ac:dyDescent="0.25">
      <c r="A2753" t="s">
        <v>17</v>
      </c>
      <c r="B2753">
        <v>81.033333333333331</v>
      </c>
      <c r="C2753">
        <v>5.1999999999999998E-2</v>
      </c>
      <c r="D2753">
        <v>1.6279999999999999</v>
      </c>
      <c r="E2753">
        <v>5.3929999999999998</v>
      </c>
      <c r="F2753">
        <v>26.291903719912469</v>
      </c>
    </row>
    <row r="2754" spans="1:6" x14ac:dyDescent="0.25">
      <c r="A2754" t="s">
        <v>17</v>
      </c>
      <c r="B2754">
        <v>81.05</v>
      </c>
      <c r="C2754">
        <v>5.1999999999999998E-2</v>
      </c>
      <c r="D2754">
        <v>1.6160000000000001</v>
      </c>
      <c r="E2754">
        <v>5.38</v>
      </c>
      <c r="F2754">
        <v>26.062363238512035</v>
      </c>
    </row>
    <row r="2755" spans="1:6" x14ac:dyDescent="0.25">
      <c r="A2755" t="s">
        <v>17</v>
      </c>
      <c r="B2755">
        <v>81.066666666666663</v>
      </c>
      <c r="C2755">
        <v>5.8000000000000003E-2</v>
      </c>
      <c r="D2755">
        <v>1.7390000000000001</v>
      </c>
      <c r="E2755">
        <v>5.7409999999999997</v>
      </c>
      <c r="F2755">
        <v>27.769365426695842</v>
      </c>
    </row>
    <row r="2756" spans="1:6" x14ac:dyDescent="0.25">
      <c r="A2756" t="s">
        <v>17</v>
      </c>
      <c r="B2756">
        <v>81.083333333333329</v>
      </c>
      <c r="C2756">
        <v>6.6000000000000003E-2</v>
      </c>
      <c r="D2756">
        <v>1.988</v>
      </c>
      <c r="E2756">
        <v>6.4550000000000001</v>
      </c>
      <c r="F2756">
        <v>31.997374179431073</v>
      </c>
    </row>
    <row r="2757" spans="1:6" x14ac:dyDescent="0.25">
      <c r="A2757" t="s">
        <v>17</v>
      </c>
      <c r="B2757">
        <v>81.099999999999994</v>
      </c>
      <c r="C2757">
        <v>7.1999999999999995E-2</v>
      </c>
      <c r="D2757">
        <v>2.1629999999999998</v>
      </c>
      <c r="E2757">
        <v>7.0289999999999999</v>
      </c>
      <c r="F2757">
        <v>34.535229759299774</v>
      </c>
    </row>
    <row r="2758" spans="1:6" x14ac:dyDescent="0.25">
      <c r="A2758" t="s">
        <v>17</v>
      </c>
      <c r="B2758">
        <v>81.116666666666674</v>
      </c>
      <c r="C2758">
        <v>7.2999999999999995E-2</v>
      </c>
      <c r="D2758">
        <v>2.2050000000000001</v>
      </c>
      <c r="E2758">
        <v>7.1680000000000001</v>
      </c>
      <c r="F2758">
        <v>35.637636761487961</v>
      </c>
    </row>
    <row r="2759" spans="1:6" x14ac:dyDescent="0.25">
      <c r="A2759" t="s">
        <v>17</v>
      </c>
      <c r="B2759">
        <v>81.133333333333326</v>
      </c>
      <c r="C2759">
        <v>7.2999999999999995E-2</v>
      </c>
      <c r="D2759">
        <v>2.1970000000000001</v>
      </c>
      <c r="E2759">
        <v>7.1029999999999998</v>
      </c>
      <c r="F2759">
        <v>35.486214442013129</v>
      </c>
    </row>
    <row r="2760" spans="1:6" x14ac:dyDescent="0.25">
      <c r="A2760" t="s">
        <v>17</v>
      </c>
      <c r="B2760">
        <v>81.150000000000006</v>
      </c>
      <c r="C2760">
        <v>0.08</v>
      </c>
      <c r="D2760">
        <v>2.3119999999999998</v>
      </c>
      <c r="E2760">
        <v>7.5330000000000004</v>
      </c>
      <c r="F2760">
        <v>37.451641137855574</v>
      </c>
    </row>
    <row r="2761" spans="1:6" x14ac:dyDescent="0.25">
      <c r="A2761" t="s">
        <v>17</v>
      </c>
      <c r="B2761">
        <v>81.166666666666671</v>
      </c>
      <c r="C2761">
        <v>8.5000000000000006E-2</v>
      </c>
      <c r="D2761">
        <v>2.3719999999999999</v>
      </c>
      <c r="E2761">
        <v>7.7119999999999997</v>
      </c>
      <c r="F2761">
        <v>38.655798687089714</v>
      </c>
    </row>
    <row r="2762" spans="1:6" x14ac:dyDescent="0.25">
      <c r="A2762" t="s">
        <v>17</v>
      </c>
      <c r="B2762">
        <v>81.183333333333337</v>
      </c>
      <c r="C2762">
        <v>9.6000000000000002E-2</v>
      </c>
      <c r="D2762">
        <v>2.4569999999999999</v>
      </c>
      <c r="E2762">
        <v>7.944</v>
      </c>
      <c r="F2762">
        <v>39.780525164113783</v>
      </c>
    </row>
    <row r="2763" spans="1:6" x14ac:dyDescent="0.25">
      <c r="A2763" t="s">
        <v>17</v>
      </c>
      <c r="B2763">
        <v>81.2</v>
      </c>
      <c r="C2763">
        <v>9.5000000000000001E-2</v>
      </c>
      <c r="D2763">
        <v>2.5950000000000002</v>
      </c>
      <c r="E2763">
        <v>8.34</v>
      </c>
      <c r="F2763">
        <v>41.068708971553605</v>
      </c>
    </row>
    <row r="2764" spans="1:6" x14ac:dyDescent="0.25">
      <c r="A2764" t="s">
        <v>17</v>
      </c>
      <c r="B2764">
        <v>81.216666666666669</v>
      </c>
      <c r="C2764">
        <v>9.8000000000000004E-2</v>
      </c>
      <c r="D2764">
        <v>2.6019999999999999</v>
      </c>
      <c r="E2764">
        <v>8.2309999999999999</v>
      </c>
      <c r="F2764">
        <v>40.49737417943107</v>
      </c>
    </row>
    <row r="2765" spans="1:6" x14ac:dyDescent="0.25">
      <c r="A2765" t="s">
        <v>17</v>
      </c>
      <c r="B2765">
        <v>81.233333333333334</v>
      </c>
      <c r="C2765">
        <v>0.10100000000000001</v>
      </c>
      <c r="D2765">
        <v>2.5979999999999999</v>
      </c>
      <c r="E2765">
        <v>8.141</v>
      </c>
      <c r="F2765">
        <v>39.627133479212254</v>
      </c>
    </row>
    <row r="2766" spans="1:6" x14ac:dyDescent="0.25">
      <c r="A2766" t="s">
        <v>17</v>
      </c>
      <c r="B2766">
        <v>81.25</v>
      </c>
      <c r="C2766">
        <v>0.1</v>
      </c>
      <c r="D2766">
        <v>2.5630000000000002</v>
      </c>
      <c r="E2766">
        <v>8.0519999999999996</v>
      </c>
      <c r="F2766">
        <v>39.405032822757107</v>
      </c>
    </row>
    <row r="2767" spans="1:6" x14ac:dyDescent="0.25">
      <c r="A2767" t="s">
        <v>17</v>
      </c>
      <c r="B2767">
        <v>81.266666666666666</v>
      </c>
      <c r="C2767">
        <v>0.104</v>
      </c>
      <c r="D2767">
        <v>2.4849999999999999</v>
      </c>
      <c r="E2767">
        <v>7.7880000000000003</v>
      </c>
      <c r="F2767">
        <v>38.350109409190367</v>
      </c>
    </row>
    <row r="2768" spans="1:6" x14ac:dyDescent="0.25">
      <c r="A2768" t="s">
        <v>17</v>
      </c>
      <c r="B2768">
        <v>81.283333333333331</v>
      </c>
      <c r="C2768">
        <v>9.8000000000000004E-2</v>
      </c>
      <c r="D2768">
        <v>2.4380000000000002</v>
      </c>
      <c r="E2768">
        <v>7.6280000000000001</v>
      </c>
      <c r="F2768">
        <v>37.258643326039383</v>
      </c>
    </row>
    <row r="2769" spans="1:6" x14ac:dyDescent="0.25">
      <c r="A2769" t="s">
        <v>17</v>
      </c>
      <c r="B2769">
        <v>81.3</v>
      </c>
      <c r="C2769">
        <v>0.10100000000000001</v>
      </c>
      <c r="D2769">
        <v>2.42</v>
      </c>
      <c r="E2769">
        <v>7.5819999999999999</v>
      </c>
      <c r="F2769">
        <v>37.335229759299779</v>
      </c>
    </row>
    <row r="2770" spans="1:6" x14ac:dyDescent="0.25">
      <c r="A2770" t="s">
        <v>17</v>
      </c>
      <c r="B2770">
        <v>81.316666666666663</v>
      </c>
      <c r="C2770">
        <v>9.6000000000000002E-2</v>
      </c>
      <c r="D2770">
        <v>2.35</v>
      </c>
      <c r="E2770">
        <v>7.3579999999999997</v>
      </c>
      <c r="F2770">
        <v>36.56849015317286</v>
      </c>
    </row>
    <row r="2771" spans="1:6" x14ac:dyDescent="0.25">
      <c r="A2771" t="s">
        <v>17</v>
      </c>
      <c r="B2771">
        <v>81.333333333333329</v>
      </c>
      <c r="C2771">
        <v>9.1999999999999998E-2</v>
      </c>
      <c r="D2771">
        <v>2.2480000000000002</v>
      </c>
      <c r="E2771">
        <v>7.0209999999999999</v>
      </c>
      <c r="F2771">
        <v>34.644638949671766</v>
      </c>
    </row>
    <row r="2772" spans="1:6" x14ac:dyDescent="0.25">
      <c r="A2772" t="s">
        <v>17</v>
      </c>
      <c r="B2772">
        <v>81.349999999999994</v>
      </c>
      <c r="C2772">
        <v>9.0999999999999998E-2</v>
      </c>
      <c r="D2772">
        <v>2.097</v>
      </c>
      <c r="E2772">
        <v>6.4790000000000001</v>
      </c>
      <c r="F2772">
        <v>31.474179431072205</v>
      </c>
    </row>
    <row r="2773" spans="1:6" x14ac:dyDescent="0.25">
      <c r="A2773" t="s">
        <v>17</v>
      </c>
      <c r="B2773">
        <v>81.366666666666674</v>
      </c>
      <c r="C2773">
        <v>7.8E-2</v>
      </c>
      <c r="D2773">
        <v>1.8240000000000001</v>
      </c>
      <c r="E2773">
        <v>5.7430000000000003</v>
      </c>
      <c r="F2773">
        <v>28.419474835886216</v>
      </c>
    </row>
    <row r="2774" spans="1:6" x14ac:dyDescent="0.25">
      <c r="A2774" t="s">
        <v>17</v>
      </c>
      <c r="B2774">
        <v>81.383333333333326</v>
      </c>
      <c r="C2774">
        <v>7.0000000000000007E-2</v>
      </c>
      <c r="D2774">
        <v>1.6040000000000001</v>
      </c>
      <c r="E2774">
        <v>4.9939999999999998</v>
      </c>
      <c r="F2774">
        <v>24.564989059080961</v>
      </c>
    </row>
    <row r="2775" spans="1:6" x14ac:dyDescent="0.25">
      <c r="A2775" t="s">
        <v>17</v>
      </c>
      <c r="B2775">
        <v>81.400000000000006</v>
      </c>
      <c r="C2775">
        <v>6.4000000000000001E-2</v>
      </c>
      <c r="D2775">
        <v>1.484</v>
      </c>
      <c r="E2775">
        <v>4.5839999999999996</v>
      </c>
      <c r="F2775">
        <v>22.382275711159739</v>
      </c>
    </row>
    <row r="2776" spans="1:6" x14ac:dyDescent="0.25">
      <c r="A2776" t="s">
        <v>17</v>
      </c>
      <c r="B2776">
        <v>81.416666666666671</v>
      </c>
      <c r="C2776">
        <v>5.6000000000000001E-2</v>
      </c>
      <c r="D2776">
        <v>1.3740000000000001</v>
      </c>
      <c r="E2776">
        <v>4.202</v>
      </c>
      <c r="F2776">
        <v>19.908096280087527</v>
      </c>
    </row>
    <row r="2777" spans="1:6" x14ac:dyDescent="0.25">
      <c r="A2777" t="s">
        <v>17</v>
      </c>
      <c r="B2777">
        <v>81.433333333333337</v>
      </c>
      <c r="C2777">
        <v>5.7000000000000002E-2</v>
      </c>
      <c r="D2777">
        <v>1.3879999999999999</v>
      </c>
      <c r="E2777">
        <v>4.2080000000000002</v>
      </c>
      <c r="F2777">
        <v>20.195185995623632</v>
      </c>
    </row>
    <row r="2778" spans="1:6" x14ac:dyDescent="0.25">
      <c r="A2778" t="s">
        <v>17</v>
      </c>
      <c r="B2778">
        <v>81.45</v>
      </c>
      <c r="C2778">
        <v>6.5000000000000002E-2</v>
      </c>
      <c r="D2778">
        <v>1.5169999999999999</v>
      </c>
      <c r="E2778">
        <v>4.6420000000000003</v>
      </c>
      <c r="F2778">
        <v>21.957111597374176</v>
      </c>
    </row>
    <row r="2779" spans="1:6" x14ac:dyDescent="0.25">
      <c r="A2779" t="s">
        <v>17</v>
      </c>
      <c r="B2779">
        <v>81.466666666666669</v>
      </c>
      <c r="C2779">
        <v>7.0999999999999994E-2</v>
      </c>
      <c r="D2779">
        <v>1.6240000000000001</v>
      </c>
      <c r="E2779">
        <v>4.952</v>
      </c>
      <c r="F2779">
        <v>23.928227571115972</v>
      </c>
    </row>
    <row r="2780" spans="1:6" x14ac:dyDescent="0.25">
      <c r="A2780" t="s">
        <v>17</v>
      </c>
      <c r="B2780">
        <v>81.483333333333334</v>
      </c>
      <c r="C2780">
        <v>9.0999999999999998E-2</v>
      </c>
      <c r="D2780">
        <v>1.9319999999999999</v>
      </c>
      <c r="E2780">
        <v>5.8520000000000003</v>
      </c>
      <c r="F2780">
        <v>28.10503282275711</v>
      </c>
    </row>
    <row r="2781" spans="1:6" x14ac:dyDescent="0.25">
      <c r="A2781" t="s">
        <v>17</v>
      </c>
      <c r="B2781">
        <v>81.5</v>
      </c>
      <c r="C2781">
        <v>0.11700000000000001</v>
      </c>
      <c r="D2781">
        <v>2.504</v>
      </c>
      <c r="E2781">
        <v>7.6020000000000003</v>
      </c>
      <c r="F2781">
        <v>37.271334792122538</v>
      </c>
    </row>
    <row r="2782" spans="1:6" x14ac:dyDescent="0.25">
      <c r="A2782" t="s">
        <v>17</v>
      </c>
      <c r="B2782">
        <v>81.516666666666666</v>
      </c>
      <c r="C2782">
        <v>0.14000000000000001</v>
      </c>
      <c r="D2782">
        <v>2.8210000000000002</v>
      </c>
      <c r="E2782">
        <v>8.5470000000000006</v>
      </c>
      <c r="F2782">
        <v>42.05492341356674</v>
      </c>
    </row>
    <row r="2783" spans="1:6" x14ac:dyDescent="0.25">
      <c r="A2783" t="s">
        <v>17</v>
      </c>
      <c r="B2783">
        <v>81.533333333333331</v>
      </c>
      <c r="C2783">
        <v>0.14699999999999999</v>
      </c>
      <c r="D2783">
        <v>2.9889999999999999</v>
      </c>
      <c r="E2783">
        <v>9.0890000000000004</v>
      </c>
      <c r="F2783">
        <v>44.509190371991245</v>
      </c>
    </row>
    <row r="2784" spans="1:6" x14ac:dyDescent="0.25">
      <c r="A2784" t="s">
        <v>17</v>
      </c>
      <c r="B2784">
        <v>81.55</v>
      </c>
      <c r="C2784">
        <v>0.153</v>
      </c>
      <c r="D2784">
        <v>3.0840000000000001</v>
      </c>
      <c r="E2784">
        <v>9.3309999999999995</v>
      </c>
      <c r="F2784">
        <v>46.109628008752736</v>
      </c>
    </row>
    <row r="2785" spans="1:6" x14ac:dyDescent="0.25">
      <c r="A2785" t="s">
        <v>17</v>
      </c>
      <c r="B2785">
        <v>81.566666666666663</v>
      </c>
      <c r="C2785">
        <v>0.154</v>
      </c>
      <c r="D2785">
        <v>3.069</v>
      </c>
      <c r="E2785">
        <v>9.2680000000000007</v>
      </c>
      <c r="F2785">
        <v>45.490809628008748</v>
      </c>
    </row>
    <row r="2786" spans="1:6" x14ac:dyDescent="0.25">
      <c r="A2786" t="s">
        <v>17</v>
      </c>
      <c r="B2786">
        <v>81.583333333333329</v>
      </c>
      <c r="C2786">
        <v>0.153</v>
      </c>
      <c r="D2786">
        <v>2.9950000000000001</v>
      </c>
      <c r="E2786">
        <v>8.8819999999999997</v>
      </c>
      <c r="F2786">
        <v>43.632166301969363</v>
      </c>
    </row>
    <row r="2787" spans="1:6" x14ac:dyDescent="0.25">
      <c r="A2787" t="s">
        <v>17</v>
      </c>
      <c r="B2787">
        <v>81.599999999999994</v>
      </c>
      <c r="C2787">
        <v>0.14799999999999999</v>
      </c>
      <c r="D2787">
        <v>2.8919999999999999</v>
      </c>
      <c r="E2787">
        <v>8.6869999999999994</v>
      </c>
      <c r="F2787">
        <v>42.390590809628002</v>
      </c>
    </row>
    <row r="2788" spans="1:6" x14ac:dyDescent="0.25">
      <c r="A2788" t="s">
        <v>17</v>
      </c>
      <c r="B2788">
        <v>81.616666666666674</v>
      </c>
      <c r="C2788">
        <v>0.14899999999999999</v>
      </c>
      <c r="D2788">
        <v>2.8439999999999999</v>
      </c>
      <c r="E2788">
        <v>8.5399999999999991</v>
      </c>
      <c r="F2788">
        <v>42.122538293216628</v>
      </c>
    </row>
    <row r="2789" spans="1:6" x14ac:dyDescent="0.25">
      <c r="A2789" t="s">
        <v>17</v>
      </c>
      <c r="B2789">
        <v>81.633333333333326</v>
      </c>
      <c r="C2789">
        <v>0.14099999999999999</v>
      </c>
      <c r="D2789">
        <v>2.6669999999999998</v>
      </c>
      <c r="E2789">
        <v>7.9619999999999997</v>
      </c>
      <c r="F2789">
        <v>39.454923413566739</v>
      </c>
    </row>
    <row r="2790" spans="1:6" x14ac:dyDescent="0.25">
      <c r="A2790" t="s">
        <v>17</v>
      </c>
      <c r="B2790">
        <v>81.650000000000006</v>
      </c>
      <c r="C2790">
        <v>0.127</v>
      </c>
      <c r="D2790">
        <v>2.4670000000000001</v>
      </c>
      <c r="E2790">
        <v>7.3360000000000003</v>
      </c>
      <c r="F2790">
        <v>35.672210065645508</v>
      </c>
    </row>
    <row r="2791" spans="1:6" x14ac:dyDescent="0.25">
      <c r="A2791" t="s">
        <v>17</v>
      </c>
      <c r="B2791">
        <v>81.666666666666671</v>
      </c>
      <c r="C2791">
        <v>0.121</v>
      </c>
      <c r="D2791">
        <v>2.323</v>
      </c>
      <c r="E2791">
        <v>6.9340000000000002</v>
      </c>
      <c r="F2791">
        <v>33.637855579868706</v>
      </c>
    </row>
    <row r="2792" spans="1:6" x14ac:dyDescent="0.25">
      <c r="A2792" t="s">
        <v>17</v>
      </c>
      <c r="B2792">
        <v>81.683333333333337</v>
      </c>
      <c r="C2792">
        <v>0.126</v>
      </c>
      <c r="D2792">
        <v>2.3149999999999999</v>
      </c>
      <c r="E2792">
        <v>6.82</v>
      </c>
      <c r="F2792">
        <v>32.961487964989054</v>
      </c>
    </row>
    <row r="2793" spans="1:6" x14ac:dyDescent="0.25">
      <c r="A2793" t="s">
        <v>17</v>
      </c>
      <c r="B2793">
        <v>81.7</v>
      </c>
      <c r="C2793">
        <v>0.13200000000000001</v>
      </c>
      <c r="D2793">
        <v>2.407</v>
      </c>
      <c r="E2793">
        <v>7.11</v>
      </c>
      <c r="F2793">
        <v>34.469584245076589</v>
      </c>
    </row>
    <row r="2794" spans="1:6" x14ac:dyDescent="0.25">
      <c r="A2794" t="s">
        <v>17</v>
      </c>
      <c r="B2794">
        <v>81.716666666666669</v>
      </c>
      <c r="C2794">
        <v>0.14299999999999999</v>
      </c>
      <c r="D2794">
        <v>2.5219999999999998</v>
      </c>
      <c r="E2794">
        <v>7.4169999999999998</v>
      </c>
      <c r="F2794">
        <v>36.270459518599559</v>
      </c>
    </row>
    <row r="2795" spans="1:6" x14ac:dyDescent="0.25">
      <c r="A2795" t="s">
        <v>17</v>
      </c>
      <c r="B2795">
        <v>81.733333333333334</v>
      </c>
      <c r="C2795">
        <v>0.14899999999999999</v>
      </c>
      <c r="D2795">
        <v>2.625</v>
      </c>
      <c r="E2795">
        <v>7.6520000000000001</v>
      </c>
      <c r="F2795">
        <v>37.619037199124726</v>
      </c>
    </row>
    <row r="2796" spans="1:6" x14ac:dyDescent="0.25">
      <c r="A2796" t="s">
        <v>17</v>
      </c>
      <c r="B2796">
        <v>81.75</v>
      </c>
      <c r="C2796">
        <v>0.155</v>
      </c>
      <c r="D2796">
        <v>2.698</v>
      </c>
      <c r="E2796">
        <v>7.8659999999999997</v>
      </c>
      <c r="F2796">
        <v>37.88249452954048</v>
      </c>
    </row>
    <row r="2797" spans="1:6" x14ac:dyDescent="0.25">
      <c r="A2797" t="s">
        <v>17</v>
      </c>
      <c r="B2797">
        <v>81.766666666666666</v>
      </c>
      <c r="C2797">
        <v>0.158</v>
      </c>
      <c r="D2797">
        <v>2.71</v>
      </c>
      <c r="E2797">
        <v>7.9</v>
      </c>
      <c r="F2797">
        <v>39.096498905908092</v>
      </c>
    </row>
    <row r="2798" spans="1:6" x14ac:dyDescent="0.25">
      <c r="A2798" t="s">
        <v>17</v>
      </c>
      <c r="B2798">
        <v>81.783333333333331</v>
      </c>
      <c r="C2798">
        <v>0.155</v>
      </c>
      <c r="D2798">
        <v>2.6440000000000001</v>
      </c>
      <c r="E2798">
        <v>7.641</v>
      </c>
      <c r="F2798">
        <v>37.65470459518599</v>
      </c>
    </row>
    <row r="2799" spans="1:6" x14ac:dyDescent="0.25">
      <c r="A2799" t="s">
        <v>17</v>
      </c>
      <c r="B2799">
        <v>81.8</v>
      </c>
      <c r="C2799">
        <v>0.14299999999999999</v>
      </c>
      <c r="D2799">
        <v>2.379</v>
      </c>
      <c r="E2799">
        <v>6.9130000000000003</v>
      </c>
      <c r="F2799">
        <v>33.791247264770234</v>
      </c>
    </row>
    <row r="2800" spans="1:6" x14ac:dyDescent="0.25">
      <c r="A2800" t="s">
        <v>17</v>
      </c>
      <c r="B2800">
        <v>81.816666666666663</v>
      </c>
      <c r="C2800">
        <v>0.12</v>
      </c>
      <c r="D2800">
        <v>2.0529999999999999</v>
      </c>
      <c r="E2800">
        <v>5.9320000000000004</v>
      </c>
      <c r="F2800">
        <v>28.468052516411376</v>
      </c>
    </row>
    <row r="2801" spans="1:6" x14ac:dyDescent="0.25">
      <c r="A2801" t="s">
        <v>17</v>
      </c>
      <c r="B2801">
        <v>81.833333333333329</v>
      </c>
      <c r="C2801">
        <v>0.10199999999999999</v>
      </c>
      <c r="D2801">
        <v>1.7689999999999999</v>
      </c>
      <c r="E2801">
        <v>5.0789999999999997</v>
      </c>
      <c r="F2801">
        <v>24.23566739606127</v>
      </c>
    </row>
    <row r="2802" spans="1:6" x14ac:dyDescent="0.25">
      <c r="A2802" t="s">
        <v>17</v>
      </c>
      <c r="B2802">
        <v>81.849999999999994</v>
      </c>
      <c r="C2802">
        <v>0.09</v>
      </c>
      <c r="D2802">
        <v>1.631</v>
      </c>
      <c r="E2802">
        <v>4.6360000000000001</v>
      </c>
      <c r="F2802">
        <v>22.275054704595185</v>
      </c>
    </row>
    <row r="2803" spans="1:6" x14ac:dyDescent="0.25">
      <c r="A2803" t="s">
        <v>17</v>
      </c>
      <c r="B2803">
        <v>81.866666666666674</v>
      </c>
      <c r="C2803">
        <v>8.2000000000000003E-2</v>
      </c>
      <c r="D2803">
        <v>1.397</v>
      </c>
      <c r="E2803">
        <v>3.9609999999999999</v>
      </c>
      <c r="F2803">
        <v>18.61553610503282</v>
      </c>
    </row>
    <row r="2804" spans="1:6" x14ac:dyDescent="0.25">
      <c r="A2804" t="s">
        <v>17</v>
      </c>
      <c r="B2804">
        <v>81.883333333333326</v>
      </c>
      <c r="C2804">
        <v>7.3999999999999996E-2</v>
      </c>
      <c r="D2804">
        <v>1.2250000000000001</v>
      </c>
      <c r="E2804">
        <v>3.4809999999999999</v>
      </c>
      <c r="F2804">
        <v>16.471772428884023</v>
      </c>
    </row>
    <row r="2805" spans="1:6" x14ac:dyDescent="0.25">
      <c r="A2805" t="s">
        <v>17</v>
      </c>
      <c r="B2805">
        <v>81.900000000000006</v>
      </c>
      <c r="C2805">
        <v>6.4000000000000001E-2</v>
      </c>
      <c r="D2805">
        <v>1.0349999999999999</v>
      </c>
      <c r="E2805">
        <v>2.9430000000000001</v>
      </c>
      <c r="F2805">
        <v>14.629321663019692</v>
      </c>
    </row>
    <row r="2806" spans="1:6" x14ac:dyDescent="0.25">
      <c r="A2806" t="s">
        <v>17</v>
      </c>
      <c r="B2806">
        <v>81.916666666666671</v>
      </c>
      <c r="C2806">
        <v>5.3999999999999999E-2</v>
      </c>
      <c r="D2806">
        <v>0.91700000000000004</v>
      </c>
      <c r="E2806">
        <v>2.6230000000000002</v>
      </c>
      <c r="F2806">
        <v>12.346170678336978</v>
      </c>
    </row>
    <row r="2807" spans="1:6" x14ac:dyDescent="0.25">
      <c r="A2807" t="s">
        <v>17</v>
      </c>
      <c r="B2807">
        <v>81.933333333333337</v>
      </c>
      <c r="C2807">
        <v>6.0999999999999999E-2</v>
      </c>
      <c r="D2807">
        <v>1.032</v>
      </c>
      <c r="E2807">
        <v>2.9020000000000001</v>
      </c>
      <c r="F2807">
        <v>14.011597374179431</v>
      </c>
    </row>
    <row r="2808" spans="1:6" x14ac:dyDescent="0.25">
      <c r="A2808" t="s">
        <v>17</v>
      </c>
      <c r="B2808">
        <v>81.95</v>
      </c>
      <c r="C2808">
        <v>6.5000000000000002E-2</v>
      </c>
      <c r="D2808">
        <v>1.077</v>
      </c>
      <c r="E2808">
        <v>3.1379999999999999</v>
      </c>
      <c r="F2808">
        <v>15.229759299781179</v>
      </c>
    </row>
    <row r="2809" spans="1:6" x14ac:dyDescent="0.25">
      <c r="A2809" t="s">
        <v>17</v>
      </c>
      <c r="B2809">
        <v>81.966666666666669</v>
      </c>
      <c r="C2809">
        <v>8.5000000000000006E-2</v>
      </c>
      <c r="D2809">
        <v>1.3520000000000001</v>
      </c>
      <c r="E2809">
        <v>3.81</v>
      </c>
      <c r="F2809">
        <v>18.339824945295405</v>
      </c>
    </row>
    <row r="2810" spans="1:6" x14ac:dyDescent="0.25">
      <c r="A2810" t="s">
        <v>17</v>
      </c>
      <c r="B2810">
        <v>81.983333333333334</v>
      </c>
      <c r="C2810">
        <v>8.5000000000000006E-2</v>
      </c>
      <c r="D2810">
        <v>1.288</v>
      </c>
      <c r="E2810">
        <v>3.6840000000000002</v>
      </c>
      <c r="F2810">
        <v>17.706783369803063</v>
      </c>
    </row>
    <row r="2811" spans="1:6" x14ac:dyDescent="0.25">
      <c r="A2811" t="s">
        <v>17</v>
      </c>
      <c r="B2811">
        <v>82</v>
      </c>
      <c r="C2811">
        <v>0.08</v>
      </c>
      <c r="D2811">
        <v>1.321</v>
      </c>
      <c r="E2811">
        <v>3.7549999999999999</v>
      </c>
      <c r="F2811">
        <v>18.314223194748358</v>
      </c>
    </row>
    <row r="2812" spans="1:6" x14ac:dyDescent="0.25">
      <c r="A2812" t="s">
        <v>17</v>
      </c>
      <c r="B2812">
        <v>82.016666666666666</v>
      </c>
      <c r="C2812">
        <v>9.5000000000000001E-2</v>
      </c>
      <c r="D2812">
        <v>1.55</v>
      </c>
      <c r="E2812">
        <v>4.3920000000000003</v>
      </c>
      <c r="F2812">
        <v>21.339824945295401</v>
      </c>
    </row>
    <row r="2813" spans="1:6" x14ac:dyDescent="0.25">
      <c r="A2813" t="s">
        <v>17</v>
      </c>
      <c r="B2813">
        <v>82.033333333333331</v>
      </c>
      <c r="C2813">
        <v>9.5000000000000001E-2</v>
      </c>
      <c r="D2813">
        <v>1.603</v>
      </c>
      <c r="E2813">
        <v>4.5330000000000004</v>
      </c>
      <c r="F2813">
        <v>22.312253829321662</v>
      </c>
    </row>
    <row r="2814" spans="1:6" x14ac:dyDescent="0.25">
      <c r="A2814" t="s">
        <v>17</v>
      </c>
      <c r="B2814">
        <v>82.05</v>
      </c>
      <c r="C2814">
        <v>0.115</v>
      </c>
      <c r="D2814">
        <v>1.7849999999999999</v>
      </c>
      <c r="E2814">
        <v>5.1369999999999996</v>
      </c>
      <c r="F2814">
        <v>24.800437636761487</v>
      </c>
    </row>
    <row r="2815" spans="1:6" x14ac:dyDescent="0.25">
      <c r="A2815" t="s">
        <v>17</v>
      </c>
      <c r="B2815">
        <v>82.066666666666663</v>
      </c>
      <c r="C2815">
        <v>0.113</v>
      </c>
      <c r="D2815">
        <v>1.7390000000000001</v>
      </c>
      <c r="E2815">
        <v>4.9180000000000001</v>
      </c>
      <c r="F2815">
        <v>24.160612691466081</v>
      </c>
    </row>
    <row r="2816" spans="1:6" x14ac:dyDescent="0.25">
      <c r="A2816" t="s">
        <v>17</v>
      </c>
      <c r="B2816">
        <v>82.083333333333329</v>
      </c>
      <c r="C2816">
        <v>0.10100000000000001</v>
      </c>
      <c r="D2816">
        <v>1.514</v>
      </c>
      <c r="E2816">
        <v>4.3070000000000004</v>
      </c>
      <c r="F2816">
        <v>20.918599562363237</v>
      </c>
    </row>
    <row r="2817" spans="1:6" x14ac:dyDescent="0.25">
      <c r="A2817" t="s">
        <v>17</v>
      </c>
      <c r="B2817">
        <v>82.1</v>
      </c>
      <c r="C2817">
        <v>9.6000000000000002E-2</v>
      </c>
      <c r="D2817">
        <v>1.4419999999999999</v>
      </c>
      <c r="E2817">
        <v>4.1550000000000002</v>
      </c>
      <c r="F2817">
        <v>19.895623632385121</v>
      </c>
    </row>
    <row r="2818" spans="1:6" x14ac:dyDescent="0.25">
      <c r="A2818" t="s">
        <v>17</v>
      </c>
      <c r="B2818">
        <v>82.116666666666674</v>
      </c>
      <c r="C2818">
        <v>0.129</v>
      </c>
      <c r="D2818">
        <v>1.8959999999999999</v>
      </c>
      <c r="E2818">
        <v>5.4669999999999996</v>
      </c>
      <c r="F2818">
        <v>27.636105032822755</v>
      </c>
    </row>
    <row r="2819" spans="1:6" x14ac:dyDescent="0.25">
      <c r="A2819" t="s">
        <v>17</v>
      </c>
      <c r="B2819">
        <v>82.133333333333326</v>
      </c>
      <c r="C2819">
        <v>0.17399999999999999</v>
      </c>
      <c r="D2819">
        <v>2.5219999999999998</v>
      </c>
      <c r="E2819">
        <v>7.09</v>
      </c>
      <c r="F2819">
        <v>34.874179431072207</v>
      </c>
    </row>
    <row r="2820" spans="1:6" x14ac:dyDescent="0.25">
      <c r="A2820" t="s">
        <v>17</v>
      </c>
      <c r="B2820">
        <v>82.15</v>
      </c>
      <c r="C2820">
        <v>0.19700000000000001</v>
      </c>
      <c r="D2820">
        <v>2.694</v>
      </c>
      <c r="E2820">
        <v>7.5579999999999998</v>
      </c>
      <c r="F2820">
        <v>36.67921225382932</v>
      </c>
    </row>
    <row r="2821" spans="1:6" x14ac:dyDescent="0.25">
      <c r="A2821" t="s">
        <v>17</v>
      </c>
      <c r="B2821">
        <v>82.166666666666671</v>
      </c>
      <c r="C2821">
        <v>0.189</v>
      </c>
      <c r="D2821">
        <v>2.6920000000000002</v>
      </c>
      <c r="E2821">
        <v>7.46</v>
      </c>
      <c r="F2821">
        <v>36.046389496717723</v>
      </c>
    </row>
    <row r="2822" spans="1:6" x14ac:dyDescent="0.25">
      <c r="A2822" t="s">
        <v>17</v>
      </c>
      <c r="B2822">
        <v>82.183333333333337</v>
      </c>
      <c r="C2822">
        <v>0.23799999999999999</v>
      </c>
      <c r="D2822">
        <v>3.218</v>
      </c>
      <c r="E2822">
        <v>8.8520000000000003</v>
      </c>
      <c r="F2822">
        <v>42.912691466083146</v>
      </c>
    </row>
    <row r="2823" spans="1:6" x14ac:dyDescent="0.25">
      <c r="A2823" t="s">
        <v>17</v>
      </c>
      <c r="B2823">
        <v>82.2</v>
      </c>
      <c r="C2823">
        <v>0.27800000000000002</v>
      </c>
      <c r="D2823">
        <v>3.71</v>
      </c>
      <c r="E2823">
        <v>10.207000000000001</v>
      </c>
      <c r="F2823">
        <v>49.431509846827126</v>
      </c>
    </row>
    <row r="2824" spans="1:6" x14ac:dyDescent="0.25">
      <c r="A2824" t="s">
        <v>17</v>
      </c>
      <c r="B2824">
        <v>82.216666666666669</v>
      </c>
      <c r="C2824">
        <v>0.29799999999999999</v>
      </c>
      <c r="D2824">
        <v>3.9180000000000001</v>
      </c>
      <c r="E2824">
        <v>10.808999999999999</v>
      </c>
      <c r="F2824">
        <v>52.802188183807438</v>
      </c>
    </row>
    <row r="2825" spans="1:6" x14ac:dyDescent="0.25">
      <c r="A2825" t="s">
        <v>17</v>
      </c>
      <c r="B2825">
        <v>82.233333333333334</v>
      </c>
      <c r="C2825">
        <v>0.29299999999999998</v>
      </c>
      <c r="D2825">
        <v>3.8069999999999999</v>
      </c>
      <c r="E2825">
        <v>10.493</v>
      </c>
      <c r="F2825">
        <v>50.835448577680523</v>
      </c>
    </row>
    <row r="2826" spans="1:6" x14ac:dyDescent="0.25">
      <c r="A2826" t="s">
        <v>17</v>
      </c>
      <c r="B2826">
        <v>82.25</v>
      </c>
      <c r="C2826">
        <v>0.25700000000000001</v>
      </c>
      <c r="D2826">
        <v>3.3719999999999999</v>
      </c>
      <c r="E2826">
        <v>9.3360000000000003</v>
      </c>
      <c r="F2826">
        <v>45.047045951859957</v>
      </c>
    </row>
    <row r="2827" spans="1:6" x14ac:dyDescent="0.25">
      <c r="A2827" t="s">
        <v>17</v>
      </c>
      <c r="B2827">
        <v>82.266666666666666</v>
      </c>
      <c r="C2827">
        <v>0.252</v>
      </c>
      <c r="D2827">
        <v>3.3650000000000002</v>
      </c>
      <c r="E2827">
        <v>9.2210000000000001</v>
      </c>
      <c r="F2827">
        <v>44.628665207877461</v>
      </c>
    </row>
    <row r="2828" spans="1:6" x14ac:dyDescent="0.25">
      <c r="A2828" t="s">
        <v>17</v>
      </c>
      <c r="B2828">
        <v>82.283333333333331</v>
      </c>
      <c r="C2828">
        <v>0.255</v>
      </c>
      <c r="D2828">
        <v>3.2749999999999999</v>
      </c>
      <c r="E2828">
        <v>9.0489999999999995</v>
      </c>
      <c r="F2828">
        <v>43.407439824945293</v>
      </c>
    </row>
    <row r="2829" spans="1:6" x14ac:dyDescent="0.25">
      <c r="A2829" t="s">
        <v>17</v>
      </c>
      <c r="B2829">
        <v>82.3</v>
      </c>
      <c r="C2829">
        <v>0.252</v>
      </c>
      <c r="D2829">
        <v>3.202</v>
      </c>
      <c r="E2829">
        <v>8.8650000000000002</v>
      </c>
      <c r="F2829">
        <v>43.059518599562359</v>
      </c>
    </row>
    <row r="2830" spans="1:6" x14ac:dyDescent="0.25">
      <c r="A2830" t="s">
        <v>17</v>
      </c>
      <c r="B2830">
        <v>82.316666666666663</v>
      </c>
      <c r="C2830">
        <v>0.27</v>
      </c>
      <c r="D2830">
        <v>3.3959999999999999</v>
      </c>
      <c r="E2830">
        <v>9.3849999999999998</v>
      </c>
      <c r="F2830">
        <v>44.916630196936538</v>
      </c>
    </row>
    <row r="2831" spans="1:6" x14ac:dyDescent="0.25">
      <c r="A2831" t="s">
        <v>17</v>
      </c>
      <c r="B2831">
        <v>82.333333333333329</v>
      </c>
      <c r="C2831">
        <v>0.30299999999999999</v>
      </c>
      <c r="D2831">
        <v>3.778</v>
      </c>
      <c r="E2831">
        <v>10.426</v>
      </c>
      <c r="F2831">
        <v>50.112253829321659</v>
      </c>
    </row>
    <row r="2832" spans="1:6" x14ac:dyDescent="0.25">
      <c r="A2832" t="s">
        <v>17</v>
      </c>
      <c r="B2832">
        <v>82.35</v>
      </c>
      <c r="C2832">
        <v>0.33100000000000002</v>
      </c>
      <c r="D2832">
        <v>4.0640000000000001</v>
      </c>
      <c r="E2832">
        <v>11.082000000000001</v>
      </c>
      <c r="F2832">
        <v>53.956892778993435</v>
      </c>
    </row>
    <row r="2833" spans="1:6" x14ac:dyDescent="0.25">
      <c r="A2833" t="s">
        <v>17</v>
      </c>
      <c r="B2833">
        <v>82.366666666666674</v>
      </c>
      <c r="C2833">
        <v>0.33400000000000002</v>
      </c>
      <c r="D2833">
        <v>4.08</v>
      </c>
      <c r="E2833">
        <v>11.148999999999999</v>
      </c>
      <c r="F2833">
        <v>54.062800875273524</v>
      </c>
    </row>
    <row r="2834" spans="1:6" x14ac:dyDescent="0.25">
      <c r="A2834" t="s">
        <v>17</v>
      </c>
      <c r="B2834">
        <v>82.383333333333326</v>
      </c>
      <c r="C2834">
        <v>0.35699999999999998</v>
      </c>
      <c r="D2834">
        <v>4.2640000000000002</v>
      </c>
      <c r="E2834">
        <v>11.693</v>
      </c>
      <c r="F2834">
        <v>56.561269146608318</v>
      </c>
    </row>
    <row r="2835" spans="1:6" x14ac:dyDescent="0.25">
      <c r="A2835" t="s">
        <v>17</v>
      </c>
      <c r="B2835">
        <v>82.4</v>
      </c>
      <c r="C2835">
        <v>0.35699999999999998</v>
      </c>
      <c r="D2835">
        <v>4.2960000000000003</v>
      </c>
      <c r="E2835">
        <v>11.718</v>
      </c>
      <c r="F2835">
        <v>56.792778993435448</v>
      </c>
    </row>
    <row r="2836" spans="1:6" x14ac:dyDescent="0.25">
      <c r="A2836" t="s">
        <v>17</v>
      </c>
      <c r="B2836">
        <v>82.416666666666671</v>
      </c>
      <c r="C2836">
        <v>0.35099999999999998</v>
      </c>
      <c r="D2836">
        <v>4.1760000000000002</v>
      </c>
      <c r="E2836">
        <v>11.388999999999999</v>
      </c>
      <c r="F2836">
        <v>55.586870897155357</v>
      </c>
    </row>
    <row r="2837" spans="1:6" x14ac:dyDescent="0.25">
      <c r="A2837" t="s">
        <v>17</v>
      </c>
      <c r="B2837">
        <v>82.433333333333337</v>
      </c>
      <c r="C2837">
        <v>0.39</v>
      </c>
      <c r="D2837">
        <v>4.4870000000000001</v>
      </c>
      <c r="E2837">
        <v>12.279</v>
      </c>
      <c r="F2837">
        <v>59.941137855579861</v>
      </c>
    </row>
    <row r="2838" spans="1:6" x14ac:dyDescent="0.25">
      <c r="A2838" t="s">
        <v>17</v>
      </c>
      <c r="B2838">
        <v>82.45</v>
      </c>
      <c r="C2838">
        <v>0.42799999999999999</v>
      </c>
      <c r="D2838">
        <v>4.9420000000000002</v>
      </c>
      <c r="E2838">
        <v>13.311999999999999</v>
      </c>
      <c r="F2838">
        <v>65.097374179431071</v>
      </c>
    </row>
    <row r="2839" spans="1:6" x14ac:dyDescent="0.25">
      <c r="A2839" t="s">
        <v>17</v>
      </c>
      <c r="B2839">
        <v>82.466666666666669</v>
      </c>
      <c r="C2839">
        <v>0.502</v>
      </c>
      <c r="D2839">
        <v>5.7229999999999999</v>
      </c>
      <c r="E2839">
        <v>15.444000000000001</v>
      </c>
      <c r="F2839">
        <v>75.402625820568915</v>
      </c>
    </row>
    <row r="2840" spans="1:6" x14ac:dyDescent="0.25">
      <c r="A2840" t="s">
        <v>17</v>
      </c>
      <c r="B2840">
        <v>82.483333333333334</v>
      </c>
      <c r="C2840">
        <v>0.52700000000000002</v>
      </c>
      <c r="D2840">
        <v>5.9880000000000004</v>
      </c>
      <c r="E2840">
        <v>16.158000000000001</v>
      </c>
      <c r="F2840">
        <v>78.429321663019692</v>
      </c>
    </row>
    <row r="2841" spans="1:6" x14ac:dyDescent="0.25">
      <c r="A2841" t="s">
        <v>17</v>
      </c>
      <c r="B2841">
        <v>82.5</v>
      </c>
      <c r="C2841">
        <v>0.52300000000000002</v>
      </c>
      <c r="D2841">
        <v>5.8849999999999998</v>
      </c>
      <c r="E2841">
        <v>15.868</v>
      </c>
      <c r="F2841">
        <v>76.502625820568923</v>
      </c>
    </row>
    <row r="2842" spans="1:6" x14ac:dyDescent="0.25">
      <c r="A2842" t="s">
        <v>17</v>
      </c>
      <c r="B2842">
        <v>82.516666666666666</v>
      </c>
      <c r="C2842">
        <v>0.47199999999999998</v>
      </c>
      <c r="D2842">
        <v>5.2750000000000004</v>
      </c>
      <c r="E2842">
        <v>14.122</v>
      </c>
      <c r="F2842">
        <v>67.745951859956236</v>
      </c>
    </row>
    <row r="2843" spans="1:6" x14ac:dyDescent="0.25">
      <c r="A2843" t="s">
        <v>17</v>
      </c>
      <c r="B2843">
        <v>82.533333333333331</v>
      </c>
      <c r="C2843">
        <v>0.437</v>
      </c>
      <c r="D2843">
        <v>4.8609999999999998</v>
      </c>
      <c r="E2843">
        <v>13.052</v>
      </c>
      <c r="F2843">
        <v>62.92997811816192</v>
      </c>
    </row>
    <row r="2844" spans="1:6" x14ac:dyDescent="0.25">
      <c r="A2844" t="s">
        <v>17</v>
      </c>
      <c r="B2844">
        <v>82.55</v>
      </c>
      <c r="C2844">
        <v>0.45100000000000001</v>
      </c>
      <c r="D2844">
        <v>5.056</v>
      </c>
      <c r="E2844">
        <v>13.557</v>
      </c>
      <c r="F2844">
        <v>65.888402625820561</v>
      </c>
    </row>
    <row r="2845" spans="1:6" x14ac:dyDescent="0.25">
      <c r="A2845" t="s">
        <v>17</v>
      </c>
      <c r="B2845">
        <v>82.566666666666663</v>
      </c>
      <c r="C2845">
        <v>0.49099999999999999</v>
      </c>
      <c r="D2845">
        <v>5.3789999999999996</v>
      </c>
      <c r="E2845">
        <v>14.478</v>
      </c>
      <c r="F2845">
        <v>71.138730853391678</v>
      </c>
    </row>
    <row r="2846" spans="1:6" x14ac:dyDescent="0.25">
      <c r="A2846" t="s">
        <v>17</v>
      </c>
      <c r="B2846">
        <v>82.583333333333329</v>
      </c>
      <c r="C2846">
        <v>0.52700000000000002</v>
      </c>
      <c r="D2846">
        <v>5.7359999999999998</v>
      </c>
      <c r="E2846">
        <v>15.468999999999999</v>
      </c>
      <c r="F2846">
        <v>75.951859956236319</v>
      </c>
    </row>
    <row r="2847" spans="1:6" x14ac:dyDescent="0.25">
      <c r="A2847" t="s">
        <v>17</v>
      </c>
      <c r="B2847">
        <v>82.6</v>
      </c>
      <c r="C2847">
        <v>0.53300000000000003</v>
      </c>
      <c r="D2847">
        <v>5.7679999999999998</v>
      </c>
      <c r="E2847">
        <v>15.568</v>
      </c>
      <c r="F2847">
        <v>76.957986870897145</v>
      </c>
    </row>
    <row r="2848" spans="1:6" x14ac:dyDescent="0.25">
      <c r="A2848" t="s">
        <v>17</v>
      </c>
      <c r="B2848">
        <v>82.616666666666674</v>
      </c>
      <c r="C2848">
        <v>0.52400000000000002</v>
      </c>
      <c r="D2848">
        <v>5.6580000000000004</v>
      </c>
      <c r="E2848">
        <v>15.243</v>
      </c>
      <c r="F2848">
        <v>75.031509846827134</v>
      </c>
    </row>
    <row r="2849" spans="1:6" x14ac:dyDescent="0.25">
      <c r="A2849" t="s">
        <v>17</v>
      </c>
      <c r="B2849">
        <v>82.633333333333326</v>
      </c>
      <c r="C2849">
        <v>0.47399999999999998</v>
      </c>
      <c r="D2849">
        <v>5.1269999999999998</v>
      </c>
      <c r="E2849">
        <v>13.763</v>
      </c>
      <c r="F2849">
        <v>67.224507658643319</v>
      </c>
    </row>
    <row r="2850" spans="1:6" x14ac:dyDescent="0.25">
      <c r="A2850" t="s">
        <v>17</v>
      </c>
      <c r="B2850">
        <v>82.65</v>
      </c>
      <c r="C2850">
        <v>0.41499999999999998</v>
      </c>
      <c r="D2850">
        <v>4.4379999999999997</v>
      </c>
      <c r="E2850">
        <v>11.824999999999999</v>
      </c>
      <c r="F2850">
        <v>56.904376367614873</v>
      </c>
    </row>
    <row r="2851" spans="1:6" x14ac:dyDescent="0.25">
      <c r="A2851" t="s">
        <v>17</v>
      </c>
      <c r="B2851">
        <v>82.666666666666671</v>
      </c>
      <c r="C2851">
        <v>0.373</v>
      </c>
      <c r="D2851">
        <v>4.0039999999999996</v>
      </c>
      <c r="E2851">
        <v>10.573</v>
      </c>
      <c r="F2851">
        <v>50.662800875273518</v>
      </c>
    </row>
    <row r="2852" spans="1:6" x14ac:dyDescent="0.25">
      <c r="A2852" t="s">
        <v>17</v>
      </c>
      <c r="B2852">
        <v>82.683333333333337</v>
      </c>
      <c r="C2852">
        <v>0.39700000000000002</v>
      </c>
      <c r="D2852">
        <v>4.1900000000000004</v>
      </c>
      <c r="E2852">
        <v>11.2</v>
      </c>
      <c r="F2852">
        <v>53.864332603938728</v>
      </c>
    </row>
    <row r="2853" spans="1:6" x14ac:dyDescent="0.25">
      <c r="A2853" t="s">
        <v>17</v>
      </c>
      <c r="B2853">
        <v>82.7</v>
      </c>
      <c r="C2853">
        <v>0.443</v>
      </c>
      <c r="D2853">
        <v>4.6470000000000002</v>
      </c>
      <c r="E2853">
        <v>12.423999999999999</v>
      </c>
      <c r="F2853">
        <v>60.087089715536102</v>
      </c>
    </row>
    <row r="2854" spans="1:6" x14ac:dyDescent="0.25">
      <c r="A2854" t="s">
        <v>17</v>
      </c>
      <c r="B2854">
        <v>82.716666666666669</v>
      </c>
      <c r="C2854">
        <v>0.48099999999999998</v>
      </c>
      <c r="D2854">
        <v>4.9969999999999999</v>
      </c>
      <c r="E2854">
        <v>13.323</v>
      </c>
      <c r="F2854">
        <v>64.317067833698019</v>
      </c>
    </row>
    <row r="2855" spans="1:6" x14ac:dyDescent="0.25">
      <c r="A2855" t="s">
        <v>17</v>
      </c>
      <c r="B2855">
        <v>82.733333333333334</v>
      </c>
      <c r="C2855">
        <v>0.50700000000000001</v>
      </c>
      <c r="D2855">
        <v>5.2430000000000003</v>
      </c>
      <c r="E2855">
        <v>13.981999999999999</v>
      </c>
      <c r="F2855">
        <v>68.308971553610505</v>
      </c>
    </row>
    <row r="2856" spans="1:6" x14ac:dyDescent="0.25">
      <c r="A2856" t="s">
        <v>17</v>
      </c>
      <c r="B2856">
        <v>82.75</v>
      </c>
      <c r="C2856">
        <v>0.52600000000000002</v>
      </c>
      <c r="D2856">
        <v>5.3609999999999998</v>
      </c>
      <c r="E2856">
        <v>14.244999999999999</v>
      </c>
      <c r="F2856">
        <v>69.368708971553602</v>
      </c>
    </row>
    <row r="2857" spans="1:6" x14ac:dyDescent="0.25">
      <c r="A2857" t="s">
        <v>17</v>
      </c>
      <c r="B2857">
        <v>82.766666666666666</v>
      </c>
      <c r="C2857">
        <v>0.53100000000000003</v>
      </c>
      <c r="D2857">
        <v>5.359</v>
      </c>
      <c r="E2857">
        <v>14.298</v>
      </c>
      <c r="F2857">
        <v>70.037417943107229</v>
      </c>
    </row>
    <row r="2858" spans="1:6" x14ac:dyDescent="0.25">
      <c r="A2858" t="s">
        <v>17</v>
      </c>
      <c r="B2858">
        <v>82.783333333333331</v>
      </c>
      <c r="C2858">
        <v>0.52900000000000003</v>
      </c>
      <c r="D2858">
        <v>5.31</v>
      </c>
      <c r="E2858">
        <v>14.125</v>
      </c>
      <c r="F2858">
        <v>69.385339168490148</v>
      </c>
    </row>
    <row r="2859" spans="1:6" x14ac:dyDescent="0.25">
      <c r="A2859" t="s">
        <v>17</v>
      </c>
      <c r="B2859">
        <v>82.8</v>
      </c>
      <c r="C2859">
        <v>0.52500000000000002</v>
      </c>
      <c r="D2859">
        <v>5.26</v>
      </c>
      <c r="E2859">
        <v>14.003</v>
      </c>
      <c r="F2859">
        <v>67.999124726477007</v>
      </c>
    </row>
    <row r="2860" spans="1:6" x14ac:dyDescent="0.25">
      <c r="A2860" t="s">
        <v>17</v>
      </c>
      <c r="B2860">
        <v>82.816666666666663</v>
      </c>
      <c r="C2860">
        <v>0.51800000000000002</v>
      </c>
      <c r="D2860">
        <v>5.1669999999999998</v>
      </c>
      <c r="E2860">
        <v>13.696</v>
      </c>
      <c r="F2860">
        <v>66.676367614879652</v>
      </c>
    </row>
    <row r="2861" spans="1:6" x14ac:dyDescent="0.25">
      <c r="A2861" t="s">
        <v>17</v>
      </c>
      <c r="B2861">
        <v>82.833333333333329</v>
      </c>
      <c r="C2861">
        <v>0.52100000000000002</v>
      </c>
      <c r="D2861">
        <v>5.157</v>
      </c>
      <c r="E2861">
        <v>13.624000000000001</v>
      </c>
      <c r="F2861">
        <v>66.707221006564538</v>
      </c>
    </row>
    <row r="2862" spans="1:6" x14ac:dyDescent="0.25">
      <c r="A2862" t="s">
        <v>17</v>
      </c>
      <c r="B2862">
        <v>82.85</v>
      </c>
      <c r="C2862">
        <v>0.52600000000000002</v>
      </c>
      <c r="D2862">
        <v>5.17</v>
      </c>
      <c r="E2862">
        <v>13.707000000000001</v>
      </c>
      <c r="F2862">
        <v>66.837199124726482</v>
      </c>
    </row>
    <row r="2863" spans="1:6" x14ac:dyDescent="0.25">
      <c r="A2863" t="s">
        <v>17</v>
      </c>
      <c r="B2863">
        <v>82.866666666666674</v>
      </c>
      <c r="C2863">
        <v>0.54100000000000004</v>
      </c>
      <c r="D2863">
        <v>5.2489999999999997</v>
      </c>
      <c r="E2863">
        <v>13.88</v>
      </c>
      <c r="F2863">
        <v>68.020350109409193</v>
      </c>
    </row>
    <row r="2864" spans="1:6" x14ac:dyDescent="0.25">
      <c r="A2864" t="s">
        <v>17</v>
      </c>
      <c r="B2864">
        <v>82.883333333333326</v>
      </c>
      <c r="C2864">
        <v>0.53400000000000003</v>
      </c>
      <c r="D2864">
        <v>5.194</v>
      </c>
      <c r="E2864">
        <v>13.727</v>
      </c>
      <c r="F2864">
        <v>67.078336980306347</v>
      </c>
    </row>
    <row r="2865" spans="1:6" x14ac:dyDescent="0.25">
      <c r="A2865" t="s">
        <v>17</v>
      </c>
      <c r="B2865">
        <v>82.9</v>
      </c>
      <c r="C2865">
        <v>0.55200000000000005</v>
      </c>
      <c r="D2865">
        <v>5.3159999999999998</v>
      </c>
      <c r="E2865">
        <v>13.994999999999999</v>
      </c>
      <c r="F2865">
        <v>68.16673960612691</v>
      </c>
    </row>
    <row r="2866" spans="1:6" x14ac:dyDescent="0.25">
      <c r="A2866" t="s">
        <v>17</v>
      </c>
      <c r="B2866">
        <v>82.916666666666671</v>
      </c>
      <c r="C2866">
        <v>0.56999999999999995</v>
      </c>
      <c r="D2866">
        <v>5.3970000000000002</v>
      </c>
      <c r="E2866">
        <v>14.231</v>
      </c>
      <c r="F2866">
        <v>69.211597374179433</v>
      </c>
    </row>
    <row r="2867" spans="1:6" x14ac:dyDescent="0.25">
      <c r="A2867" t="s">
        <v>17</v>
      </c>
      <c r="B2867">
        <v>82.933333333333337</v>
      </c>
      <c r="C2867">
        <v>0.56999999999999995</v>
      </c>
      <c r="D2867">
        <v>5.4240000000000004</v>
      </c>
      <c r="E2867">
        <v>14.263999999999999</v>
      </c>
      <c r="F2867">
        <v>69.966739606126907</v>
      </c>
    </row>
    <row r="2868" spans="1:6" x14ac:dyDescent="0.25">
      <c r="A2868" t="s">
        <v>17</v>
      </c>
      <c r="B2868">
        <v>82.95</v>
      </c>
      <c r="C2868">
        <v>0.58799999999999997</v>
      </c>
      <c r="D2868">
        <v>5.4909999999999997</v>
      </c>
      <c r="E2868">
        <v>14.39</v>
      </c>
      <c r="F2868">
        <v>70.029321663019687</v>
      </c>
    </row>
    <row r="2869" spans="1:6" x14ac:dyDescent="0.25">
      <c r="A2869" t="s">
        <v>17</v>
      </c>
      <c r="B2869">
        <v>82.966666666666669</v>
      </c>
      <c r="C2869">
        <v>0.57799999999999996</v>
      </c>
      <c r="D2869">
        <v>5.3979999999999997</v>
      </c>
      <c r="E2869">
        <v>14.095000000000001</v>
      </c>
      <c r="F2869">
        <v>68.958424507658634</v>
      </c>
    </row>
    <row r="2870" spans="1:6" x14ac:dyDescent="0.25">
      <c r="A2870" t="s">
        <v>17</v>
      </c>
      <c r="B2870">
        <v>82.983333333333334</v>
      </c>
      <c r="C2870">
        <v>0.59699999999999998</v>
      </c>
      <c r="D2870">
        <v>5.5179999999999998</v>
      </c>
      <c r="E2870">
        <v>14.497999999999999</v>
      </c>
      <c r="F2870">
        <v>70.486214442013122</v>
      </c>
    </row>
    <row r="2871" spans="1:6" x14ac:dyDescent="0.25">
      <c r="A2871" t="s">
        <v>17</v>
      </c>
      <c r="B2871">
        <v>83</v>
      </c>
      <c r="C2871">
        <v>0.58399999999999996</v>
      </c>
      <c r="D2871">
        <v>5.4080000000000004</v>
      </c>
      <c r="E2871">
        <v>14.164999999999999</v>
      </c>
      <c r="F2871">
        <v>69.038730853391684</v>
      </c>
    </row>
    <row r="2872" spans="1:6" x14ac:dyDescent="0.25">
      <c r="A2872" t="s">
        <v>17</v>
      </c>
      <c r="B2872">
        <v>83.016666666666666</v>
      </c>
      <c r="C2872">
        <v>0.61</v>
      </c>
      <c r="D2872">
        <v>5.5890000000000004</v>
      </c>
      <c r="E2872">
        <v>14.644</v>
      </c>
      <c r="F2872">
        <v>71.499124726477021</v>
      </c>
    </row>
    <row r="2873" spans="1:6" x14ac:dyDescent="0.25">
      <c r="A2873" t="s">
        <v>17</v>
      </c>
      <c r="B2873">
        <v>83.033333333333331</v>
      </c>
      <c r="C2873">
        <v>0.60899999999999999</v>
      </c>
      <c r="D2873">
        <v>5.5919999999999996</v>
      </c>
      <c r="E2873">
        <v>14.53</v>
      </c>
      <c r="F2873">
        <v>70.881181619256012</v>
      </c>
    </row>
    <row r="2874" spans="1:6" x14ac:dyDescent="0.25">
      <c r="A2874" t="s">
        <v>17</v>
      </c>
      <c r="B2874">
        <v>83.05</v>
      </c>
      <c r="C2874">
        <v>0.62</v>
      </c>
      <c r="D2874">
        <v>5.6340000000000003</v>
      </c>
      <c r="E2874">
        <v>14.647</v>
      </c>
      <c r="F2874">
        <v>70.777242888402625</v>
      </c>
    </row>
    <row r="2875" spans="1:6" x14ac:dyDescent="0.25">
      <c r="A2875" t="s">
        <v>17</v>
      </c>
      <c r="B2875">
        <v>83.066666666666663</v>
      </c>
      <c r="C2875">
        <v>0.623</v>
      </c>
      <c r="D2875">
        <v>5.6029999999999998</v>
      </c>
      <c r="E2875">
        <v>14.643000000000001</v>
      </c>
      <c r="F2875">
        <v>70.742669584245064</v>
      </c>
    </row>
    <row r="2876" spans="1:6" x14ac:dyDescent="0.25">
      <c r="A2876" t="s">
        <v>17</v>
      </c>
      <c r="B2876">
        <v>83.083333333333329</v>
      </c>
      <c r="C2876">
        <v>0.63400000000000001</v>
      </c>
      <c r="D2876">
        <v>5.7329999999999997</v>
      </c>
      <c r="E2876">
        <v>14.936</v>
      </c>
      <c r="F2876">
        <v>72.603063457330407</v>
      </c>
    </row>
    <row r="2877" spans="1:6" x14ac:dyDescent="0.25">
      <c r="A2877" t="s">
        <v>17</v>
      </c>
      <c r="B2877">
        <v>83.1</v>
      </c>
      <c r="C2877">
        <v>0.66200000000000003</v>
      </c>
      <c r="D2877">
        <v>5.9420000000000002</v>
      </c>
      <c r="E2877">
        <v>15.486000000000001</v>
      </c>
      <c r="F2877">
        <v>75.367177242888403</v>
      </c>
    </row>
    <row r="2878" spans="1:6" x14ac:dyDescent="0.25">
      <c r="A2878" t="s">
        <v>17</v>
      </c>
      <c r="B2878">
        <v>83.116666666666674</v>
      </c>
      <c r="C2878">
        <v>0.67500000000000004</v>
      </c>
      <c r="D2878">
        <v>5.9950000000000001</v>
      </c>
      <c r="E2878">
        <v>15.592000000000001</v>
      </c>
      <c r="F2878">
        <v>76.112253829321659</v>
      </c>
    </row>
    <row r="2879" spans="1:6" x14ac:dyDescent="0.25">
      <c r="A2879" t="s">
        <v>17</v>
      </c>
      <c r="B2879">
        <v>83.133333333333326</v>
      </c>
      <c r="C2879">
        <v>0.68</v>
      </c>
      <c r="D2879">
        <v>6.0039999999999996</v>
      </c>
      <c r="E2879">
        <v>15.56</v>
      </c>
      <c r="F2879">
        <v>75.485339168490157</v>
      </c>
    </row>
    <row r="2880" spans="1:6" x14ac:dyDescent="0.25">
      <c r="A2880" t="s">
        <v>17</v>
      </c>
      <c r="B2880">
        <v>83.15</v>
      </c>
      <c r="C2880">
        <v>0.69899999999999995</v>
      </c>
      <c r="D2880">
        <v>6.11</v>
      </c>
      <c r="E2880">
        <v>15.894</v>
      </c>
      <c r="F2880">
        <v>77.26542669584245</v>
      </c>
    </row>
    <row r="2881" spans="1:6" x14ac:dyDescent="0.25">
      <c r="A2881" t="s">
        <v>17</v>
      </c>
      <c r="B2881">
        <v>83.166666666666671</v>
      </c>
      <c r="C2881">
        <v>0.72899999999999998</v>
      </c>
      <c r="D2881">
        <v>6.4059999999999997</v>
      </c>
      <c r="E2881">
        <v>16.488</v>
      </c>
      <c r="F2881">
        <v>80.614879649890597</v>
      </c>
    </row>
    <row r="2882" spans="1:6" x14ac:dyDescent="0.25">
      <c r="A2882" t="s">
        <v>17</v>
      </c>
      <c r="B2882">
        <v>83.183333333333337</v>
      </c>
      <c r="C2882">
        <v>0.76800000000000002</v>
      </c>
      <c r="D2882">
        <v>6.6840000000000002</v>
      </c>
      <c r="E2882">
        <v>17.338999999999999</v>
      </c>
      <c r="F2882">
        <v>84.704157549234139</v>
      </c>
    </row>
    <row r="2883" spans="1:6" x14ac:dyDescent="0.25">
      <c r="A2883" t="s">
        <v>17</v>
      </c>
      <c r="B2883">
        <v>83.2</v>
      </c>
      <c r="C2883">
        <v>0.80400000000000005</v>
      </c>
      <c r="D2883">
        <v>6.9669999999999996</v>
      </c>
      <c r="E2883">
        <v>17.960999999999999</v>
      </c>
      <c r="F2883">
        <v>87.909628008752733</v>
      </c>
    </row>
    <row r="2884" spans="1:6" x14ac:dyDescent="0.25">
      <c r="A2884" t="s">
        <v>17</v>
      </c>
      <c r="B2884">
        <v>83.216666666666669</v>
      </c>
      <c r="C2884">
        <v>0.82199999999999995</v>
      </c>
      <c r="D2884">
        <v>7.0389999999999997</v>
      </c>
      <c r="E2884">
        <v>18.164000000000001</v>
      </c>
      <c r="F2884">
        <v>89.053172866520782</v>
      </c>
    </row>
    <row r="2885" spans="1:6" x14ac:dyDescent="0.25">
      <c r="A2885" t="s">
        <v>17</v>
      </c>
      <c r="B2885">
        <v>83.233333333333334</v>
      </c>
      <c r="C2885">
        <v>0.81899999999999995</v>
      </c>
      <c r="D2885">
        <v>6.99</v>
      </c>
      <c r="E2885">
        <v>18.088999999999999</v>
      </c>
      <c r="F2885">
        <v>88.801094091903721</v>
      </c>
    </row>
    <row r="2886" spans="1:6" x14ac:dyDescent="0.25">
      <c r="A2886" t="s">
        <v>17</v>
      </c>
      <c r="B2886">
        <v>83.25</v>
      </c>
      <c r="C2886">
        <v>0.84099999999999997</v>
      </c>
      <c r="D2886">
        <v>7.085</v>
      </c>
      <c r="E2886">
        <v>18.196999999999999</v>
      </c>
      <c r="F2886">
        <v>89.353172866520779</v>
      </c>
    </row>
    <row r="2887" spans="1:6" x14ac:dyDescent="0.25">
      <c r="A2887" t="s">
        <v>17</v>
      </c>
      <c r="B2887">
        <v>83.266666666666666</v>
      </c>
      <c r="C2887">
        <v>0.81599999999999995</v>
      </c>
      <c r="D2887">
        <v>6.9050000000000002</v>
      </c>
      <c r="E2887">
        <v>17.738</v>
      </c>
      <c r="F2887">
        <v>86.02516411378555</v>
      </c>
    </row>
    <row r="2888" spans="1:6" x14ac:dyDescent="0.25">
      <c r="A2888" t="s">
        <v>17</v>
      </c>
      <c r="B2888">
        <v>83.283333333333331</v>
      </c>
      <c r="C2888">
        <v>0.77100000000000002</v>
      </c>
      <c r="D2888">
        <v>6.5179999999999998</v>
      </c>
      <c r="E2888">
        <v>16.719000000000001</v>
      </c>
      <c r="F2888">
        <v>81.326914660831505</v>
      </c>
    </row>
    <row r="2889" spans="1:6" x14ac:dyDescent="0.25">
      <c r="A2889" t="s">
        <v>17</v>
      </c>
      <c r="B2889">
        <v>83.3</v>
      </c>
      <c r="C2889">
        <v>0.75600000000000001</v>
      </c>
      <c r="D2889">
        <v>6.34</v>
      </c>
      <c r="E2889">
        <v>16.251000000000001</v>
      </c>
      <c r="F2889">
        <v>79.182713347921222</v>
      </c>
    </row>
    <row r="2890" spans="1:6" x14ac:dyDescent="0.25">
      <c r="A2890" t="s">
        <v>17</v>
      </c>
      <c r="B2890">
        <v>83.316666666666663</v>
      </c>
      <c r="C2890">
        <v>0.82399999999999995</v>
      </c>
      <c r="D2890">
        <v>6.8869999999999996</v>
      </c>
      <c r="E2890">
        <v>17.698</v>
      </c>
      <c r="F2890">
        <v>86.519912472647704</v>
      </c>
    </row>
    <row r="2891" spans="1:6" x14ac:dyDescent="0.25">
      <c r="A2891" t="s">
        <v>17</v>
      </c>
      <c r="B2891">
        <v>83.333333333333329</v>
      </c>
      <c r="C2891">
        <v>0.90800000000000003</v>
      </c>
      <c r="D2891">
        <v>7.4880000000000004</v>
      </c>
      <c r="E2891">
        <v>19.206</v>
      </c>
      <c r="F2891">
        <v>94.601969365426697</v>
      </c>
    </row>
    <row r="2892" spans="1:6" x14ac:dyDescent="0.25">
      <c r="A2892" t="s">
        <v>17</v>
      </c>
      <c r="B2892">
        <v>83.35</v>
      </c>
      <c r="C2892">
        <v>0.93799999999999994</v>
      </c>
      <c r="D2892">
        <v>7.7119999999999997</v>
      </c>
      <c r="E2892">
        <v>19.765999999999998</v>
      </c>
      <c r="F2892">
        <v>97.168490153172854</v>
      </c>
    </row>
    <row r="2893" spans="1:6" x14ac:dyDescent="0.25">
      <c r="A2893" t="s">
        <v>17</v>
      </c>
      <c r="B2893">
        <v>83.366666666666674</v>
      </c>
      <c r="C2893">
        <v>0.96399999999999997</v>
      </c>
      <c r="D2893">
        <v>7.923</v>
      </c>
      <c r="E2893">
        <v>20.309000000000001</v>
      </c>
      <c r="F2893">
        <v>99.345076586433251</v>
      </c>
    </row>
    <row r="2894" spans="1:6" x14ac:dyDescent="0.25">
      <c r="A2894" t="s">
        <v>17</v>
      </c>
      <c r="B2894">
        <v>83.383333333333326</v>
      </c>
      <c r="C2894">
        <v>0.997</v>
      </c>
      <c r="D2894">
        <v>8.1110000000000007</v>
      </c>
      <c r="E2894">
        <v>20.655999999999999</v>
      </c>
      <c r="F2894">
        <v>101.57943107221006</v>
      </c>
    </row>
    <row r="2895" spans="1:6" x14ac:dyDescent="0.25">
      <c r="A2895" t="s">
        <v>17</v>
      </c>
      <c r="B2895">
        <v>83.4</v>
      </c>
      <c r="C2895">
        <v>1.024</v>
      </c>
      <c r="D2895">
        <v>8.2810000000000006</v>
      </c>
      <c r="E2895">
        <v>21.219000000000001</v>
      </c>
      <c r="F2895">
        <v>103.43894967177242</v>
      </c>
    </row>
    <row r="2896" spans="1:6" x14ac:dyDescent="0.25">
      <c r="A2896" t="s">
        <v>17</v>
      </c>
      <c r="B2896">
        <v>83.416666666666671</v>
      </c>
      <c r="C2896">
        <v>1.05</v>
      </c>
      <c r="D2896">
        <v>8.4540000000000006</v>
      </c>
      <c r="E2896">
        <v>21.622</v>
      </c>
      <c r="F2896">
        <v>105.82538293216629</v>
      </c>
    </row>
    <row r="2897" spans="1:6" x14ac:dyDescent="0.25">
      <c r="A2897" t="s">
        <v>17</v>
      </c>
      <c r="B2897">
        <v>83.433333333333337</v>
      </c>
      <c r="C2897">
        <v>1.0940000000000001</v>
      </c>
      <c r="D2897">
        <v>8.7850000000000001</v>
      </c>
      <c r="E2897">
        <v>22.475000000000001</v>
      </c>
      <c r="F2897">
        <v>110.71684901531728</v>
      </c>
    </row>
    <row r="2898" spans="1:6" x14ac:dyDescent="0.25">
      <c r="A2898" t="s">
        <v>17</v>
      </c>
      <c r="B2898">
        <v>83.45</v>
      </c>
      <c r="C2898">
        <v>1.165</v>
      </c>
      <c r="D2898">
        <v>9.2609999999999992</v>
      </c>
      <c r="E2898">
        <v>23.651</v>
      </c>
      <c r="F2898">
        <v>117.10328227571117</v>
      </c>
    </row>
    <row r="2899" spans="1:6" x14ac:dyDescent="0.25">
      <c r="A2899" t="s">
        <v>17</v>
      </c>
      <c r="B2899">
        <v>83.466666666666669</v>
      </c>
      <c r="C2899">
        <v>1.2010000000000001</v>
      </c>
      <c r="D2899">
        <v>9.52</v>
      </c>
      <c r="E2899">
        <v>24.363</v>
      </c>
      <c r="F2899">
        <v>120.2975929978118</v>
      </c>
    </row>
    <row r="2900" spans="1:6" x14ac:dyDescent="0.25">
      <c r="A2900" t="s">
        <v>17</v>
      </c>
      <c r="B2900">
        <v>83.483333333333334</v>
      </c>
      <c r="C2900">
        <v>1.2310000000000001</v>
      </c>
      <c r="D2900">
        <v>9.6929999999999996</v>
      </c>
      <c r="E2900">
        <v>24.751000000000001</v>
      </c>
      <c r="F2900">
        <v>122.15164113785556</v>
      </c>
    </row>
    <row r="2901" spans="1:6" x14ac:dyDescent="0.25">
      <c r="A2901" t="s">
        <v>17</v>
      </c>
      <c r="B2901">
        <v>83.5</v>
      </c>
      <c r="C2901">
        <v>1.206</v>
      </c>
      <c r="D2901">
        <v>9.4719999999999995</v>
      </c>
      <c r="E2901">
        <v>24.247</v>
      </c>
      <c r="F2901">
        <v>119.92166301969365</v>
      </c>
    </row>
    <row r="2902" spans="1:6" x14ac:dyDescent="0.25">
      <c r="A2902" t="s">
        <v>17</v>
      </c>
      <c r="B2902">
        <v>83.516666666666666</v>
      </c>
      <c r="C2902">
        <v>1.2</v>
      </c>
      <c r="D2902">
        <v>9.3699999999999992</v>
      </c>
      <c r="E2902">
        <v>23.858000000000001</v>
      </c>
      <c r="F2902">
        <v>118.16017505470458</v>
      </c>
    </row>
    <row r="2903" spans="1:6" x14ac:dyDescent="0.25">
      <c r="A2903" t="s">
        <v>17</v>
      </c>
      <c r="B2903">
        <v>83.533333333333331</v>
      </c>
      <c r="C2903">
        <v>1.2130000000000001</v>
      </c>
      <c r="D2903">
        <v>9.4649999999999999</v>
      </c>
      <c r="E2903">
        <v>24.135999999999999</v>
      </c>
      <c r="F2903">
        <v>119.34179431072211</v>
      </c>
    </row>
    <row r="2904" spans="1:6" x14ac:dyDescent="0.25">
      <c r="A2904" t="s">
        <v>17</v>
      </c>
      <c r="B2904">
        <v>83.55</v>
      </c>
      <c r="C2904">
        <v>1.2529999999999999</v>
      </c>
      <c r="D2904">
        <v>9.7080000000000002</v>
      </c>
      <c r="E2904">
        <v>24.73</v>
      </c>
      <c r="F2904">
        <v>122.27789934354483</v>
      </c>
    </row>
    <row r="2905" spans="1:6" x14ac:dyDescent="0.25">
      <c r="A2905" t="s">
        <v>17</v>
      </c>
      <c r="B2905">
        <v>83.566666666666663</v>
      </c>
      <c r="C2905">
        <v>1.264</v>
      </c>
      <c r="D2905">
        <v>9.7249999999999996</v>
      </c>
      <c r="E2905">
        <v>24.786000000000001</v>
      </c>
      <c r="F2905">
        <v>122.48643326039387</v>
      </c>
    </row>
    <row r="2906" spans="1:6" x14ac:dyDescent="0.25">
      <c r="A2906" t="s">
        <v>17</v>
      </c>
      <c r="B2906">
        <v>83.583333333333329</v>
      </c>
      <c r="C2906">
        <v>1.206</v>
      </c>
      <c r="D2906">
        <v>9.3059999999999992</v>
      </c>
      <c r="E2906">
        <v>23.603000000000002</v>
      </c>
      <c r="F2906">
        <v>115.49256017505471</v>
      </c>
    </row>
    <row r="2907" spans="1:6" x14ac:dyDescent="0.25">
      <c r="A2907" t="s">
        <v>17</v>
      </c>
      <c r="B2907">
        <v>83.6</v>
      </c>
      <c r="C2907">
        <v>1.2310000000000001</v>
      </c>
      <c r="D2907">
        <v>9.4429999999999996</v>
      </c>
      <c r="E2907">
        <v>23.986000000000001</v>
      </c>
      <c r="F2907">
        <v>117.70984682713346</v>
      </c>
    </row>
    <row r="2908" spans="1:6" x14ac:dyDescent="0.25">
      <c r="A2908" t="s">
        <v>17</v>
      </c>
      <c r="B2908">
        <v>83.616666666666674</v>
      </c>
      <c r="C2908">
        <v>1.3180000000000001</v>
      </c>
      <c r="D2908">
        <v>10.055</v>
      </c>
      <c r="E2908">
        <v>25.547999999999998</v>
      </c>
      <c r="F2908">
        <v>125.91663019693652</v>
      </c>
    </row>
    <row r="2909" spans="1:6" x14ac:dyDescent="0.25">
      <c r="A2909" t="s">
        <v>17</v>
      </c>
      <c r="B2909">
        <v>83.633333333333326</v>
      </c>
      <c r="C2909">
        <v>1.39</v>
      </c>
      <c r="D2909">
        <v>10.56</v>
      </c>
      <c r="E2909">
        <v>26.812000000000001</v>
      </c>
      <c r="F2909">
        <v>132.38183807439825</v>
      </c>
    </row>
    <row r="2910" spans="1:6" x14ac:dyDescent="0.25">
      <c r="A2910" t="s">
        <v>17</v>
      </c>
      <c r="B2910">
        <v>83.65</v>
      </c>
      <c r="C2910">
        <v>1.41</v>
      </c>
      <c r="D2910">
        <v>10.613</v>
      </c>
      <c r="E2910">
        <v>26.934999999999999</v>
      </c>
      <c r="F2910">
        <v>133.31356673960613</v>
      </c>
    </row>
    <row r="2911" spans="1:6" x14ac:dyDescent="0.25">
      <c r="A2911" t="s">
        <v>17</v>
      </c>
      <c r="B2911">
        <v>83.666666666666671</v>
      </c>
      <c r="C2911">
        <v>1.45</v>
      </c>
      <c r="D2911">
        <v>10.879</v>
      </c>
      <c r="E2911">
        <v>27.57</v>
      </c>
      <c r="F2911">
        <v>136.20437636761486</v>
      </c>
    </row>
    <row r="2912" spans="1:6" x14ac:dyDescent="0.25">
      <c r="A2912" t="s">
        <v>17</v>
      </c>
      <c r="B2912">
        <v>83.683333333333337</v>
      </c>
      <c r="C2912">
        <v>1.508</v>
      </c>
      <c r="D2912">
        <v>11.271000000000001</v>
      </c>
      <c r="E2912">
        <v>28.481000000000002</v>
      </c>
      <c r="F2912">
        <v>140.42866520787746</v>
      </c>
    </row>
    <row r="2913" spans="1:6" x14ac:dyDescent="0.25">
      <c r="A2913" t="s">
        <v>17</v>
      </c>
      <c r="B2913">
        <v>83.7</v>
      </c>
      <c r="C2913">
        <v>1.5940000000000001</v>
      </c>
      <c r="D2913">
        <v>11.785</v>
      </c>
      <c r="E2913">
        <v>29.835000000000001</v>
      </c>
      <c r="F2913">
        <v>147.454704595186</v>
      </c>
    </row>
    <row r="2914" spans="1:6" x14ac:dyDescent="0.25">
      <c r="A2914" t="s">
        <v>17</v>
      </c>
      <c r="B2914">
        <v>83.716666666666669</v>
      </c>
      <c r="C2914">
        <v>1.7130000000000001</v>
      </c>
      <c r="D2914">
        <v>12.657</v>
      </c>
      <c r="E2914">
        <v>31.893000000000001</v>
      </c>
      <c r="F2914">
        <v>158.05492341356674</v>
      </c>
    </row>
    <row r="2915" spans="1:6" x14ac:dyDescent="0.25">
      <c r="A2915" t="s">
        <v>17</v>
      </c>
      <c r="B2915">
        <v>83.733333333333334</v>
      </c>
      <c r="C2915">
        <v>1.8049999999999999</v>
      </c>
      <c r="D2915">
        <v>13.247999999999999</v>
      </c>
      <c r="E2915">
        <v>33.414000000000001</v>
      </c>
      <c r="F2915">
        <v>166.60525164113784</v>
      </c>
    </row>
    <row r="2916" spans="1:6" x14ac:dyDescent="0.25">
      <c r="A2916" t="s">
        <v>17</v>
      </c>
      <c r="B2916">
        <v>83.75</v>
      </c>
      <c r="C2916">
        <v>1.972</v>
      </c>
      <c r="D2916">
        <v>14.315</v>
      </c>
      <c r="E2916">
        <v>36.356999999999999</v>
      </c>
      <c r="F2916">
        <v>181.52210065645514</v>
      </c>
    </row>
    <row r="2917" spans="1:6" x14ac:dyDescent="0.25">
      <c r="A2917" t="s">
        <v>17</v>
      </c>
      <c r="B2917">
        <v>83.766666666666666</v>
      </c>
      <c r="C2917">
        <v>2.0739999999999998</v>
      </c>
      <c r="D2917">
        <v>14.978</v>
      </c>
      <c r="E2917">
        <v>38.212000000000003</v>
      </c>
      <c r="F2917">
        <v>193.19781181619254</v>
      </c>
    </row>
    <row r="2918" spans="1:6" x14ac:dyDescent="0.25">
      <c r="A2918" t="s">
        <v>17</v>
      </c>
      <c r="B2918">
        <v>83.783333333333331</v>
      </c>
      <c r="C2918">
        <v>2.2999999999999998</v>
      </c>
      <c r="D2918">
        <v>16.501999999999999</v>
      </c>
      <c r="E2918">
        <v>43.054000000000002</v>
      </c>
      <c r="F2918">
        <v>222.04201312910283</v>
      </c>
    </row>
    <row r="2919" spans="1:6" x14ac:dyDescent="0.25">
      <c r="A2919" t="s">
        <v>17</v>
      </c>
      <c r="B2919">
        <v>83.8</v>
      </c>
      <c r="C2919">
        <v>2.4289999999999998</v>
      </c>
      <c r="D2919">
        <v>17.369</v>
      </c>
      <c r="E2919">
        <v>45.863999999999997</v>
      </c>
      <c r="F2919">
        <v>240.92231947483589</v>
      </c>
    </row>
    <row r="2920" spans="1:6" x14ac:dyDescent="0.25">
      <c r="A2920" t="s">
        <v>17</v>
      </c>
      <c r="B2920">
        <v>83.816666666666663</v>
      </c>
      <c r="C2920">
        <v>2.42</v>
      </c>
      <c r="D2920">
        <v>17.274000000000001</v>
      </c>
      <c r="E2920">
        <v>45.26</v>
      </c>
      <c r="F2920">
        <v>235.82975929978116</v>
      </c>
    </row>
    <row r="2921" spans="1:6" x14ac:dyDescent="0.25">
      <c r="A2921" t="s">
        <v>17</v>
      </c>
      <c r="B2921">
        <v>83.833333333333329</v>
      </c>
      <c r="C2921">
        <v>2.4159999999999999</v>
      </c>
      <c r="D2921">
        <v>17.242000000000001</v>
      </c>
      <c r="E2921">
        <v>44.95</v>
      </c>
      <c r="F2921">
        <v>232.98884026258204</v>
      </c>
    </row>
    <row r="2922" spans="1:6" x14ac:dyDescent="0.25">
      <c r="A2922" t="s">
        <v>17</v>
      </c>
      <c r="B2922">
        <v>83.85</v>
      </c>
      <c r="C2922">
        <v>2.484</v>
      </c>
      <c r="D2922">
        <v>17.62</v>
      </c>
      <c r="E2922">
        <v>46.497999999999998</v>
      </c>
      <c r="F2922">
        <v>243.04376367614879</v>
      </c>
    </row>
    <row r="2923" spans="1:6" x14ac:dyDescent="0.25">
      <c r="A2923" t="s">
        <v>17</v>
      </c>
      <c r="B2923">
        <v>83.866666666666674</v>
      </c>
      <c r="C2923">
        <v>2.3109999999999999</v>
      </c>
      <c r="D2923">
        <v>16.420999999999999</v>
      </c>
      <c r="E2923">
        <v>42.347999999999999</v>
      </c>
      <c r="F2923">
        <v>215.43216630196935</v>
      </c>
    </row>
    <row r="2924" spans="1:6" x14ac:dyDescent="0.25">
      <c r="A2924" t="s">
        <v>17</v>
      </c>
      <c r="B2924">
        <v>83.883333333333326</v>
      </c>
      <c r="C2924">
        <v>2.2930000000000001</v>
      </c>
      <c r="D2924">
        <v>16.204000000000001</v>
      </c>
      <c r="E2924">
        <v>41.494999999999997</v>
      </c>
      <c r="F2924">
        <v>210.38358862144418</v>
      </c>
    </row>
    <row r="2925" spans="1:6" x14ac:dyDescent="0.25">
      <c r="A2925" t="s">
        <v>17</v>
      </c>
      <c r="B2925">
        <v>83.9</v>
      </c>
      <c r="C2925">
        <v>2.4159999999999999</v>
      </c>
      <c r="D2925">
        <v>16.969000000000001</v>
      </c>
      <c r="E2925">
        <v>44.072000000000003</v>
      </c>
      <c r="F2925">
        <v>224.43829321663017</v>
      </c>
    </row>
    <row r="2926" spans="1:6" x14ac:dyDescent="0.25">
      <c r="A2926" t="s">
        <v>17</v>
      </c>
      <c r="B2926">
        <v>83.916666666666671</v>
      </c>
      <c r="C2926">
        <v>2.3959999999999999</v>
      </c>
      <c r="D2926">
        <v>16.792000000000002</v>
      </c>
      <c r="E2926">
        <v>43.353999999999999</v>
      </c>
      <c r="F2926">
        <v>220.34398249452951</v>
      </c>
    </row>
    <row r="2927" spans="1:6" x14ac:dyDescent="0.25">
      <c r="A2927" t="s">
        <v>17</v>
      </c>
      <c r="B2927">
        <v>83.933333333333337</v>
      </c>
      <c r="C2927">
        <v>2.3740000000000001</v>
      </c>
      <c r="D2927">
        <v>16.568999999999999</v>
      </c>
      <c r="E2927">
        <v>42.57</v>
      </c>
      <c r="F2927">
        <v>216.46236323851201</v>
      </c>
    </row>
    <row r="2928" spans="1:6" x14ac:dyDescent="0.25">
      <c r="A2928" t="s">
        <v>17</v>
      </c>
      <c r="B2928">
        <v>83.95</v>
      </c>
      <c r="C2928">
        <v>2.2549999999999999</v>
      </c>
      <c r="D2928">
        <v>15.692</v>
      </c>
      <c r="E2928">
        <v>39.826000000000001</v>
      </c>
      <c r="F2928">
        <v>200.11291028446388</v>
      </c>
    </row>
    <row r="2929" spans="1:6" x14ac:dyDescent="0.25">
      <c r="A2929" t="s">
        <v>17</v>
      </c>
      <c r="B2929">
        <v>83.966666666666669</v>
      </c>
      <c r="C2929">
        <v>2.1739999999999999</v>
      </c>
      <c r="D2929">
        <v>15.087</v>
      </c>
      <c r="E2929">
        <v>38.253</v>
      </c>
      <c r="F2929">
        <v>192.07571115973738</v>
      </c>
    </row>
    <row r="2930" spans="1:6" x14ac:dyDescent="0.25">
      <c r="A2930" t="s">
        <v>17</v>
      </c>
      <c r="B2930">
        <v>83.983333333333334</v>
      </c>
      <c r="C2930">
        <v>2.1230000000000002</v>
      </c>
      <c r="D2930">
        <v>14.727</v>
      </c>
      <c r="E2930">
        <v>37.441000000000003</v>
      </c>
      <c r="F2930">
        <v>187.98665207877463</v>
      </c>
    </row>
    <row r="2931" spans="1:6" x14ac:dyDescent="0.25">
      <c r="A2931" t="s">
        <v>17</v>
      </c>
      <c r="B2931">
        <v>84</v>
      </c>
      <c r="C2931">
        <v>2.0369999999999999</v>
      </c>
      <c r="D2931">
        <v>14.105</v>
      </c>
      <c r="E2931">
        <v>35.686</v>
      </c>
      <c r="F2931">
        <v>177.9761487964989</v>
      </c>
    </row>
    <row r="2932" spans="1:6" x14ac:dyDescent="0.25">
      <c r="A2932" t="s">
        <v>17</v>
      </c>
      <c r="B2932">
        <v>84.016666666666666</v>
      </c>
      <c r="C2932">
        <v>1.9450000000000001</v>
      </c>
      <c r="D2932">
        <v>13.433999999999999</v>
      </c>
      <c r="E2932">
        <v>33.942999999999998</v>
      </c>
      <c r="F2932">
        <v>169.19146608315097</v>
      </c>
    </row>
    <row r="2933" spans="1:6" x14ac:dyDescent="0.25">
      <c r="A2933" t="s">
        <v>17</v>
      </c>
      <c r="B2933">
        <v>84.033333333333331</v>
      </c>
      <c r="C2933">
        <v>1.839</v>
      </c>
      <c r="D2933">
        <v>12.685</v>
      </c>
      <c r="E2933">
        <v>31.957000000000001</v>
      </c>
      <c r="F2933">
        <v>158.56236323851203</v>
      </c>
    </row>
    <row r="2934" spans="1:6" x14ac:dyDescent="0.25">
      <c r="A2934" t="s">
        <v>17</v>
      </c>
      <c r="B2934">
        <v>84.05</v>
      </c>
      <c r="C2934">
        <v>1.8140000000000001</v>
      </c>
      <c r="D2934">
        <v>12.47</v>
      </c>
      <c r="E2934">
        <v>31.428000000000001</v>
      </c>
      <c r="F2934">
        <v>156.26258205689277</v>
      </c>
    </row>
    <row r="2935" spans="1:6" x14ac:dyDescent="0.25">
      <c r="A2935" t="s">
        <v>17</v>
      </c>
      <c r="B2935">
        <v>84.066666666666663</v>
      </c>
      <c r="C2935">
        <v>1.8280000000000001</v>
      </c>
      <c r="D2935">
        <v>12.523</v>
      </c>
      <c r="E2935">
        <v>31.529</v>
      </c>
      <c r="F2935">
        <v>157.17658643326038</v>
      </c>
    </row>
    <row r="2936" spans="1:6" x14ac:dyDescent="0.25">
      <c r="A2936" t="s">
        <v>17</v>
      </c>
      <c r="B2936">
        <v>84.083333333333329</v>
      </c>
      <c r="C2936">
        <v>1.8029999999999999</v>
      </c>
      <c r="D2936">
        <v>12.34</v>
      </c>
      <c r="E2936">
        <v>31.053000000000001</v>
      </c>
      <c r="F2936">
        <v>154.92450765864331</v>
      </c>
    </row>
    <row r="2937" spans="1:6" x14ac:dyDescent="0.25">
      <c r="A2937" t="s">
        <v>17</v>
      </c>
      <c r="B2937">
        <v>84.1</v>
      </c>
      <c r="C2937">
        <v>1.774</v>
      </c>
      <c r="D2937">
        <v>12.092000000000001</v>
      </c>
      <c r="E2937">
        <v>30.433</v>
      </c>
      <c r="F2937">
        <v>150.79168490153174</v>
      </c>
    </row>
    <row r="2938" spans="1:6" x14ac:dyDescent="0.25">
      <c r="A2938" t="s">
        <v>17</v>
      </c>
      <c r="B2938">
        <v>84.116666666666674</v>
      </c>
      <c r="C2938">
        <v>1.7629999999999999</v>
      </c>
      <c r="D2938">
        <v>11.984999999999999</v>
      </c>
      <c r="E2938">
        <v>30.033999999999999</v>
      </c>
      <c r="F2938">
        <v>148.78183807439825</v>
      </c>
    </row>
    <row r="2939" spans="1:6" x14ac:dyDescent="0.25">
      <c r="A2939" t="s">
        <v>17</v>
      </c>
      <c r="B2939">
        <v>84.133333333333326</v>
      </c>
      <c r="C2939">
        <v>1.8080000000000001</v>
      </c>
      <c r="D2939">
        <v>12.289</v>
      </c>
      <c r="E2939">
        <v>30.701000000000001</v>
      </c>
      <c r="F2939">
        <v>151.89999999999998</v>
      </c>
    </row>
    <row r="2940" spans="1:6" x14ac:dyDescent="0.25">
      <c r="A2940" t="s">
        <v>17</v>
      </c>
      <c r="B2940">
        <v>84.15</v>
      </c>
      <c r="C2940">
        <v>1.9039999999999999</v>
      </c>
      <c r="D2940">
        <v>12.85</v>
      </c>
      <c r="E2940">
        <v>32.11</v>
      </c>
      <c r="F2940">
        <v>159.65645514223195</v>
      </c>
    </row>
    <row r="2941" spans="1:6" x14ac:dyDescent="0.25">
      <c r="A2941" t="s">
        <v>17</v>
      </c>
      <c r="B2941">
        <v>84.166666666666671</v>
      </c>
      <c r="C2941">
        <v>2.016</v>
      </c>
      <c r="D2941">
        <v>13.526999999999999</v>
      </c>
      <c r="E2941">
        <v>33.764000000000003</v>
      </c>
      <c r="F2941">
        <v>168.63807439824944</v>
      </c>
    </row>
    <row r="2942" spans="1:6" x14ac:dyDescent="0.25">
      <c r="A2942" t="s">
        <v>17</v>
      </c>
      <c r="B2942">
        <v>84.183333333333337</v>
      </c>
      <c r="C2942">
        <v>2.14</v>
      </c>
      <c r="D2942">
        <v>14.28</v>
      </c>
      <c r="E2942">
        <v>35.768999999999998</v>
      </c>
      <c r="F2942">
        <v>179.01575492341354</v>
      </c>
    </row>
    <row r="2943" spans="1:6" x14ac:dyDescent="0.25">
      <c r="A2943" t="s">
        <v>17</v>
      </c>
      <c r="B2943">
        <v>84.2</v>
      </c>
      <c r="C2943">
        <v>2.2599999999999998</v>
      </c>
      <c r="D2943">
        <v>15.013999999999999</v>
      </c>
      <c r="E2943">
        <v>37.841000000000001</v>
      </c>
      <c r="F2943">
        <v>191.51838074398248</v>
      </c>
    </row>
    <row r="2944" spans="1:6" x14ac:dyDescent="0.25">
      <c r="A2944" t="s">
        <v>17</v>
      </c>
      <c r="B2944">
        <v>84.216666666666669</v>
      </c>
      <c r="C2944">
        <v>2.3479999999999999</v>
      </c>
      <c r="D2944">
        <v>15.531000000000001</v>
      </c>
      <c r="E2944">
        <v>39.488</v>
      </c>
      <c r="F2944">
        <v>201.18380743982493</v>
      </c>
    </row>
    <row r="2945" spans="1:6" x14ac:dyDescent="0.25">
      <c r="A2945" t="s">
        <v>17</v>
      </c>
      <c r="B2945">
        <v>84.233333333333334</v>
      </c>
      <c r="C2945">
        <v>2.3119999999999998</v>
      </c>
      <c r="D2945">
        <v>15.244999999999999</v>
      </c>
      <c r="E2945">
        <v>38.731999999999999</v>
      </c>
      <c r="F2945">
        <v>196.85295404814005</v>
      </c>
    </row>
    <row r="2946" spans="1:6" x14ac:dyDescent="0.25">
      <c r="A2946" t="s">
        <v>17</v>
      </c>
      <c r="B2946">
        <v>84.25</v>
      </c>
      <c r="C2946">
        <v>2.1859999999999999</v>
      </c>
      <c r="D2946">
        <v>14.419</v>
      </c>
      <c r="E2946">
        <v>36.353999999999999</v>
      </c>
      <c r="F2946">
        <v>183.0553610503282</v>
      </c>
    </row>
    <row r="2947" spans="1:6" x14ac:dyDescent="0.25">
      <c r="A2947" t="s">
        <v>17</v>
      </c>
      <c r="B2947">
        <v>84.266666666666666</v>
      </c>
      <c r="C2947">
        <v>2.0950000000000002</v>
      </c>
      <c r="D2947">
        <v>13.849</v>
      </c>
      <c r="E2947">
        <v>34.694000000000003</v>
      </c>
      <c r="F2947">
        <v>174.07439824945294</v>
      </c>
    </row>
    <row r="2948" spans="1:6" x14ac:dyDescent="0.25">
      <c r="A2948" t="s">
        <v>17</v>
      </c>
      <c r="B2948">
        <v>84.283333333333331</v>
      </c>
      <c r="C2948">
        <v>2.0499999999999998</v>
      </c>
      <c r="D2948">
        <v>13.545</v>
      </c>
      <c r="E2948">
        <v>33.840000000000003</v>
      </c>
      <c r="F2948">
        <v>168.50831509846824</v>
      </c>
    </row>
    <row r="2949" spans="1:6" x14ac:dyDescent="0.25">
      <c r="A2949" t="s">
        <v>17</v>
      </c>
      <c r="B2949">
        <v>84.3</v>
      </c>
      <c r="C2949">
        <v>2.0680000000000001</v>
      </c>
      <c r="D2949">
        <v>13.593</v>
      </c>
      <c r="E2949">
        <v>33.837000000000003</v>
      </c>
      <c r="F2949">
        <v>168.82778993435448</v>
      </c>
    </row>
    <row r="2950" spans="1:6" x14ac:dyDescent="0.25">
      <c r="A2950" t="s">
        <v>17</v>
      </c>
      <c r="B2950">
        <v>84.316666666666663</v>
      </c>
      <c r="C2950">
        <v>2.1120000000000001</v>
      </c>
      <c r="D2950">
        <v>13.823</v>
      </c>
      <c r="E2950">
        <v>34.387</v>
      </c>
      <c r="F2950">
        <v>171.61269146608313</v>
      </c>
    </row>
    <row r="2951" spans="1:6" x14ac:dyDescent="0.25">
      <c r="A2951" t="s">
        <v>17</v>
      </c>
      <c r="B2951">
        <v>84.333333333333343</v>
      </c>
      <c r="C2951">
        <v>2.1549999999999998</v>
      </c>
      <c r="D2951">
        <v>14.034000000000001</v>
      </c>
      <c r="E2951">
        <v>35.037999999999997</v>
      </c>
      <c r="F2951">
        <v>174.80284463894967</v>
      </c>
    </row>
    <row r="2952" spans="1:6" x14ac:dyDescent="0.25">
      <c r="A2952" t="s">
        <v>17</v>
      </c>
      <c r="B2952">
        <v>84.35</v>
      </c>
      <c r="C2952">
        <v>2.16</v>
      </c>
      <c r="D2952">
        <v>14.064</v>
      </c>
      <c r="E2952">
        <v>34.965000000000003</v>
      </c>
      <c r="F2952">
        <v>174.2304157549234</v>
      </c>
    </row>
    <row r="2953" spans="1:6" x14ac:dyDescent="0.25">
      <c r="A2953" t="s">
        <v>17</v>
      </c>
      <c r="B2953">
        <v>84.366666666666674</v>
      </c>
      <c r="C2953">
        <v>2.1459999999999999</v>
      </c>
      <c r="D2953">
        <v>13.955</v>
      </c>
      <c r="E2953">
        <v>34.546999999999997</v>
      </c>
      <c r="F2953">
        <v>171.72691466083151</v>
      </c>
    </row>
    <row r="2954" spans="1:6" x14ac:dyDescent="0.25">
      <c r="A2954" t="s">
        <v>17</v>
      </c>
      <c r="B2954">
        <v>84.383333333333326</v>
      </c>
      <c r="C2954">
        <v>2.153</v>
      </c>
      <c r="D2954">
        <v>13.897</v>
      </c>
      <c r="E2954">
        <v>34.247</v>
      </c>
      <c r="F2954">
        <v>169.1706783369803</v>
      </c>
    </row>
    <row r="2955" spans="1:6" x14ac:dyDescent="0.25">
      <c r="A2955" t="s">
        <v>17</v>
      </c>
      <c r="B2955">
        <v>84.4</v>
      </c>
      <c r="C2955">
        <v>2.1269999999999998</v>
      </c>
      <c r="D2955">
        <v>13.728999999999999</v>
      </c>
      <c r="E2955">
        <v>33.765000000000001</v>
      </c>
      <c r="F2955">
        <v>166.45054704595185</v>
      </c>
    </row>
    <row r="2956" spans="1:6" x14ac:dyDescent="0.25">
      <c r="A2956" t="s">
        <v>17</v>
      </c>
      <c r="B2956">
        <v>84.416666666666657</v>
      </c>
      <c r="C2956">
        <v>2.1539999999999999</v>
      </c>
      <c r="D2956">
        <v>13.858000000000001</v>
      </c>
      <c r="E2956">
        <v>33.96</v>
      </c>
      <c r="F2956">
        <v>167.41947483588621</v>
      </c>
    </row>
    <row r="2957" spans="1:6" x14ac:dyDescent="0.25">
      <c r="A2957" t="s">
        <v>17</v>
      </c>
      <c r="B2957">
        <v>84.433333333333337</v>
      </c>
      <c r="C2957">
        <v>2.1509999999999998</v>
      </c>
      <c r="D2957">
        <v>13.840999999999999</v>
      </c>
      <c r="E2957">
        <v>33.749000000000002</v>
      </c>
      <c r="F2957">
        <v>165.86017505470457</v>
      </c>
    </row>
    <row r="2958" spans="1:6" x14ac:dyDescent="0.25">
      <c r="A2958" t="s">
        <v>17</v>
      </c>
      <c r="B2958">
        <v>84.45</v>
      </c>
      <c r="C2958">
        <v>2.2040000000000002</v>
      </c>
      <c r="D2958">
        <v>14.151999999999999</v>
      </c>
      <c r="E2958">
        <v>34.398000000000003</v>
      </c>
      <c r="F2958">
        <v>167.63216630196933</v>
      </c>
    </row>
    <row r="2959" spans="1:6" x14ac:dyDescent="0.25">
      <c r="A2959" t="s">
        <v>17</v>
      </c>
      <c r="B2959">
        <v>84.466666666666669</v>
      </c>
      <c r="C2959">
        <v>2.2999999999999998</v>
      </c>
      <c r="D2959">
        <v>14.757</v>
      </c>
      <c r="E2959">
        <v>35.798999999999999</v>
      </c>
      <c r="F2959">
        <v>175.13610503282274</v>
      </c>
    </row>
    <row r="2960" spans="1:6" x14ac:dyDescent="0.25">
      <c r="A2960" t="s">
        <v>17</v>
      </c>
      <c r="B2960">
        <v>84.483333333333334</v>
      </c>
      <c r="C2960">
        <v>2.4809999999999999</v>
      </c>
      <c r="D2960">
        <v>15.768000000000001</v>
      </c>
      <c r="E2960">
        <v>38.219000000000001</v>
      </c>
      <c r="F2960">
        <v>186.97352297592997</v>
      </c>
    </row>
    <row r="2961" spans="1:6" x14ac:dyDescent="0.25">
      <c r="A2961" t="s">
        <v>17</v>
      </c>
      <c r="B2961">
        <v>84.5</v>
      </c>
      <c r="C2961">
        <v>2.6659999999999999</v>
      </c>
      <c r="D2961">
        <v>16.863</v>
      </c>
      <c r="E2961">
        <v>40.865000000000002</v>
      </c>
      <c r="F2961">
        <v>200.79299781181618</v>
      </c>
    </row>
    <row r="2962" spans="1:6" x14ac:dyDescent="0.25">
      <c r="A2962" t="s">
        <v>17</v>
      </c>
      <c r="B2962">
        <v>84.516666666666666</v>
      </c>
      <c r="C2962">
        <v>2.7469999999999999</v>
      </c>
      <c r="D2962">
        <v>17.327999999999999</v>
      </c>
      <c r="E2962">
        <v>42.136000000000003</v>
      </c>
      <c r="F2962">
        <v>207.83719912472648</v>
      </c>
    </row>
    <row r="2963" spans="1:6" x14ac:dyDescent="0.25">
      <c r="A2963" t="s">
        <v>17</v>
      </c>
      <c r="B2963">
        <v>84.533333333333331</v>
      </c>
      <c r="C2963">
        <v>2.7160000000000002</v>
      </c>
      <c r="D2963">
        <v>17.125</v>
      </c>
      <c r="E2963">
        <v>41.505000000000003</v>
      </c>
      <c r="F2963">
        <v>203.57242888402624</v>
      </c>
    </row>
    <row r="2964" spans="1:6" x14ac:dyDescent="0.25">
      <c r="A2964" t="s">
        <v>17</v>
      </c>
      <c r="B2964">
        <v>84.55</v>
      </c>
      <c r="C2964">
        <v>2.5350000000000001</v>
      </c>
      <c r="D2964">
        <v>15.942</v>
      </c>
      <c r="E2964">
        <v>38.530999999999999</v>
      </c>
      <c r="F2964">
        <v>186.27636761487963</v>
      </c>
    </row>
    <row r="2965" spans="1:6" x14ac:dyDescent="0.25">
      <c r="A2965" t="s">
        <v>17</v>
      </c>
      <c r="B2965">
        <v>84.566666666666663</v>
      </c>
      <c r="C2965">
        <v>2.347</v>
      </c>
      <c r="D2965">
        <v>14.776999999999999</v>
      </c>
      <c r="E2965">
        <v>35.286999999999999</v>
      </c>
      <c r="F2965">
        <v>169.28599562363237</v>
      </c>
    </row>
    <row r="2966" spans="1:6" x14ac:dyDescent="0.25">
      <c r="A2966" t="s">
        <v>17</v>
      </c>
      <c r="B2966">
        <v>84.583333333333329</v>
      </c>
      <c r="C2966">
        <v>2.2890000000000001</v>
      </c>
      <c r="D2966">
        <v>14.4</v>
      </c>
      <c r="E2966">
        <v>34.143000000000001</v>
      </c>
      <c r="F2966">
        <v>162.581181619256</v>
      </c>
    </row>
    <row r="2967" spans="1:6" x14ac:dyDescent="0.25">
      <c r="A2967" t="s">
        <v>17</v>
      </c>
      <c r="B2967">
        <v>84.6</v>
      </c>
      <c r="C2967">
        <v>2.359</v>
      </c>
      <c r="D2967">
        <v>14.786</v>
      </c>
      <c r="E2967">
        <v>35.262999999999998</v>
      </c>
      <c r="F2967">
        <v>169.16520787746171</v>
      </c>
    </row>
    <row r="2968" spans="1:6" x14ac:dyDescent="0.25">
      <c r="A2968" t="s">
        <v>17</v>
      </c>
      <c r="B2968">
        <v>84.616666666666674</v>
      </c>
      <c r="C2968">
        <v>2.2999999999999998</v>
      </c>
      <c r="D2968">
        <v>14.448</v>
      </c>
      <c r="E2968">
        <v>33.807000000000002</v>
      </c>
      <c r="F2968">
        <v>159.90109409190373</v>
      </c>
    </row>
    <row r="2969" spans="1:6" x14ac:dyDescent="0.25">
      <c r="A2969" t="s">
        <v>17</v>
      </c>
      <c r="B2969">
        <v>84.633333333333326</v>
      </c>
      <c r="C2969">
        <v>2.3279999999999998</v>
      </c>
      <c r="D2969">
        <v>14.553000000000001</v>
      </c>
      <c r="E2969">
        <v>33.526000000000003</v>
      </c>
      <c r="F2969">
        <v>155.66914660831509</v>
      </c>
    </row>
    <row r="2970" spans="1:6" x14ac:dyDescent="0.25">
      <c r="A2970" t="s">
        <v>17</v>
      </c>
      <c r="B2970">
        <v>84.65</v>
      </c>
      <c r="C2970">
        <v>2.3330000000000002</v>
      </c>
      <c r="D2970">
        <v>14.474</v>
      </c>
      <c r="E2970">
        <v>33.848999999999997</v>
      </c>
      <c r="F2970">
        <v>159.46345733041576</v>
      </c>
    </row>
    <row r="2971" spans="1:6" x14ac:dyDescent="0.25">
      <c r="A2971" t="s">
        <v>17</v>
      </c>
      <c r="B2971">
        <v>84.666666666666671</v>
      </c>
      <c r="C2971">
        <v>2.3730000000000002</v>
      </c>
      <c r="D2971">
        <v>14.676</v>
      </c>
      <c r="E2971">
        <v>34.337000000000003</v>
      </c>
      <c r="F2971">
        <v>162.7253829321663</v>
      </c>
    </row>
    <row r="2972" spans="1:6" x14ac:dyDescent="0.25">
      <c r="A2972" t="s">
        <v>17</v>
      </c>
      <c r="B2972">
        <v>84.683333333333337</v>
      </c>
      <c r="C2972">
        <v>2.6019999999999999</v>
      </c>
      <c r="D2972">
        <v>15.959</v>
      </c>
      <c r="E2972">
        <v>39.183</v>
      </c>
      <c r="F2972">
        <v>195.96017505470459</v>
      </c>
    </row>
    <row r="2973" spans="1:6" x14ac:dyDescent="0.25">
      <c r="A2973" t="s">
        <v>17</v>
      </c>
      <c r="B2973">
        <v>84.7</v>
      </c>
      <c r="C2973">
        <v>2.9319999999999999</v>
      </c>
      <c r="D2973">
        <v>17.856999999999999</v>
      </c>
      <c r="E2973">
        <v>44.768000000000001</v>
      </c>
      <c r="F2973">
        <v>229.53807439824945</v>
      </c>
    </row>
    <row r="2974" spans="1:6" x14ac:dyDescent="0.25">
      <c r="A2974" t="s">
        <v>17</v>
      </c>
      <c r="B2974">
        <v>84.716666666666669</v>
      </c>
      <c r="C2974">
        <v>3.6640000000000001</v>
      </c>
      <c r="D2974">
        <v>22.207999999999998</v>
      </c>
      <c r="E2974">
        <v>61.098999999999997</v>
      </c>
      <c r="F2974">
        <v>350.31641137855576</v>
      </c>
    </row>
    <row r="2975" spans="1:6" x14ac:dyDescent="0.25">
      <c r="A2975" t="s">
        <v>17</v>
      </c>
      <c r="B2975">
        <v>84.733333333333334</v>
      </c>
      <c r="C2975">
        <v>2.1520000000000001</v>
      </c>
      <c r="D2975">
        <v>13.244999999999999</v>
      </c>
      <c r="E2975">
        <v>31.236999999999998</v>
      </c>
      <c r="F2975">
        <v>148.00043763676146</v>
      </c>
    </row>
    <row r="2976" spans="1:6" x14ac:dyDescent="0.25">
      <c r="A2976" t="s">
        <v>17</v>
      </c>
      <c r="B2976">
        <v>84.75</v>
      </c>
      <c r="C2976">
        <v>2.242</v>
      </c>
      <c r="D2976">
        <v>13.712</v>
      </c>
      <c r="E2976">
        <v>31.443999999999999</v>
      </c>
      <c r="F2976">
        <v>144.21028446389496</v>
      </c>
    </row>
    <row r="2977" spans="1:6" x14ac:dyDescent="0.25">
      <c r="A2977" t="s">
        <v>17</v>
      </c>
      <c r="B2977">
        <v>84.766666666666666</v>
      </c>
      <c r="C2977">
        <v>2.4780000000000002</v>
      </c>
      <c r="D2977">
        <v>15.067</v>
      </c>
      <c r="E2977">
        <v>34.173999999999999</v>
      </c>
      <c r="F2977">
        <v>155.04420131291027</v>
      </c>
    </row>
    <row r="2978" spans="1:6" x14ac:dyDescent="0.25">
      <c r="A2978" t="s">
        <v>17</v>
      </c>
      <c r="B2978">
        <v>84.783333333333331</v>
      </c>
      <c r="C2978">
        <v>2.8109999999999999</v>
      </c>
      <c r="D2978">
        <v>16.969000000000001</v>
      </c>
      <c r="E2978">
        <v>38.959000000000003</v>
      </c>
      <c r="F2978">
        <v>178.56236323851201</v>
      </c>
    </row>
    <row r="2979" spans="1:6" x14ac:dyDescent="0.25">
      <c r="A2979" t="s">
        <v>17</v>
      </c>
      <c r="B2979">
        <v>84.8</v>
      </c>
      <c r="C2979">
        <v>2.988</v>
      </c>
      <c r="D2979">
        <v>17.952999999999999</v>
      </c>
      <c r="E2979">
        <v>40.771999999999998</v>
      </c>
      <c r="F2979">
        <v>184.38818380743982</v>
      </c>
    </row>
    <row r="2980" spans="1:6" x14ac:dyDescent="0.25">
      <c r="A2980" t="s">
        <v>17</v>
      </c>
      <c r="B2980">
        <v>84.816666666666663</v>
      </c>
      <c r="C2980">
        <v>3.34</v>
      </c>
      <c r="D2980">
        <v>19.933</v>
      </c>
      <c r="E2980">
        <v>45.853000000000002</v>
      </c>
      <c r="F2980">
        <v>211.45929978118161</v>
      </c>
    </row>
    <row r="2981" spans="1:6" x14ac:dyDescent="0.25">
      <c r="A2981" t="s">
        <v>17</v>
      </c>
      <c r="B2981">
        <v>84.833333333333329</v>
      </c>
      <c r="C2981">
        <v>4.7140000000000004</v>
      </c>
      <c r="D2981">
        <v>27.986999999999998</v>
      </c>
      <c r="E2981">
        <v>72.174999999999997</v>
      </c>
      <c r="F2981">
        <v>386.13501094091902</v>
      </c>
    </row>
    <row r="2982" spans="1:6" x14ac:dyDescent="0.25">
      <c r="A2982" t="s">
        <v>17</v>
      </c>
      <c r="B2982">
        <v>84.85</v>
      </c>
      <c r="C2982">
        <v>5.1189999999999998</v>
      </c>
      <c r="D2982">
        <v>30.372</v>
      </c>
      <c r="E2982">
        <v>79.635000000000005</v>
      </c>
      <c r="F2982">
        <v>436.62407002188183</v>
      </c>
    </row>
    <row r="2983" spans="1:6" x14ac:dyDescent="0.25">
      <c r="A2983" t="s">
        <v>17</v>
      </c>
      <c r="B2983">
        <v>84.866666666666674</v>
      </c>
      <c r="C2983">
        <v>5.2939999999999996</v>
      </c>
      <c r="D2983">
        <v>31.38</v>
      </c>
      <c r="E2983">
        <v>82.76</v>
      </c>
      <c r="F2983">
        <v>462.25886214442011</v>
      </c>
    </row>
    <row r="2984" spans="1:6" x14ac:dyDescent="0.25">
      <c r="A2984" t="s">
        <v>17</v>
      </c>
      <c r="B2984">
        <v>84.883333333333326</v>
      </c>
      <c r="C2984">
        <v>4.8810000000000002</v>
      </c>
      <c r="D2984">
        <v>28.859000000000002</v>
      </c>
      <c r="E2984">
        <v>73.561000000000007</v>
      </c>
      <c r="F2984">
        <v>395.57483588621443</v>
      </c>
    </row>
    <row r="2985" spans="1:6" x14ac:dyDescent="0.25">
      <c r="A2985" t="s">
        <v>17</v>
      </c>
      <c r="B2985">
        <v>84.9</v>
      </c>
      <c r="C2985">
        <v>5.1589999999999998</v>
      </c>
      <c r="D2985">
        <v>30.512</v>
      </c>
      <c r="E2985">
        <v>79.200999999999993</v>
      </c>
      <c r="F2985">
        <v>434.42253829321658</v>
      </c>
    </row>
    <row r="2986" spans="1:6" x14ac:dyDescent="0.25">
      <c r="A2986" t="s">
        <v>17</v>
      </c>
      <c r="B2986">
        <v>84.916666666666671</v>
      </c>
      <c r="C2986">
        <v>5.2489999999999997</v>
      </c>
      <c r="D2986">
        <v>30.983000000000001</v>
      </c>
      <c r="E2986">
        <v>80.375</v>
      </c>
      <c r="F2986">
        <v>443.89956236323849</v>
      </c>
    </row>
    <row r="2987" spans="1:6" x14ac:dyDescent="0.25">
      <c r="A2987" t="s">
        <v>17</v>
      </c>
      <c r="B2987">
        <v>84.933333333333337</v>
      </c>
      <c r="C2987">
        <v>5.2240000000000002</v>
      </c>
      <c r="D2987">
        <v>30.812000000000001</v>
      </c>
      <c r="E2987">
        <v>79.626999999999995</v>
      </c>
      <c r="F2987">
        <v>440.0205689277899</v>
      </c>
    </row>
    <row r="2988" spans="1:6" x14ac:dyDescent="0.25">
      <c r="A2988" t="s">
        <v>17</v>
      </c>
      <c r="B2988">
        <v>84.95</v>
      </c>
      <c r="C2988">
        <v>5.1449999999999996</v>
      </c>
      <c r="D2988">
        <v>30.207999999999998</v>
      </c>
      <c r="E2988">
        <v>76.997</v>
      </c>
      <c r="F2988">
        <v>412.42932166301966</v>
      </c>
    </row>
    <row r="2989" spans="1:6" x14ac:dyDescent="0.25">
      <c r="A2989" t="s">
        <v>17</v>
      </c>
      <c r="B2989">
        <v>84.966666666666669</v>
      </c>
      <c r="C2989">
        <v>5.2640000000000002</v>
      </c>
      <c r="D2989">
        <v>30.844000000000001</v>
      </c>
      <c r="E2989">
        <v>79.021000000000001</v>
      </c>
      <c r="F2989">
        <v>429.38533916849013</v>
      </c>
    </row>
    <row r="2990" spans="1:6" x14ac:dyDescent="0.25">
      <c r="A2990" t="s">
        <v>17</v>
      </c>
      <c r="B2990">
        <v>84.983333333333334</v>
      </c>
      <c r="C2990">
        <v>5.4180000000000001</v>
      </c>
      <c r="D2990">
        <v>31.736999999999998</v>
      </c>
      <c r="E2990">
        <v>81.861000000000004</v>
      </c>
      <c r="F2990">
        <v>445.09212253829315</v>
      </c>
    </row>
    <row r="2991" spans="1:6" x14ac:dyDescent="0.25">
      <c r="A2991" t="s">
        <v>17</v>
      </c>
      <c r="B2991">
        <v>85</v>
      </c>
      <c r="C2991">
        <v>5.431</v>
      </c>
      <c r="D2991">
        <v>31.834</v>
      </c>
      <c r="E2991">
        <v>81.921000000000006</v>
      </c>
      <c r="F2991">
        <v>443.91028446389498</v>
      </c>
    </row>
    <row r="2992" spans="1:6" x14ac:dyDescent="0.25">
      <c r="A2992" t="s">
        <v>17</v>
      </c>
      <c r="B2992">
        <v>85.016666666666666</v>
      </c>
      <c r="C2992">
        <v>5.4109999999999996</v>
      </c>
      <c r="D2992">
        <v>31.632999999999999</v>
      </c>
      <c r="E2992">
        <v>81.05</v>
      </c>
      <c r="F2992">
        <v>437.44376367614876</v>
      </c>
    </row>
    <row r="2993" spans="1:6" x14ac:dyDescent="0.25">
      <c r="A2993" t="s">
        <v>17</v>
      </c>
      <c r="B2993">
        <v>85.033333333333331</v>
      </c>
      <c r="C2993">
        <v>5.3879999999999999</v>
      </c>
      <c r="D2993">
        <v>31.408999999999999</v>
      </c>
      <c r="E2993">
        <v>80.096999999999994</v>
      </c>
      <c r="F2993">
        <v>431.26061269146606</v>
      </c>
    </row>
    <row r="2994" spans="1:6" x14ac:dyDescent="0.25">
      <c r="A2994" t="s">
        <v>17</v>
      </c>
      <c r="B2994">
        <v>85.05</v>
      </c>
      <c r="C2994">
        <v>5.4039999999999999</v>
      </c>
      <c r="D2994">
        <v>31.428999999999998</v>
      </c>
      <c r="E2994">
        <v>80.125</v>
      </c>
      <c r="F2994">
        <v>432.1415754923413</v>
      </c>
    </row>
    <row r="2995" spans="1:6" x14ac:dyDescent="0.25">
      <c r="A2995" t="s">
        <v>17</v>
      </c>
      <c r="B2995">
        <v>85.066666666666663</v>
      </c>
      <c r="C2995">
        <v>5.3970000000000002</v>
      </c>
      <c r="D2995">
        <v>31.375</v>
      </c>
      <c r="E2995">
        <v>79.963999999999999</v>
      </c>
      <c r="F2995">
        <v>431.23785557986872</v>
      </c>
    </row>
    <row r="2996" spans="1:6" x14ac:dyDescent="0.25">
      <c r="A2996" t="s">
        <v>17</v>
      </c>
      <c r="B2996">
        <v>85.083333333333343</v>
      </c>
      <c r="C2996">
        <v>5.5970000000000004</v>
      </c>
      <c r="D2996">
        <v>32.485999999999997</v>
      </c>
      <c r="E2996">
        <v>84.022999999999996</v>
      </c>
      <c r="F2996">
        <v>457.48840262582058</v>
      </c>
    </row>
    <row r="2997" spans="1:6" x14ac:dyDescent="0.25">
      <c r="A2997" t="s">
        <v>17</v>
      </c>
      <c r="B2997">
        <v>85.1</v>
      </c>
      <c r="C2997">
        <v>5.5389999999999997</v>
      </c>
      <c r="D2997">
        <v>32.076000000000001</v>
      </c>
      <c r="E2997">
        <v>82.356999999999999</v>
      </c>
      <c r="F2997">
        <v>446.95842450765861</v>
      </c>
    </row>
    <row r="2998" spans="1:6" x14ac:dyDescent="0.25">
      <c r="A2998" t="s">
        <v>17</v>
      </c>
      <c r="B2998">
        <v>85.116666666666674</v>
      </c>
      <c r="C2998">
        <v>5.5750000000000002</v>
      </c>
      <c r="D2998">
        <v>32.238</v>
      </c>
      <c r="E2998">
        <v>83.3</v>
      </c>
      <c r="F2998">
        <v>456.827352297593</v>
      </c>
    </row>
    <row r="2999" spans="1:6" x14ac:dyDescent="0.25">
      <c r="A2999" t="s">
        <v>17</v>
      </c>
      <c r="B2999">
        <v>85.133333333333326</v>
      </c>
      <c r="C2999">
        <v>5.609</v>
      </c>
      <c r="D2999">
        <v>32.423000000000002</v>
      </c>
      <c r="E2999">
        <v>84.350999999999999</v>
      </c>
      <c r="F2999">
        <v>468.57636761487959</v>
      </c>
    </row>
    <row r="3000" spans="1:6" x14ac:dyDescent="0.25">
      <c r="A3000" t="s">
        <v>17</v>
      </c>
      <c r="B3000">
        <v>85.15</v>
      </c>
      <c r="C3000">
        <v>5.1449999999999996</v>
      </c>
      <c r="D3000">
        <v>29.687000000000001</v>
      </c>
      <c r="E3000">
        <v>75.126999999999995</v>
      </c>
      <c r="F3000">
        <v>396.49606126914659</v>
      </c>
    </row>
    <row r="3001" spans="1:6" x14ac:dyDescent="0.25">
      <c r="A3001" t="s">
        <v>17</v>
      </c>
      <c r="B3001">
        <v>85.166666666666657</v>
      </c>
      <c r="C3001">
        <v>4.6189999999999998</v>
      </c>
      <c r="D3001">
        <v>26.68</v>
      </c>
      <c r="E3001">
        <v>65.335999999999999</v>
      </c>
      <c r="F3001">
        <v>331.52035010940915</v>
      </c>
    </row>
    <row r="3002" spans="1:6" x14ac:dyDescent="0.25">
      <c r="A3002" t="s">
        <v>17</v>
      </c>
      <c r="B3002">
        <v>85.183333333333337</v>
      </c>
      <c r="C3002">
        <v>4.7430000000000003</v>
      </c>
      <c r="D3002">
        <v>27.411000000000001</v>
      </c>
      <c r="E3002">
        <v>68.137</v>
      </c>
      <c r="F3002">
        <v>352.31750547045948</v>
      </c>
    </row>
    <row r="3003" spans="1:6" x14ac:dyDescent="0.25">
      <c r="A3003" t="s">
        <v>17</v>
      </c>
      <c r="B3003">
        <v>85.2</v>
      </c>
      <c r="C3003">
        <v>4.3360000000000003</v>
      </c>
      <c r="D3003">
        <v>25.094000000000001</v>
      </c>
      <c r="E3003">
        <v>60.832000000000001</v>
      </c>
      <c r="F3003">
        <v>304.81772428884028</v>
      </c>
    </row>
    <row r="3004" spans="1:6" x14ac:dyDescent="0.25">
      <c r="A3004" t="s">
        <v>17</v>
      </c>
      <c r="B3004">
        <v>85.216666666666669</v>
      </c>
      <c r="C3004">
        <v>4.165</v>
      </c>
      <c r="D3004">
        <v>24.065000000000001</v>
      </c>
      <c r="E3004">
        <v>58.006999999999998</v>
      </c>
      <c r="F3004">
        <v>287.7776805251641</v>
      </c>
    </row>
    <row r="3005" spans="1:6" x14ac:dyDescent="0.25">
      <c r="A3005" t="s">
        <v>17</v>
      </c>
      <c r="B3005">
        <v>85.233333333333334</v>
      </c>
      <c r="C3005">
        <v>3.742</v>
      </c>
      <c r="D3005">
        <v>21.655999999999999</v>
      </c>
      <c r="E3005">
        <v>50.48</v>
      </c>
      <c r="F3005">
        <v>241.31181619256017</v>
      </c>
    </row>
    <row r="3006" spans="1:6" x14ac:dyDescent="0.25">
      <c r="A3006" t="s">
        <v>17</v>
      </c>
      <c r="B3006">
        <v>85.25</v>
      </c>
      <c r="C3006">
        <v>4.4939999999999998</v>
      </c>
      <c r="D3006">
        <v>25.896000000000001</v>
      </c>
      <c r="E3006">
        <v>64.397999999999996</v>
      </c>
      <c r="F3006">
        <v>332.49518599562361</v>
      </c>
    </row>
    <row r="3007" spans="1:6" x14ac:dyDescent="0.25">
      <c r="A3007" t="s">
        <v>17</v>
      </c>
      <c r="B3007">
        <v>85.266666666666666</v>
      </c>
      <c r="C3007">
        <v>4.3609999999999998</v>
      </c>
      <c r="D3007">
        <v>25.033999999999999</v>
      </c>
      <c r="E3007">
        <v>61.753</v>
      </c>
      <c r="F3007">
        <v>314.86608315098471</v>
      </c>
    </row>
    <row r="3008" spans="1:6" x14ac:dyDescent="0.25">
      <c r="A3008" t="s">
        <v>17</v>
      </c>
      <c r="B3008">
        <v>85.283333333333331</v>
      </c>
      <c r="C3008">
        <v>4.2960000000000003</v>
      </c>
      <c r="D3008">
        <v>24.623000000000001</v>
      </c>
      <c r="E3008">
        <v>60.1</v>
      </c>
      <c r="F3008">
        <v>305.84814004376369</v>
      </c>
    </row>
    <row r="3009" spans="1:6" x14ac:dyDescent="0.25">
      <c r="A3009" t="s">
        <v>17</v>
      </c>
      <c r="B3009">
        <v>85.3</v>
      </c>
      <c r="C3009">
        <v>4.375</v>
      </c>
      <c r="D3009">
        <v>25.021999999999998</v>
      </c>
      <c r="E3009">
        <v>61.332999999999998</v>
      </c>
      <c r="F3009">
        <v>313.32078774617065</v>
      </c>
    </row>
    <row r="3010" spans="1:6" x14ac:dyDescent="0.25">
      <c r="A3010" t="s">
        <v>17</v>
      </c>
      <c r="B3010">
        <v>85.316666666666663</v>
      </c>
      <c r="C3010">
        <v>4.6779999999999999</v>
      </c>
      <c r="D3010">
        <v>26.637</v>
      </c>
      <c r="E3010">
        <v>66.552000000000007</v>
      </c>
      <c r="F3010">
        <v>348.64507658643322</v>
      </c>
    </row>
    <row r="3011" spans="1:6" x14ac:dyDescent="0.25">
      <c r="A3011" t="s">
        <v>17</v>
      </c>
      <c r="B3011">
        <v>85.333333333333329</v>
      </c>
      <c r="C3011">
        <v>5.3319999999999999</v>
      </c>
      <c r="D3011">
        <v>30.224</v>
      </c>
      <c r="E3011">
        <v>77.679000000000002</v>
      </c>
      <c r="F3011">
        <v>419.68840262582057</v>
      </c>
    </row>
    <row r="3012" spans="1:6" x14ac:dyDescent="0.25">
      <c r="A3012" t="s">
        <v>17</v>
      </c>
      <c r="B3012">
        <v>85.35</v>
      </c>
      <c r="C3012">
        <v>4.8</v>
      </c>
      <c r="D3012">
        <v>27.219000000000001</v>
      </c>
      <c r="E3012">
        <v>67.867000000000004</v>
      </c>
      <c r="F3012">
        <v>352.68949671772424</v>
      </c>
    </row>
    <row r="3013" spans="1:6" x14ac:dyDescent="0.25">
      <c r="A3013" t="s">
        <v>17</v>
      </c>
      <c r="B3013">
        <v>85.366666666666674</v>
      </c>
      <c r="C3013">
        <v>4.8330000000000002</v>
      </c>
      <c r="D3013">
        <v>27.356999999999999</v>
      </c>
      <c r="E3013">
        <v>68.040999999999997</v>
      </c>
      <c r="F3013">
        <v>353.70743982494525</v>
      </c>
    </row>
    <row r="3014" spans="1:6" x14ac:dyDescent="0.25">
      <c r="A3014" t="s">
        <v>17</v>
      </c>
      <c r="B3014">
        <v>85.383333333333326</v>
      </c>
      <c r="C3014">
        <v>5.2530000000000001</v>
      </c>
      <c r="D3014">
        <v>29.672999999999998</v>
      </c>
      <c r="E3014">
        <v>76.072999999999993</v>
      </c>
      <c r="F3014">
        <v>408.66827133479211</v>
      </c>
    </row>
    <row r="3015" spans="1:6" x14ac:dyDescent="0.25">
      <c r="A3015" t="s">
        <v>17</v>
      </c>
      <c r="B3015">
        <v>85.4</v>
      </c>
      <c r="C3015">
        <v>5.7169999999999996</v>
      </c>
      <c r="D3015">
        <v>32.302999999999997</v>
      </c>
      <c r="E3015">
        <v>84.706999999999994</v>
      </c>
      <c r="F3015">
        <v>472.06061269146608</v>
      </c>
    </row>
    <row r="3016" spans="1:6" x14ac:dyDescent="0.25">
      <c r="A3016" t="s">
        <v>17</v>
      </c>
      <c r="B3016">
        <v>85.416666666666671</v>
      </c>
      <c r="C3016">
        <v>4.9640000000000004</v>
      </c>
      <c r="D3016">
        <v>28.044</v>
      </c>
      <c r="E3016">
        <v>70.384</v>
      </c>
      <c r="F3016">
        <v>367.53785557986868</v>
      </c>
    </row>
    <row r="3017" spans="1:6" x14ac:dyDescent="0.25">
      <c r="A3017" t="s">
        <v>17</v>
      </c>
      <c r="B3017">
        <v>85.433333333333337</v>
      </c>
      <c r="C3017">
        <v>5.1740000000000004</v>
      </c>
      <c r="D3017">
        <v>29.187999999999999</v>
      </c>
      <c r="E3017">
        <v>74.674000000000007</v>
      </c>
      <c r="F3017">
        <v>401.18468271334791</v>
      </c>
    </row>
    <row r="3018" spans="1:6" x14ac:dyDescent="0.25">
      <c r="A3018" t="s">
        <v>17</v>
      </c>
      <c r="B3018">
        <v>85.45</v>
      </c>
      <c r="C3018">
        <v>5.7480000000000002</v>
      </c>
      <c r="D3018">
        <v>32.359000000000002</v>
      </c>
      <c r="E3018">
        <v>85.516999999999996</v>
      </c>
      <c r="F3018">
        <v>482.85185995623624</v>
      </c>
    </row>
    <row r="3019" spans="1:6" x14ac:dyDescent="0.25">
      <c r="A3019" t="s">
        <v>17</v>
      </c>
      <c r="B3019">
        <v>85.466666666666669</v>
      </c>
      <c r="C3019">
        <v>4.34</v>
      </c>
      <c r="D3019">
        <v>24.408000000000001</v>
      </c>
      <c r="E3019">
        <v>58.353000000000002</v>
      </c>
      <c r="F3019">
        <v>290.70940919037196</v>
      </c>
    </row>
    <row r="3020" spans="1:6" x14ac:dyDescent="0.25">
      <c r="A3020" t="s">
        <v>17</v>
      </c>
      <c r="B3020">
        <v>85.483333333333334</v>
      </c>
      <c r="C3020">
        <v>4.2240000000000002</v>
      </c>
      <c r="D3020">
        <v>23.744</v>
      </c>
      <c r="E3020">
        <v>55.741</v>
      </c>
      <c r="F3020">
        <v>272.57111597374183</v>
      </c>
    </row>
    <row r="3021" spans="1:6" x14ac:dyDescent="0.25">
      <c r="A3021" t="s">
        <v>17</v>
      </c>
      <c r="B3021">
        <v>85.5</v>
      </c>
      <c r="C3021">
        <v>4.9189999999999996</v>
      </c>
      <c r="D3021">
        <v>27.498000000000001</v>
      </c>
      <c r="E3021">
        <v>67.475999999999999</v>
      </c>
      <c r="F3021">
        <v>345.3210065645514</v>
      </c>
    </row>
    <row r="3022" spans="1:6" x14ac:dyDescent="0.25">
      <c r="A3022" t="s">
        <v>17</v>
      </c>
      <c r="B3022">
        <v>85.516666666666666</v>
      </c>
      <c r="C3022">
        <v>6.2240000000000002</v>
      </c>
      <c r="D3022">
        <v>34.813000000000002</v>
      </c>
      <c r="E3022">
        <v>93.129000000000005</v>
      </c>
      <c r="F3022">
        <v>538.01509846827128</v>
      </c>
    </row>
    <row r="3023" spans="1:6" x14ac:dyDescent="0.25">
      <c r="A3023" t="s">
        <v>17</v>
      </c>
      <c r="B3023">
        <v>85.533333333333331</v>
      </c>
      <c r="C3023">
        <v>5.2530000000000001</v>
      </c>
      <c r="D3023">
        <v>29.26</v>
      </c>
      <c r="E3023">
        <v>73.323999999999998</v>
      </c>
      <c r="F3023">
        <v>384.57527352297592</v>
      </c>
    </row>
    <row r="3024" spans="1:6" x14ac:dyDescent="0.25">
      <c r="A3024" t="s">
        <v>17</v>
      </c>
      <c r="B3024">
        <v>85.55</v>
      </c>
      <c r="C3024">
        <v>4.5609999999999999</v>
      </c>
      <c r="D3024">
        <v>25.398</v>
      </c>
      <c r="E3024">
        <v>60.779000000000003</v>
      </c>
      <c r="F3024">
        <v>301.98183807439824</v>
      </c>
    </row>
    <row r="3025" spans="1:6" x14ac:dyDescent="0.25">
      <c r="A3025" t="s">
        <v>17</v>
      </c>
      <c r="B3025">
        <v>85.566666666666663</v>
      </c>
      <c r="C3025">
        <v>4.9640000000000004</v>
      </c>
      <c r="D3025">
        <v>27.574999999999999</v>
      </c>
      <c r="E3025">
        <v>67.748999999999995</v>
      </c>
      <c r="F3025">
        <v>347.34989059080959</v>
      </c>
    </row>
    <row r="3026" spans="1:6" x14ac:dyDescent="0.25">
      <c r="A3026" t="s">
        <v>17</v>
      </c>
      <c r="B3026">
        <v>85.583333333333329</v>
      </c>
      <c r="C3026">
        <v>6.3140000000000001</v>
      </c>
      <c r="D3026">
        <v>35.122</v>
      </c>
      <c r="E3026">
        <v>93.575999999999993</v>
      </c>
      <c r="F3026">
        <v>536.28512035010931</v>
      </c>
    </row>
    <row r="3027" spans="1:6" x14ac:dyDescent="0.25">
      <c r="A3027" t="s">
        <v>17</v>
      </c>
      <c r="B3027">
        <v>85.6</v>
      </c>
      <c r="C3027">
        <v>4.617</v>
      </c>
      <c r="D3027">
        <v>25.634</v>
      </c>
      <c r="E3027">
        <v>61.75</v>
      </c>
      <c r="F3027">
        <v>310.9590809628009</v>
      </c>
    </row>
    <row r="3028" spans="1:6" x14ac:dyDescent="0.25">
      <c r="A3028" t="s">
        <v>17</v>
      </c>
      <c r="B3028">
        <v>85.616666666666674</v>
      </c>
      <c r="C3028">
        <v>5.6989999999999998</v>
      </c>
      <c r="D3028">
        <v>31.574999999999999</v>
      </c>
      <c r="E3028">
        <v>81.19</v>
      </c>
      <c r="F3028">
        <v>442.27286652078772</v>
      </c>
    </row>
    <row r="3029" spans="1:6" x14ac:dyDescent="0.25">
      <c r="A3029" t="s">
        <v>17</v>
      </c>
      <c r="B3029">
        <v>85.633333333333326</v>
      </c>
      <c r="C3029">
        <v>4.5490000000000004</v>
      </c>
      <c r="D3029">
        <v>25.151</v>
      </c>
      <c r="E3029">
        <v>59.883000000000003</v>
      </c>
      <c r="F3029">
        <v>297.82275711159735</v>
      </c>
    </row>
    <row r="3030" spans="1:6" x14ac:dyDescent="0.25">
      <c r="A3030" t="s">
        <v>17</v>
      </c>
      <c r="B3030">
        <v>85.65</v>
      </c>
      <c r="C3030">
        <v>5.0910000000000002</v>
      </c>
      <c r="D3030">
        <v>28.219000000000001</v>
      </c>
      <c r="E3030">
        <v>70.120999999999995</v>
      </c>
      <c r="F3030">
        <v>365.40919037199126</v>
      </c>
    </row>
    <row r="3031" spans="1:6" x14ac:dyDescent="0.25">
      <c r="A3031" t="s">
        <v>17</v>
      </c>
      <c r="B3031">
        <v>85.666666666666671</v>
      </c>
      <c r="C3031">
        <v>6.2789999999999999</v>
      </c>
      <c r="D3031">
        <v>34.759</v>
      </c>
      <c r="E3031">
        <v>93.022999999999996</v>
      </c>
      <c r="F3031">
        <v>538.39628008752732</v>
      </c>
    </row>
    <row r="3032" spans="1:6" x14ac:dyDescent="0.25">
      <c r="A3032" t="s">
        <v>17</v>
      </c>
      <c r="B3032">
        <v>85.683333333333337</v>
      </c>
      <c r="C3032">
        <v>4.1790000000000003</v>
      </c>
      <c r="D3032">
        <v>23.181000000000001</v>
      </c>
      <c r="E3032">
        <v>53.856999999999999</v>
      </c>
      <c r="F3032">
        <v>259.32800875273517</v>
      </c>
    </row>
    <row r="3033" spans="1:6" x14ac:dyDescent="0.25">
      <c r="A3033" t="s">
        <v>17</v>
      </c>
      <c r="B3033">
        <v>85.7</v>
      </c>
      <c r="C3033">
        <v>5.0259999999999998</v>
      </c>
      <c r="D3033">
        <v>27.780999999999999</v>
      </c>
      <c r="E3033">
        <v>68.472999999999999</v>
      </c>
      <c r="F3033">
        <v>351.88008752735232</v>
      </c>
    </row>
    <row r="3034" spans="1:6" x14ac:dyDescent="0.25">
      <c r="A3034" t="s">
        <v>17</v>
      </c>
      <c r="B3034">
        <v>85.716666666666669</v>
      </c>
      <c r="C3034">
        <v>4.9370000000000003</v>
      </c>
      <c r="D3034">
        <v>27.323</v>
      </c>
      <c r="E3034">
        <v>67.531000000000006</v>
      </c>
      <c r="F3034">
        <v>344.73676148796494</v>
      </c>
    </row>
    <row r="3035" spans="1:6" x14ac:dyDescent="0.25">
      <c r="A3035" t="s">
        <v>17</v>
      </c>
      <c r="B3035">
        <v>85.733333333333334</v>
      </c>
      <c r="C3035">
        <v>4.1360000000000001</v>
      </c>
      <c r="D3035">
        <v>22.975999999999999</v>
      </c>
      <c r="E3035">
        <v>54.176000000000002</v>
      </c>
      <c r="F3035">
        <v>265.32210065645512</v>
      </c>
    </row>
    <row r="3036" spans="1:6" x14ac:dyDescent="0.25">
      <c r="A3036" t="s">
        <v>17</v>
      </c>
      <c r="B3036">
        <v>85.75</v>
      </c>
      <c r="C3036">
        <v>4.1890000000000001</v>
      </c>
      <c r="D3036">
        <v>23.222000000000001</v>
      </c>
      <c r="E3036">
        <v>55.031999999999996</v>
      </c>
      <c r="F3036">
        <v>270.93501094091903</v>
      </c>
    </row>
    <row r="3037" spans="1:6" x14ac:dyDescent="0.25">
      <c r="A3037" t="s">
        <v>17</v>
      </c>
      <c r="B3037">
        <v>85.766666666666666</v>
      </c>
      <c r="C3037">
        <v>4.335</v>
      </c>
      <c r="D3037">
        <v>23.946999999999999</v>
      </c>
      <c r="E3037">
        <v>57.161999999999999</v>
      </c>
      <c r="F3037">
        <v>284.36126914660827</v>
      </c>
    </row>
    <row r="3038" spans="1:6" x14ac:dyDescent="0.25">
      <c r="A3038" t="s">
        <v>17</v>
      </c>
      <c r="B3038">
        <v>85.783333333333331</v>
      </c>
      <c r="C3038">
        <v>5.59</v>
      </c>
      <c r="D3038">
        <v>30.742000000000001</v>
      </c>
      <c r="E3038">
        <v>79.116</v>
      </c>
      <c r="F3038">
        <v>430.05054704595182</v>
      </c>
    </row>
    <row r="3039" spans="1:6" x14ac:dyDescent="0.25">
      <c r="A3039" t="s">
        <v>17</v>
      </c>
      <c r="B3039">
        <v>85.8</v>
      </c>
      <c r="C3039">
        <v>5.3140000000000001</v>
      </c>
      <c r="D3039">
        <v>29.195</v>
      </c>
      <c r="E3039">
        <v>73.915999999999997</v>
      </c>
      <c r="F3039">
        <v>392.24420131291026</v>
      </c>
    </row>
    <row r="3040" spans="1:6" x14ac:dyDescent="0.25">
      <c r="A3040" t="s">
        <v>17</v>
      </c>
      <c r="B3040">
        <v>85.816666666666663</v>
      </c>
      <c r="C3040">
        <v>4.9260000000000002</v>
      </c>
      <c r="D3040">
        <v>27.07</v>
      </c>
      <c r="E3040">
        <v>66.974999999999994</v>
      </c>
      <c r="F3040">
        <v>344.50153172866521</v>
      </c>
    </row>
    <row r="3041" spans="1:6" x14ac:dyDescent="0.25">
      <c r="A3041" t="s">
        <v>17</v>
      </c>
      <c r="B3041">
        <v>85.833333333333343</v>
      </c>
      <c r="C3041">
        <v>4.2380000000000004</v>
      </c>
      <c r="D3041">
        <v>23.292999999999999</v>
      </c>
      <c r="E3041">
        <v>54.968000000000004</v>
      </c>
      <c r="F3041">
        <v>267.71706783369802</v>
      </c>
    </row>
    <row r="3042" spans="1:6" x14ac:dyDescent="0.25">
      <c r="A3042" t="s">
        <v>17</v>
      </c>
      <c r="B3042">
        <v>85.85</v>
      </c>
      <c r="C3042">
        <v>4.8070000000000004</v>
      </c>
      <c r="D3042">
        <v>26.451000000000001</v>
      </c>
      <c r="E3042">
        <v>65.984999999999999</v>
      </c>
      <c r="F3042">
        <v>342.56258205689272</v>
      </c>
    </row>
    <row r="3043" spans="1:6" x14ac:dyDescent="0.25">
      <c r="A3043" t="s">
        <v>17</v>
      </c>
      <c r="B3043">
        <v>85.866666666666674</v>
      </c>
      <c r="C3043">
        <v>4.7409999999999997</v>
      </c>
      <c r="D3043">
        <v>26.164999999999999</v>
      </c>
      <c r="E3043">
        <v>65.739000000000004</v>
      </c>
      <c r="F3043">
        <v>345.96761487964983</v>
      </c>
    </row>
    <row r="3044" spans="1:6" x14ac:dyDescent="0.25">
      <c r="A3044" t="s">
        <v>17</v>
      </c>
      <c r="B3044">
        <v>85.883333333333326</v>
      </c>
      <c r="C3044">
        <v>4.242</v>
      </c>
      <c r="D3044">
        <v>23.422000000000001</v>
      </c>
      <c r="E3044">
        <v>57.046999999999997</v>
      </c>
      <c r="F3044">
        <v>289.03238512035006</v>
      </c>
    </row>
    <row r="3045" spans="1:6" x14ac:dyDescent="0.25">
      <c r="A3045" t="s">
        <v>17</v>
      </c>
      <c r="B3045">
        <v>85.9</v>
      </c>
      <c r="C3045">
        <v>5.0229999999999997</v>
      </c>
      <c r="D3045">
        <v>27.648</v>
      </c>
      <c r="E3045">
        <v>71.081000000000003</v>
      </c>
      <c r="F3045">
        <v>383.83041575492342</v>
      </c>
    </row>
    <row r="3046" spans="1:6" x14ac:dyDescent="0.25">
      <c r="A3046" t="s">
        <v>17</v>
      </c>
      <c r="B3046">
        <v>85.916666666666657</v>
      </c>
      <c r="C3046">
        <v>4.29</v>
      </c>
      <c r="D3046">
        <v>23.646000000000001</v>
      </c>
      <c r="E3046">
        <v>58.116999999999997</v>
      </c>
      <c r="F3046">
        <v>301.86039387308529</v>
      </c>
    </row>
    <row r="3047" spans="1:6" x14ac:dyDescent="0.25">
      <c r="A3047" t="s">
        <v>17</v>
      </c>
      <c r="B3047">
        <v>85.933333333333337</v>
      </c>
      <c r="C3047">
        <v>3.9649999999999999</v>
      </c>
      <c r="D3047">
        <v>21.870999999999999</v>
      </c>
      <c r="E3047">
        <v>52.537999999999997</v>
      </c>
      <c r="F3047">
        <v>266.90437636761487</v>
      </c>
    </row>
    <row r="3048" spans="1:6" x14ac:dyDescent="0.25">
      <c r="A3048" t="s">
        <v>17</v>
      </c>
      <c r="B3048">
        <v>85.95</v>
      </c>
      <c r="C3048">
        <v>4.0259999999999998</v>
      </c>
      <c r="D3048">
        <v>22.164000000000001</v>
      </c>
      <c r="E3048">
        <v>53.53</v>
      </c>
      <c r="F3048">
        <v>270.1894967177243</v>
      </c>
    </row>
    <row r="3049" spans="1:6" x14ac:dyDescent="0.25">
      <c r="A3049" t="s">
        <v>17</v>
      </c>
      <c r="B3049">
        <v>85.966666666666669</v>
      </c>
      <c r="C3049">
        <v>4.1130000000000004</v>
      </c>
      <c r="D3049">
        <v>22.631</v>
      </c>
      <c r="E3049">
        <v>55.411000000000001</v>
      </c>
      <c r="F3049">
        <v>284.11444201312906</v>
      </c>
    </row>
    <row r="3050" spans="1:6" x14ac:dyDescent="0.25">
      <c r="A3050" t="s">
        <v>17</v>
      </c>
      <c r="B3050">
        <v>85.983333333333334</v>
      </c>
      <c r="C3050">
        <v>3.786</v>
      </c>
      <c r="D3050">
        <v>20.867000000000001</v>
      </c>
      <c r="E3050">
        <v>50.204000000000001</v>
      </c>
      <c r="F3050">
        <v>251.21028446389494</v>
      </c>
    </row>
    <row r="3051" spans="1:6" x14ac:dyDescent="0.25">
      <c r="A3051" t="s">
        <v>17</v>
      </c>
      <c r="B3051">
        <v>86</v>
      </c>
      <c r="C3051">
        <v>3.7469999999999999</v>
      </c>
      <c r="D3051">
        <v>20.702000000000002</v>
      </c>
      <c r="E3051">
        <v>50.570999999999998</v>
      </c>
      <c r="F3051">
        <v>255.0761487964989</v>
      </c>
    </row>
    <row r="3052" spans="1:6" x14ac:dyDescent="0.25">
      <c r="A3052" t="s">
        <v>17</v>
      </c>
      <c r="B3052">
        <v>86.016666666666666</v>
      </c>
      <c r="C3052">
        <v>3.1970000000000001</v>
      </c>
      <c r="D3052">
        <v>17.739000000000001</v>
      </c>
      <c r="E3052">
        <v>42.145000000000003</v>
      </c>
      <c r="F3052">
        <v>206.48271334792122</v>
      </c>
    </row>
    <row r="3053" spans="1:6" x14ac:dyDescent="0.25">
      <c r="A3053" t="s">
        <v>17</v>
      </c>
      <c r="B3053">
        <v>86.033333333333331</v>
      </c>
      <c r="C3053">
        <v>3.1</v>
      </c>
      <c r="D3053">
        <v>17.193000000000001</v>
      </c>
      <c r="E3053">
        <v>41.398000000000003</v>
      </c>
      <c r="F3053">
        <v>205.95273522975927</v>
      </c>
    </row>
    <row r="3054" spans="1:6" x14ac:dyDescent="0.25">
      <c r="A3054" t="s">
        <v>17</v>
      </c>
      <c r="B3054">
        <v>86.05</v>
      </c>
      <c r="C3054">
        <v>2.9169999999999998</v>
      </c>
      <c r="D3054">
        <v>16.201000000000001</v>
      </c>
      <c r="E3054">
        <v>38.930999999999997</v>
      </c>
      <c r="F3054">
        <v>193.41838074398248</v>
      </c>
    </row>
    <row r="3055" spans="1:6" x14ac:dyDescent="0.25">
      <c r="A3055" t="s">
        <v>17</v>
      </c>
      <c r="B3055">
        <v>86.066666666666663</v>
      </c>
      <c r="C3055">
        <v>2.827</v>
      </c>
      <c r="D3055">
        <v>15.728999999999999</v>
      </c>
      <c r="E3055">
        <v>37.665999999999997</v>
      </c>
      <c r="F3055">
        <v>186.30021881838076</v>
      </c>
    </row>
    <row r="3056" spans="1:6" x14ac:dyDescent="0.25">
      <c r="A3056" t="s">
        <v>17</v>
      </c>
      <c r="B3056">
        <v>86.083333333333329</v>
      </c>
      <c r="C3056">
        <v>3.34</v>
      </c>
      <c r="D3056">
        <v>18.503</v>
      </c>
      <c r="E3056">
        <v>45.771000000000001</v>
      </c>
      <c r="F3056">
        <v>234.44048140043762</v>
      </c>
    </row>
    <row r="3057" spans="1:6" x14ac:dyDescent="0.25">
      <c r="A3057" t="s">
        <v>17</v>
      </c>
      <c r="B3057">
        <v>86.1</v>
      </c>
      <c r="C3057">
        <v>3.1779999999999999</v>
      </c>
      <c r="D3057">
        <v>17.585000000000001</v>
      </c>
      <c r="E3057">
        <v>42.4</v>
      </c>
      <c r="F3057">
        <v>213.14879649890591</v>
      </c>
    </row>
    <row r="3058" spans="1:6" x14ac:dyDescent="0.25">
      <c r="A3058" t="s">
        <v>17</v>
      </c>
      <c r="B3058">
        <v>86.116666666666674</v>
      </c>
      <c r="C3058">
        <v>3.2450000000000001</v>
      </c>
      <c r="D3058">
        <v>18.006</v>
      </c>
      <c r="E3058">
        <v>43.378</v>
      </c>
      <c r="F3058">
        <v>217.35754923413563</v>
      </c>
    </row>
    <row r="3059" spans="1:6" x14ac:dyDescent="0.25">
      <c r="A3059" t="s">
        <v>17</v>
      </c>
      <c r="B3059">
        <v>86.133333333333326</v>
      </c>
      <c r="C3059">
        <v>3.2839999999999998</v>
      </c>
      <c r="D3059">
        <v>18.251000000000001</v>
      </c>
      <c r="E3059">
        <v>44.137</v>
      </c>
      <c r="F3059">
        <v>222.04288840262581</v>
      </c>
    </row>
    <row r="3060" spans="1:6" x14ac:dyDescent="0.25">
      <c r="A3060" t="s">
        <v>17</v>
      </c>
      <c r="B3060">
        <v>86.15</v>
      </c>
      <c r="C3060">
        <v>3.3330000000000002</v>
      </c>
      <c r="D3060">
        <v>18.489000000000001</v>
      </c>
      <c r="E3060">
        <v>45.046999999999997</v>
      </c>
      <c r="F3060">
        <v>227.16783369803059</v>
      </c>
    </row>
    <row r="3061" spans="1:6" x14ac:dyDescent="0.25">
      <c r="A3061" t="s">
        <v>17</v>
      </c>
      <c r="B3061">
        <v>86.166666666666671</v>
      </c>
      <c r="C3061">
        <v>3.012</v>
      </c>
      <c r="D3061">
        <v>16.765000000000001</v>
      </c>
      <c r="E3061">
        <v>39.738</v>
      </c>
      <c r="F3061">
        <v>194.99387308533915</v>
      </c>
    </row>
    <row r="3062" spans="1:6" x14ac:dyDescent="0.25">
      <c r="A3062" t="s">
        <v>17</v>
      </c>
      <c r="B3062">
        <v>86.183333333333337</v>
      </c>
      <c r="C3062">
        <v>3.0449999999999999</v>
      </c>
      <c r="D3062">
        <v>16.933</v>
      </c>
      <c r="E3062">
        <v>40.237000000000002</v>
      </c>
      <c r="F3062">
        <v>198.72625820568925</v>
      </c>
    </row>
    <row r="3063" spans="1:6" x14ac:dyDescent="0.25">
      <c r="A3063" t="s">
        <v>17</v>
      </c>
      <c r="B3063">
        <v>86.2</v>
      </c>
      <c r="C3063">
        <v>3.5030000000000001</v>
      </c>
      <c r="D3063">
        <v>19.396999999999998</v>
      </c>
      <c r="E3063">
        <v>47.597000000000001</v>
      </c>
      <c r="F3063">
        <v>240.31619256017501</v>
      </c>
    </row>
    <row r="3064" spans="1:6" x14ac:dyDescent="0.25">
      <c r="A3064" t="s">
        <v>17</v>
      </c>
      <c r="B3064">
        <v>86.216666666666669</v>
      </c>
      <c r="C3064">
        <v>3.3140000000000001</v>
      </c>
      <c r="D3064">
        <v>18.363</v>
      </c>
      <c r="E3064">
        <v>44.204000000000001</v>
      </c>
      <c r="F3064">
        <v>221.172647702407</v>
      </c>
    </row>
    <row r="3065" spans="1:6" x14ac:dyDescent="0.25">
      <c r="A3065" t="s">
        <v>17</v>
      </c>
      <c r="B3065">
        <v>86.233333333333334</v>
      </c>
      <c r="C3065">
        <v>3.3940000000000001</v>
      </c>
      <c r="D3065">
        <v>18.831</v>
      </c>
      <c r="E3065">
        <v>45.871000000000002</v>
      </c>
      <c r="F3065">
        <v>231.51772428884027</v>
      </c>
    </row>
    <row r="3066" spans="1:6" x14ac:dyDescent="0.25">
      <c r="A3066" t="s">
        <v>17</v>
      </c>
      <c r="B3066">
        <v>86.25</v>
      </c>
      <c r="C3066">
        <v>3.3519999999999999</v>
      </c>
      <c r="D3066">
        <v>18.606000000000002</v>
      </c>
      <c r="E3066">
        <v>44.786000000000001</v>
      </c>
      <c r="F3066">
        <v>223.45207877461706</v>
      </c>
    </row>
    <row r="3067" spans="1:6" x14ac:dyDescent="0.25">
      <c r="A3067" t="s">
        <v>17</v>
      </c>
      <c r="B3067">
        <v>86.266666666666666</v>
      </c>
      <c r="C3067">
        <v>3.1429999999999998</v>
      </c>
      <c r="D3067">
        <v>17.452000000000002</v>
      </c>
      <c r="E3067">
        <v>40.904000000000003</v>
      </c>
      <c r="F3067">
        <v>198.01028446389498</v>
      </c>
    </row>
    <row r="3068" spans="1:6" x14ac:dyDescent="0.25">
      <c r="A3068" t="s">
        <v>17</v>
      </c>
      <c r="B3068">
        <v>86.283333333333331</v>
      </c>
      <c r="C3068">
        <v>3.2930000000000001</v>
      </c>
      <c r="D3068">
        <v>18.216000000000001</v>
      </c>
      <c r="E3068">
        <v>42.67</v>
      </c>
      <c r="F3068">
        <v>207.33851203501092</v>
      </c>
    </row>
    <row r="3069" spans="1:6" x14ac:dyDescent="0.25">
      <c r="A3069" t="s">
        <v>17</v>
      </c>
      <c r="B3069">
        <v>86.3</v>
      </c>
      <c r="C3069">
        <v>3.5350000000000001</v>
      </c>
      <c r="D3069">
        <v>19.501000000000001</v>
      </c>
      <c r="E3069">
        <v>45.212000000000003</v>
      </c>
      <c r="F3069">
        <v>216.87439824945292</v>
      </c>
    </row>
    <row r="3070" spans="1:6" x14ac:dyDescent="0.25">
      <c r="A3070" t="s">
        <v>17</v>
      </c>
      <c r="B3070">
        <v>86.316666666666663</v>
      </c>
      <c r="C3070">
        <v>6.0049999999999999</v>
      </c>
      <c r="D3070">
        <v>32.853000000000002</v>
      </c>
      <c r="E3070">
        <v>88.096999999999994</v>
      </c>
      <c r="F3070">
        <v>505.60043763676146</v>
      </c>
    </row>
    <row r="3071" spans="1:6" x14ac:dyDescent="0.25">
      <c r="A3071" t="s">
        <v>17</v>
      </c>
      <c r="B3071">
        <v>86.333333333333329</v>
      </c>
      <c r="C3071">
        <v>6.3</v>
      </c>
      <c r="D3071">
        <v>34.479999999999997</v>
      </c>
      <c r="E3071">
        <v>92.457999999999998</v>
      </c>
      <c r="F3071">
        <v>529.298249452954</v>
      </c>
    </row>
    <row r="3072" spans="1:6" x14ac:dyDescent="0.25">
      <c r="A3072" t="s">
        <v>17</v>
      </c>
      <c r="B3072">
        <v>86.35</v>
      </c>
      <c r="C3072">
        <v>4.4080000000000004</v>
      </c>
      <c r="D3072">
        <v>24.178000000000001</v>
      </c>
      <c r="E3072">
        <v>58.066000000000003</v>
      </c>
      <c r="F3072">
        <v>288.78599562363235</v>
      </c>
    </row>
    <row r="3073" spans="1:6" x14ac:dyDescent="0.25">
      <c r="A3073" t="s">
        <v>17</v>
      </c>
      <c r="B3073">
        <v>86.366666666666674</v>
      </c>
      <c r="C3073">
        <v>3.625</v>
      </c>
      <c r="D3073">
        <v>19.936</v>
      </c>
      <c r="E3073">
        <v>44.231999999999999</v>
      </c>
      <c r="F3073">
        <v>202.59343544857765</v>
      </c>
    </row>
    <row r="3074" spans="1:6" x14ac:dyDescent="0.25">
      <c r="A3074" t="s">
        <v>17</v>
      </c>
      <c r="B3074">
        <v>86.383333333333326</v>
      </c>
      <c r="C3074">
        <v>3.9049999999999998</v>
      </c>
      <c r="D3074">
        <v>21.356999999999999</v>
      </c>
      <c r="E3074">
        <v>47.442</v>
      </c>
      <c r="F3074">
        <v>217.44879649890589</v>
      </c>
    </row>
    <row r="3075" spans="1:6" x14ac:dyDescent="0.25">
      <c r="A3075" t="s">
        <v>17</v>
      </c>
      <c r="B3075">
        <v>86.4</v>
      </c>
      <c r="C3075">
        <v>5.6669999999999998</v>
      </c>
      <c r="D3075">
        <v>30.774000000000001</v>
      </c>
      <c r="E3075">
        <v>77.313000000000002</v>
      </c>
      <c r="F3075">
        <v>405.89846827133476</v>
      </c>
    </row>
    <row r="3076" spans="1:6" x14ac:dyDescent="0.25">
      <c r="A3076" t="s">
        <v>17</v>
      </c>
      <c r="B3076">
        <v>86.416666666666671</v>
      </c>
      <c r="C3076">
        <v>6.3780000000000001</v>
      </c>
      <c r="D3076">
        <v>34.771000000000001</v>
      </c>
      <c r="E3076">
        <v>90.622</v>
      </c>
      <c r="F3076">
        <v>508.64857768052514</v>
      </c>
    </row>
    <row r="3077" spans="1:6" x14ac:dyDescent="0.25">
      <c r="A3077" t="s">
        <v>17</v>
      </c>
      <c r="B3077">
        <v>86.433333333333337</v>
      </c>
      <c r="C3077">
        <v>6.2839999999999998</v>
      </c>
      <c r="D3077">
        <v>34.281999999999996</v>
      </c>
      <c r="E3077">
        <v>89.08</v>
      </c>
      <c r="F3077">
        <v>501.06192560175054</v>
      </c>
    </row>
    <row r="3078" spans="1:6" x14ac:dyDescent="0.25">
      <c r="A3078" t="s">
        <v>17</v>
      </c>
      <c r="B3078">
        <v>86.45</v>
      </c>
      <c r="C3078">
        <v>6.3520000000000003</v>
      </c>
      <c r="D3078">
        <v>34.651000000000003</v>
      </c>
      <c r="E3078">
        <v>90.409000000000006</v>
      </c>
      <c r="F3078">
        <v>511.18927789934355</v>
      </c>
    </row>
    <row r="3079" spans="1:6" x14ac:dyDescent="0.25">
      <c r="A3079" t="s">
        <v>17</v>
      </c>
      <c r="B3079">
        <v>86.466666666666669</v>
      </c>
      <c r="C3079">
        <v>6.2530000000000001</v>
      </c>
      <c r="D3079">
        <v>34.122999999999998</v>
      </c>
      <c r="E3079">
        <v>88.820999999999998</v>
      </c>
      <c r="F3079">
        <v>500.21444201312909</v>
      </c>
    </row>
    <row r="3080" spans="1:6" x14ac:dyDescent="0.25">
      <c r="A3080" t="s">
        <v>17</v>
      </c>
      <c r="B3080">
        <v>86.483333333333334</v>
      </c>
      <c r="C3080">
        <v>5.1760000000000002</v>
      </c>
      <c r="D3080">
        <v>28.189</v>
      </c>
      <c r="E3080">
        <v>67.94</v>
      </c>
      <c r="F3080">
        <v>339.01094091903718</v>
      </c>
    </row>
    <row r="3081" spans="1:6" x14ac:dyDescent="0.25">
      <c r="A3081" t="s">
        <v>17</v>
      </c>
      <c r="B3081">
        <v>86.5</v>
      </c>
      <c r="C3081">
        <v>6.1</v>
      </c>
      <c r="D3081">
        <v>33.229999999999997</v>
      </c>
      <c r="E3081">
        <v>84.941999999999993</v>
      </c>
      <c r="F3081">
        <v>461.61378555798683</v>
      </c>
    </row>
    <row r="3082" spans="1:6" x14ac:dyDescent="0.25">
      <c r="A3082" t="s">
        <v>17</v>
      </c>
      <c r="B3082">
        <v>86.516666666666666</v>
      </c>
      <c r="C3082">
        <v>6.2240000000000002</v>
      </c>
      <c r="D3082">
        <v>33.918999999999997</v>
      </c>
      <c r="E3082">
        <v>87.367999999999995</v>
      </c>
      <c r="F3082">
        <v>479.83413566739603</v>
      </c>
    </row>
    <row r="3083" spans="1:6" x14ac:dyDescent="0.25">
      <c r="A3083" t="s">
        <v>17</v>
      </c>
      <c r="B3083">
        <v>86.533333333333331</v>
      </c>
      <c r="C3083">
        <v>6.2789999999999999</v>
      </c>
      <c r="D3083">
        <v>34.228000000000002</v>
      </c>
      <c r="E3083">
        <v>88.686999999999998</v>
      </c>
      <c r="F3083">
        <v>494.55076586433262</v>
      </c>
    </row>
    <row r="3084" spans="1:6" x14ac:dyDescent="0.25">
      <c r="A3084" t="s">
        <v>17</v>
      </c>
      <c r="B3084">
        <v>86.55</v>
      </c>
      <c r="C3084">
        <v>5.5640000000000001</v>
      </c>
      <c r="D3084">
        <v>30.274000000000001</v>
      </c>
      <c r="E3084">
        <v>75.165999999999997</v>
      </c>
      <c r="F3084">
        <v>389.53326039387304</v>
      </c>
    </row>
    <row r="3085" spans="1:6" x14ac:dyDescent="0.25">
      <c r="A3085" t="s">
        <v>17</v>
      </c>
      <c r="B3085">
        <v>86.566666666666663</v>
      </c>
      <c r="C3085">
        <v>4.7549999999999999</v>
      </c>
      <c r="D3085">
        <v>25.963999999999999</v>
      </c>
      <c r="E3085">
        <v>61.55</v>
      </c>
      <c r="F3085">
        <v>303.19234135667392</v>
      </c>
    </row>
    <row r="3086" spans="1:6" x14ac:dyDescent="0.25">
      <c r="A3086" t="s">
        <v>17</v>
      </c>
      <c r="B3086">
        <v>86.583333333333343</v>
      </c>
      <c r="C3086">
        <v>4.7069999999999999</v>
      </c>
      <c r="D3086">
        <v>25.672999999999998</v>
      </c>
      <c r="E3086">
        <v>60.561999999999998</v>
      </c>
      <c r="F3086">
        <v>294.87702407002183</v>
      </c>
    </row>
    <row r="3087" spans="1:6" x14ac:dyDescent="0.25">
      <c r="A3087" t="s">
        <v>17</v>
      </c>
      <c r="B3087">
        <v>86.6</v>
      </c>
      <c r="C3087">
        <v>5.1040000000000001</v>
      </c>
      <c r="D3087">
        <v>27.931000000000001</v>
      </c>
      <c r="E3087">
        <v>68.376000000000005</v>
      </c>
      <c r="F3087">
        <v>351.26477024070022</v>
      </c>
    </row>
    <row r="3088" spans="1:6" x14ac:dyDescent="0.25">
      <c r="A3088" t="s">
        <v>17</v>
      </c>
      <c r="B3088">
        <v>86.616666666666674</v>
      </c>
      <c r="C3088">
        <v>6.0789999999999997</v>
      </c>
      <c r="D3088">
        <v>33.348999999999997</v>
      </c>
      <c r="E3088">
        <v>86.716999999999999</v>
      </c>
      <c r="F3088">
        <v>484.04573304157543</v>
      </c>
    </row>
    <row r="3089" spans="1:6" x14ac:dyDescent="0.25">
      <c r="A3089" t="s">
        <v>17</v>
      </c>
      <c r="B3089">
        <v>86.633333333333326</v>
      </c>
      <c r="C3089">
        <v>5.7549999999999999</v>
      </c>
      <c r="D3089">
        <v>31.565000000000001</v>
      </c>
      <c r="E3089">
        <v>81.512</v>
      </c>
      <c r="F3089">
        <v>449.20656455142228</v>
      </c>
    </row>
    <row r="3090" spans="1:6" x14ac:dyDescent="0.25">
      <c r="A3090" t="s">
        <v>17</v>
      </c>
      <c r="B3090">
        <v>86.65</v>
      </c>
      <c r="C3090">
        <v>4.3789999999999996</v>
      </c>
      <c r="D3090">
        <v>24.050999999999998</v>
      </c>
      <c r="E3090">
        <v>56.619</v>
      </c>
      <c r="F3090">
        <v>275.71115973741792</v>
      </c>
    </row>
    <row r="3091" spans="1:6" x14ac:dyDescent="0.25">
      <c r="A3091" t="s">
        <v>17</v>
      </c>
      <c r="B3091">
        <v>86.666666666666657</v>
      </c>
      <c r="C3091">
        <v>6.1120000000000001</v>
      </c>
      <c r="D3091">
        <v>33.613999999999997</v>
      </c>
      <c r="E3091">
        <v>88.408000000000001</v>
      </c>
      <c r="F3091">
        <v>497.10196936542661</v>
      </c>
    </row>
    <row r="3092" spans="1:6" x14ac:dyDescent="0.25">
      <c r="A3092" t="s">
        <v>17</v>
      </c>
      <c r="B3092">
        <v>86.683333333333337</v>
      </c>
      <c r="C3092">
        <v>5.859</v>
      </c>
      <c r="D3092">
        <v>32.222999999999999</v>
      </c>
      <c r="E3092">
        <v>83.656999999999996</v>
      </c>
      <c r="F3092">
        <v>463.19649890590807</v>
      </c>
    </row>
    <row r="3093" spans="1:6" x14ac:dyDescent="0.25">
      <c r="A3093" t="s">
        <v>17</v>
      </c>
      <c r="B3093">
        <v>86.7</v>
      </c>
      <c r="C3093">
        <v>6.165</v>
      </c>
      <c r="D3093">
        <v>33.970999999999997</v>
      </c>
      <c r="E3093">
        <v>89.543000000000006</v>
      </c>
      <c r="F3093">
        <v>506.62275711159737</v>
      </c>
    </row>
    <row r="3094" spans="1:6" x14ac:dyDescent="0.25">
      <c r="A3094" t="s">
        <v>17</v>
      </c>
      <c r="B3094">
        <v>86.716666666666669</v>
      </c>
      <c r="C3094">
        <v>5.718</v>
      </c>
      <c r="D3094">
        <v>31.539000000000001</v>
      </c>
      <c r="E3094">
        <v>81.192999999999998</v>
      </c>
      <c r="F3094">
        <v>443.69409190371988</v>
      </c>
    </row>
    <row r="3095" spans="1:6" x14ac:dyDescent="0.25">
      <c r="A3095" t="s">
        <v>17</v>
      </c>
      <c r="B3095">
        <v>86.733333333333334</v>
      </c>
      <c r="C3095">
        <v>4.4649999999999999</v>
      </c>
      <c r="D3095">
        <v>24.529</v>
      </c>
      <c r="E3095">
        <v>57.146000000000001</v>
      </c>
      <c r="F3095">
        <v>271.81816192560177</v>
      </c>
    </row>
    <row r="3096" spans="1:6" x14ac:dyDescent="0.25">
      <c r="A3096" t="s">
        <v>17</v>
      </c>
      <c r="B3096">
        <v>86.75</v>
      </c>
      <c r="C3096">
        <v>6.157</v>
      </c>
      <c r="D3096">
        <v>33.875</v>
      </c>
      <c r="E3096">
        <v>88.265000000000001</v>
      </c>
      <c r="F3096">
        <v>491.60940919037199</v>
      </c>
    </row>
    <row r="3097" spans="1:6" x14ac:dyDescent="0.25">
      <c r="A3097" t="s">
        <v>17</v>
      </c>
      <c r="B3097">
        <v>86.766666666666666</v>
      </c>
      <c r="C3097">
        <v>5.2910000000000004</v>
      </c>
      <c r="D3097">
        <v>29.120999999999999</v>
      </c>
      <c r="E3097">
        <v>72.501000000000005</v>
      </c>
      <c r="F3097">
        <v>376.89168490153168</v>
      </c>
    </row>
    <row r="3098" spans="1:6" x14ac:dyDescent="0.25">
      <c r="A3098" t="s">
        <v>17</v>
      </c>
      <c r="B3098">
        <v>86.783333333333331</v>
      </c>
      <c r="C3098">
        <v>4.8730000000000002</v>
      </c>
      <c r="D3098">
        <v>26.882999999999999</v>
      </c>
      <c r="E3098">
        <v>65.209999999999994</v>
      </c>
      <c r="F3098">
        <v>327.35601750547045</v>
      </c>
    </row>
    <row r="3099" spans="1:6" x14ac:dyDescent="0.25">
      <c r="A3099" t="s">
        <v>17</v>
      </c>
      <c r="B3099">
        <v>86.8</v>
      </c>
      <c r="C3099">
        <v>4.8929999999999998</v>
      </c>
      <c r="D3099">
        <v>27.030999999999999</v>
      </c>
      <c r="E3099">
        <v>65.861000000000004</v>
      </c>
      <c r="F3099">
        <v>333.84507658643327</v>
      </c>
    </row>
    <row r="3100" spans="1:6" x14ac:dyDescent="0.25">
      <c r="A3100" t="s">
        <v>17</v>
      </c>
      <c r="B3100">
        <v>86.816666666666663</v>
      </c>
      <c r="C3100">
        <v>5.78</v>
      </c>
      <c r="D3100">
        <v>32.006999999999998</v>
      </c>
      <c r="E3100">
        <v>82.387</v>
      </c>
      <c r="F3100">
        <v>450.13501094091907</v>
      </c>
    </row>
    <row r="3101" spans="1:6" x14ac:dyDescent="0.25">
      <c r="A3101" t="s">
        <v>17</v>
      </c>
      <c r="B3101">
        <v>86.833333333333329</v>
      </c>
      <c r="C3101">
        <v>4.5279999999999996</v>
      </c>
      <c r="D3101">
        <v>25.05</v>
      </c>
      <c r="E3101">
        <v>59.432000000000002</v>
      </c>
      <c r="F3101">
        <v>290.41378555798684</v>
      </c>
    </row>
    <row r="3102" spans="1:6" x14ac:dyDescent="0.25">
      <c r="A3102" t="s">
        <v>17</v>
      </c>
      <c r="B3102">
        <v>86.85</v>
      </c>
      <c r="C3102">
        <v>6.109</v>
      </c>
      <c r="D3102">
        <v>33.875</v>
      </c>
      <c r="E3102">
        <v>88.814999999999998</v>
      </c>
      <c r="F3102">
        <v>500.1498905908096</v>
      </c>
    </row>
    <row r="3103" spans="1:6" x14ac:dyDescent="0.25">
      <c r="A3103" t="s">
        <v>17</v>
      </c>
      <c r="B3103">
        <v>86.866666666666674</v>
      </c>
      <c r="C3103">
        <v>4.6360000000000001</v>
      </c>
      <c r="D3103">
        <v>25.66</v>
      </c>
      <c r="E3103">
        <v>60.866</v>
      </c>
      <c r="F3103">
        <v>292.79387308533916</v>
      </c>
    </row>
    <row r="3104" spans="1:6" x14ac:dyDescent="0.25">
      <c r="A3104" t="s">
        <v>17</v>
      </c>
      <c r="B3104">
        <v>86.883333333333326</v>
      </c>
      <c r="C3104">
        <v>5.6769999999999996</v>
      </c>
      <c r="D3104">
        <v>31.536999999999999</v>
      </c>
      <c r="E3104">
        <v>80.697000000000003</v>
      </c>
      <c r="F3104">
        <v>436.48884026258202</v>
      </c>
    </row>
    <row r="3105" spans="1:6" x14ac:dyDescent="0.25">
      <c r="A3105" t="s">
        <v>17</v>
      </c>
      <c r="B3105">
        <v>86.9</v>
      </c>
      <c r="C3105">
        <v>4.4790000000000001</v>
      </c>
      <c r="D3105">
        <v>24.849</v>
      </c>
      <c r="E3105">
        <v>58.55</v>
      </c>
      <c r="F3105">
        <v>279.10853391684901</v>
      </c>
    </row>
    <row r="3106" spans="1:6" x14ac:dyDescent="0.25">
      <c r="A3106" t="s">
        <v>17</v>
      </c>
      <c r="B3106">
        <v>86.916666666666671</v>
      </c>
      <c r="C3106">
        <v>4.07</v>
      </c>
      <c r="D3106">
        <v>22.609000000000002</v>
      </c>
      <c r="E3106">
        <v>51.436999999999998</v>
      </c>
      <c r="F3106">
        <v>237.26345733041578</v>
      </c>
    </row>
    <row r="3107" spans="1:6" x14ac:dyDescent="0.25">
      <c r="A3107" t="s">
        <v>17</v>
      </c>
      <c r="B3107">
        <v>86.933333333333337</v>
      </c>
      <c r="C3107">
        <v>5.3860000000000001</v>
      </c>
      <c r="D3107">
        <v>30</v>
      </c>
      <c r="E3107">
        <v>75.799000000000007</v>
      </c>
      <c r="F3107">
        <v>404.48205689277899</v>
      </c>
    </row>
    <row r="3108" spans="1:6" x14ac:dyDescent="0.25">
      <c r="A3108" t="s">
        <v>17</v>
      </c>
      <c r="B3108">
        <v>86.95</v>
      </c>
      <c r="C3108">
        <v>5.8730000000000002</v>
      </c>
      <c r="D3108">
        <v>32.677999999999997</v>
      </c>
      <c r="E3108">
        <v>84.352999999999994</v>
      </c>
      <c r="F3108">
        <v>465.70021881838073</v>
      </c>
    </row>
    <row r="3109" spans="1:6" x14ac:dyDescent="0.25">
      <c r="A3109" t="s">
        <v>17</v>
      </c>
      <c r="B3109">
        <v>86.966666666666669</v>
      </c>
      <c r="C3109">
        <v>5.7990000000000004</v>
      </c>
      <c r="D3109">
        <v>32.274999999999999</v>
      </c>
      <c r="E3109">
        <v>82.432000000000002</v>
      </c>
      <c r="F3109">
        <v>446.90065645514221</v>
      </c>
    </row>
    <row r="3110" spans="1:6" x14ac:dyDescent="0.25">
      <c r="A3110" t="s">
        <v>17</v>
      </c>
      <c r="B3110">
        <v>86.983333333333334</v>
      </c>
      <c r="C3110">
        <v>5.5789999999999997</v>
      </c>
      <c r="D3110">
        <v>30.989000000000001</v>
      </c>
      <c r="E3110">
        <v>78.028000000000006</v>
      </c>
      <c r="F3110">
        <v>417.94288840262578</v>
      </c>
    </row>
    <row r="3111" spans="1:6" x14ac:dyDescent="0.25">
      <c r="A3111" t="s">
        <v>17</v>
      </c>
      <c r="B3111">
        <v>87</v>
      </c>
      <c r="C3111">
        <v>5.6230000000000002</v>
      </c>
      <c r="D3111">
        <v>31.262</v>
      </c>
      <c r="E3111">
        <v>78.95</v>
      </c>
      <c r="F3111">
        <v>424.06258205689272</v>
      </c>
    </row>
    <row r="3112" spans="1:6" x14ac:dyDescent="0.25">
      <c r="A3112" t="s">
        <v>17</v>
      </c>
      <c r="B3112">
        <v>87.016666666666666</v>
      </c>
      <c r="C3112">
        <v>5.4029999999999996</v>
      </c>
      <c r="D3112">
        <v>30.091999999999999</v>
      </c>
      <c r="E3112">
        <v>75.143000000000001</v>
      </c>
      <c r="F3112">
        <v>397.66652078774615</v>
      </c>
    </row>
    <row r="3113" spans="1:6" x14ac:dyDescent="0.25">
      <c r="A3113" t="s">
        <v>17</v>
      </c>
      <c r="B3113">
        <v>87.033333333333331</v>
      </c>
      <c r="C3113">
        <v>5.3940000000000001</v>
      </c>
      <c r="D3113">
        <v>30.097000000000001</v>
      </c>
      <c r="E3113">
        <v>75.668000000000006</v>
      </c>
      <c r="F3113">
        <v>402.6498905908096</v>
      </c>
    </row>
    <row r="3114" spans="1:6" x14ac:dyDescent="0.25">
      <c r="A3114" t="s">
        <v>17</v>
      </c>
      <c r="B3114">
        <v>87.05</v>
      </c>
      <c r="C3114">
        <v>5.4039999999999999</v>
      </c>
      <c r="D3114">
        <v>30.222000000000001</v>
      </c>
      <c r="E3114">
        <v>76</v>
      </c>
      <c r="F3114">
        <v>404.58993435448576</v>
      </c>
    </row>
    <row r="3115" spans="1:6" x14ac:dyDescent="0.25">
      <c r="A3115" t="s">
        <v>17</v>
      </c>
      <c r="B3115">
        <v>87.066666666666663</v>
      </c>
      <c r="C3115">
        <v>5.5590000000000002</v>
      </c>
      <c r="D3115">
        <v>31.094999999999999</v>
      </c>
      <c r="E3115">
        <v>78.483999999999995</v>
      </c>
      <c r="F3115">
        <v>419.80218818380746</v>
      </c>
    </row>
    <row r="3116" spans="1:6" x14ac:dyDescent="0.25">
      <c r="A3116" t="s">
        <v>17</v>
      </c>
      <c r="B3116">
        <v>87.083333333333329</v>
      </c>
      <c r="C3116">
        <v>5.5970000000000004</v>
      </c>
      <c r="D3116">
        <v>31.376000000000001</v>
      </c>
      <c r="E3116">
        <v>79.471999999999994</v>
      </c>
      <c r="F3116">
        <v>425.14638949671775</v>
      </c>
    </row>
    <row r="3117" spans="1:6" x14ac:dyDescent="0.25">
      <c r="A3117" t="s">
        <v>17</v>
      </c>
      <c r="B3117">
        <v>87.1</v>
      </c>
      <c r="C3117">
        <v>5.6020000000000003</v>
      </c>
      <c r="D3117">
        <v>31.41</v>
      </c>
      <c r="E3117">
        <v>79.534000000000006</v>
      </c>
      <c r="F3117">
        <v>425.6479212253829</v>
      </c>
    </row>
    <row r="3118" spans="1:6" x14ac:dyDescent="0.25">
      <c r="A3118" t="s">
        <v>17</v>
      </c>
      <c r="B3118">
        <v>87.116666666666674</v>
      </c>
      <c r="C3118">
        <v>5.5659999999999998</v>
      </c>
      <c r="D3118">
        <v>31.236999999999998</v>
      </c>
      <c r="E3118">
        <v>79.123000000000005</v>
      </c>
      <c r="F3118">
        <v>423.71006564551419</v>
      </c>
    </row>
    <row r="3119" spans="1:6" x14ac:dyDescent="0.25">
      <c r="A3119" t="s">
        <v>17</v>
      </c>
      <c r="B3119">
        <v>87.133333333333326</v>
      </c>
      <c r="C3119">
        <v>5.4450000000000003</v>
      </c>
      <c r="D3119">
        <v>30.658000000000001</v>
      </c>
      <c r="E3119">
        <v>77.350999999999999</v>
      </c>
      <c r="F3119">
        <v>412.92975929978115</v>
      </c>
    </row>
    <row r="3120" spans="1:6" x14ac:dyDescent="0.25">
      <c r="A3120" t="s">
        <v>17</v>
      </c>
      <c r="B3120">
        <v>87.15</v>
      </c>
      <c r="C3120">
        <v>5.3570000000000002</v>
      </c>
      <c r="D3120">
        <v>30.170999999999999</v>
      </c>
      <c r="E3120">
        <v>75.882999999999996</v>
      </c>
      <c r="F3120">
        <v>404.12297592997811</v>
      </c>
    </row>
    <row r="3121" spans="1:6" x14ac:dyDescent="0.25">
      <c r="A3121" t="s">
        <v>17</v>
      </c>
      <c r="B3121">
        <v>87.166666666666671</v>
      </c>
      <c r="C3121">
        <v>5.399</v>
      </c>
      <c r="D3121">
        <v>30.437000000000001</v>
      </c>
      <c r="E3121">
        <v>76.712000000000003</v>
      </c>
      <c r="F3121">
        <v>409.53501094091899</v>
      </c>
    </row>
    <row r="3122" spans="1:6" x14ac:dyDescent="0.25">
      <c r="A3122" t="s">
        <v>17</v>
      </c>
      <c r="B3122">
        <v>87.183333333333337</v>
      </c>
      <c r="C3122">
        <v>5.3230000000000004</v>
      </c>
      <c r="D3122">
        <v>30.097999999999999</v>
      </c>
      <c r="E3122">
        <v>75.733999999999995</v>
      </c>
      <c r="F3122">
        <v>403.08796498905906</v>
      </c>
    </row>
    <row r="3123" spans="1:6" x14ac:dyDescent="0.25">
      <c r="A3123" t="s">
        <v>17</v>
      </c>
      <c r="B3123">
        <v>87.2</v>
      </c>
      <c r="C3123">
        <v>5.2210000000000001</v>
      </c>
      <c r="D3123">
        <v>29.581</v>
      </c>
      <c r="E3123">
        <v>74.308999999999997</v>
      </c>
      <c r="F3123">
        <v>394.45164113785557</v>
      </c>
    </row>
    <row r="3124" spans="1:6" x14ac:dyDescent="0.25">
      <c r="A3124" t="s">
        <v>17</v>
      </c>
      <c r="B3124">
        <v>87.216666666666669</v>
      </c>
      <c r="C3124">
        <v>5.1539999999999999</v>
      </c>
      <c r="D3124">
        <v>29.274000000000001</v>
      </c>
      <c r="E3124">
        <v>73.441999999999993</v>
      </c>
      <c r="F3124">
        <v>389.21115973741792</v>
      </c>
    </row>
    <row r="3125" spans="1:6" x14ac:dyDescent="0.25">
      <c r="A3125" t="s">
        <v>17</v>
      </c>
      <c r="B3125">
        <v>87.233333333333334</v>
      </c>
      <c r="C3125">
        <v>5.234</v>
      </c>
      <c r="D3125">
        <v>29.754000000000001</v>
      </c>
      <c r="E3125">
        <v>74.941000000000003</v>
      </c>
      <c r="F3125">
        <v>398.6026258205689</v>
      </c>
    </row>
    <row r="3126" spans="1:6" x14ac:dyDescent="0.25">
      <c r="A3126" t="s">
        <v>17</v>
      </c>
      <c r="B3126">
        <v>87.25</v>
      </c>
      <c r="C3126">
        <v>5.194</v>
      </c>
      <c r="D3126">
        <v>29.611000000000001</v>
      </c>
      <c r="E3126">
        <v>74.655000000000001</v>
      </c>
      <c r="F3126">
        <v>396.73522975929973</v>
      </c>
    </row>
    <row r="3127" spans="1:6" x14ac:dyDescent="0.25">
      <c r="A3127" t="s">
        <v>17</v>
      </c>
      <c r="B3127">
        <v>87.266666666666666</v>
      </c>
      <c r="C3127">
        <v>5.2990000000000004</v>
      </c>
      <c r="D3127">
        <v>30.245999999999999</v>
      </c>
      <c r="E3127">
        <v>76.543000000000006</v>
      </c>
      <c r="F3127">
        <v>410.38774617067833</v>
      </c>
    </row>
    <row r="3128" spans="1:6" x14ac:dyDescent="0.25">
      <c r="A3128" t="s">
        <v>17</v>
      </c>
      <c r="B3128">
        <v>87.283333333333331</v>
      </c>
      <c r="C3128">
        <v>5.3449999999999998</v>
      </c>
      <c r="D3128">
        <v>30.609000000000002</v>
      </c>
      <c r="E3128">
        <v>77.924999999999997</v>
      </c>
      <c r="F3128">
        <v>418.0514223194748</v>
      </c>
    </row>
    <row r="3129" spans="1:6" x14ac:dyDescent="0.25">
      <c r="A3129" t="s">
        <v>17</v>
      </c>
      <c r="B3129">
        <v>87.3</v>
      </c>
      <c r="C3129">
        <v>5.2290000000000001</v>
      </c>
      <c r="D3129">
        <v>29.946000000000002</v>
      </c>
      <c r="E3129">
        <v>75.914000000000001</v>
      </c>
      <c r="F3129">
        <v>406.14814004376365</v>
      </c>
    </row>
    <row r="3130" spans="1:6" x14ac:dyDescent="0.25">
      <c r="A3130" t="s">
        <v>17</v>
      </c>
      <c r="B3130">
        <v>87.316666666666663</v>
      </c>
      <c r="C3130">
        <v>5.1230000000000002</v>
      </c>
      <c r="D3130">
        <v>29.384</v>
      </c>
      <c r="E3130">
        <v>74.076999999999998</v>
      </c>
      <c r="F3130">
        <v>395.13304157549231</v>
      </c>
    </row>
    <row r="3131" spans="1:6" x14ac:dyDescent="0.25">
      <c r="A3131" t="s">
        <v>17</v>
      </c>
      <c r="B3131">
        <v>87.333333333333343</v>
      </c>
      <c r="C3131">
        <v>5.1260000000000003</v>
      </c>
      <c r="D3131">
        <v>29.425999999999998</v>
      </c>
      <c r="E3131">
        <v>74.236000000000004</v>
      </c>
      <c r="F3131">
        <v>396.62100656455141</v>
      </c>
    </row>
    <row r="3132" spans="1:6" x14ac:dyDescent="0.25">
      <c r="A3132" t="s">
        <v>17</v>
      </c>
      <c r="B3132">
        <v>87.35</v>
      </c>
      <c r="C3132">
        <v>5.1829999999999998</v>
      </c>
      <c r="D3132">
        <v>29.817</v>
      </c>
      <c r="E3132">
        <v>75.781999999999996</v>
      </c>
      <c r="F3132">
        <v>405.35929978118156</v>
      </c>
    </row>
    <row r="3133" spans="1:6" x14ac:dyDescent="0.25">
      <c r="A3133" t="s">
        <v>17</v>
      </c>
      <c r="B3133">
        <v>87.366666666666674</v>
      </c>
      <c r="C3133">
        <v>5.0640000000000001</v>
      </c>
      <c r="D3133">
        <v>29.157</v>
      </c>
      <c r="E3133">
        <v>73.801000000000002</v>
      </c>
      <c r="F3133">
        <v>393.57002188183804</v>
      </c>
    </row>
    <row r="3134" spans="1:6" x14ac:dyDescent="0.25">
      <c r="A3134" t="s">
        <v>17</v>
      </c>
      <c r="B3134">
        <v>87.383333333333326</v>
      </c>
      <c r="C3134">
        <v>5.1479999999999997</v>
      </c>
      <c r="D3134">
        <v>29.742999999999999</v>
      </c>
      <c r="E3134">
        <v>75.561999999999998</v>
      </c>
      <c r="F3134">
        <v>405.42210065645514</v>
      </c>
    </row>
    <row r="3135" spans="1:6" x14ac:dyDescent="0.25">
      <c r="A3135" t="s">
        <v>17</v>
      </c>
      <c r="B3135">
        <v>87.4</v>
      </c>
      <c r="C3135">
        <v>5.1130000000000004</v>
      </c>
      <c r="D3135">
        <v>29.571999999999999</v>
      </c>
      <c r="E3135">
        <v>75.061000000000007</v>
      </c>
      <c r="F3135">
        <v>401.14442013129099</v>
      </c>
    </row>
    <row r="3136" spans="1:6" x14ac:dyDescent="0.25">
      <c r="A3136" t="s">
        <v>17</v>
      </c>
      <c r="B3136">
        <v>87.416666666666657</v>
      </c>
      <c r="C3136">
        <v>5.1660000000000004</v>
      </c>
      <c r="D3136">
        <v>29.951000000000001</v>
      </c>
      <c r="E3136">
        <v>76.459999999999994</v>
      </c>
      <c r="F3136">
        <v>410.61181619256018</v>
      </c>
    </row>
    <row r="3137" spans="1:6" x14ac:dyDescent="0.25">
      <c r="A3137" t="s">
        <v>17</v>
      </c>
      <c r="B3137">
        <v>87.433333333333337</v>
      </c>
      <c r="C3137">
        <v>5.0179999999999998</v>
      </c>
      <c r="D3137">
        <v>29.108000000000001</v>
      </c>
      <c r="E3137">
        <v>73.867000000000004</v>
      </c>
      <c r="F3137">
        <v>394.90809628008753</v>
      </c>
    </row>
    <row r="3138" spans="1:6" x14ac:dyDescent="0.25">
      <c r="A3138" t="s">
        <v>17</v>
      </c>
      <c r="B3138">
        <v>87.45</v>
      </c>
      <c r="C3138">
        <v>5.16</v>
      </c>
      <c r="D3138">
        <v>29.978000000000002</v>
      </c>
      <c r="E3138">
        <v>76.753</v>
      </c>
      <c r="F3138">
        <v>413.40218818380743</v>
      </c>
    </row>
    <row r="3139" spans="1:6" x14ac:dyDescent="0.25">
      <c r="A3139" t="s">
        <v>17</v>
      </c>
      <c r="B3139">
        <v>87.466666666666669</v>
      </c>
      <c r="C3139">
        <v>5.0250000000000004</v>
      </c>
      <c r="D3139">
        <v>29.254999999999999</v>
      </c>
      <c r="E3139">
        <v>74.41</v>
      </c>
      <c r="F3139">
        <v>398.20087527352297</v>
      </c>
    </row>
    <row r="3140" spans="1:6" x14ac:dyDescent="0.25">
      <c r="A3140" t="s">
        <v>17</v>
      </c>
      <c r="B3140">
        <v>87.483333333333334</v>
      </c>
      <c r="C3140">
        <v>5.0490000000000004</v>
      </c>
      <c r="D3140">
        <v>29.427</v>
      </c>
      <c r="E3140">
        <v>75.125</v>
      </c>
      <c r="F3140">
        <v>402.77221006564554</v>
      </c>
    </row>
    <row r="3141" spans="1:6" x14ac:dyDescent="0.25">
      <c r="A3141" t="s">
        <v>17</v>
      </c>
      <c r="B3141">
        <v>87.5</v>
      </c>
      <c r="C3141">
        <v>4.9779999999999998</v>
      </c>
      <c r="D3141">
        <v>29.103999999999999</v>
      </c>
      <c r="E3141">
        <v>74.17</v>
      </c>
      <c r="F3141">
        <v>398.15251641137854</v>
      </c>
    </row>
    <row r="3142" spans="1:6" x14ac:dyDescent="0.25">
      <c r="A3142" t="s">
        <v>17</v>
      </c>
      <c r="B3142">
        <v>87.516666666666666</v>
      </c>
      <c r="C3142">
        <v>5.0659999999999998</v>
      </c>
      <c r="D3142">
        <v>29.649000000000001</v>
      </c>
      <c r="E3142">
        <v>75.991</v>
      </c>
      <c r="F3142">
        <v>410.03938730853389</v>
      </c>
    </row>
    <row r="3143" spans="1:6" x14ac:dyDescent="0.25">
      <c r="A3143" t="s">
        <v>17</v>
      </c>
      <c r="B3143">
        <v>87.533333333333331</v>
      </c>
      <c r="C3143">
        <v>4.8920000000000003</v>
      </c>
      <c r="D3143">
        <v>28.640999999999998</v>
      </c>
      <c r="E3143">
        <v>73.489999999999995</v>
      </c>
      <c r="F3143">
        <v>396.46805251641132</v>
      </c>
    </row>
    <row r="3144" spans="1:6" x14ac:dyDescent="0.25">
      <c r="A3144" t="s">
        <v>17</v>
      </c>
      <c r="B3144">
        <v>87.55</v>
      </c>
      <c r="C3144">
        <v>4.97</v>
      </c>
      <c r="D3144">
        <v>29.140999999999998</v>
      </c>
      <c r="E3144">
        <v>74.507000000000005</v>
      </c>
      <c r="F3144">
        <v>400.97614879649888</v>
      </c>
    </row>
    <row r="3145" spans="1:6" x14ac:dyDescent="0.25">
      <c r="A3145" t="s">
        <v>17</v>
      </c>
      <c r="B3145">
        <v>87.566666666666663</v>
      </c>
      <c r="C3145">
        <v>4.883</v>
      </c>
      <c r="D3145">
        <v>28.696999999999999</v>
      </c>
      <c r="E3145">
        <v>73.131</v>
      </c>
      <c r="F3145">
        <v>392.94967177242887</v>
      </c>
    </row>
    <row r="3146" spans="1:6" x14ac:dyDescent="0.25">
      <c r="A3146" t="s">
        <v>17</v>
      </c>
      <c r="B3146">
        <v>87.583333333333329</v>
      </c>
      <c r="C3146">
        <v>4.8040000000000003</v>
      </c>
      <c r="D3146">
        <v>28.277000000000001</v>
      </c>
      <c r="E3146">
        <v>71.850999999999999</v>
      </c>
      <c r="F3146">
        <v>384.78971553610501</v>
      </c>
    </row>
    <row r="3147" spans="1:6" x14ac:dyDescent="0.25">
      <c r="A3147" t="s">
        <v>17</v>
      </c>
      <c r="B3147">
        <v>87.6</v>
      </c>
      <c r="C3147">
        <v>4.8170000000000002</v>
      </c>
      <c r="D3147">
        <v>28.445</v>
      </c>
      <c r="E3147">
        <v>72.5</v>
      </c>
      <c r="F3147">
        <v>388.72516411378552</v>
      </c>
    </row>
    <row r="3148" spans="1:6" x14ac:dyDescent="0.25">
      <c r="A3148" t="s">
        <v>17</v>
      </c>
      <c r="B3148">
        <v>87.616666666666674</v>
      </c>
      <c r="C3148">
        <v>4.8819999999999997</v>
      </c>
      <c r="D3148">
        <v>28.835999999999999</v>
      </c>
      <c r="E3148">
        <v>73.727000000000004</v>
      </c>
      <c r="F3148">
        <v>397.20350109409191</v>
      </c>
    </row>
    <row r="3149" spans="1:6" x14ac:dyDescent="0.25">
      <c r="A3149" t="s">
        <v>17</v>
      </c>
      <c r="B3149">
        <v>87.633333333333326</v>
      </c>
      <c r="C3149">
        <v>4.6929999999999996</v>
      </c>
      <c r="D3149">
        <v>27.771999999999998</v>
      </c>
      <c r="E3149">
        <v>70.587999999999994</v>
      </c>
      <c r="F3149">
        <v>377.5124726477024</v>
      </c>
    </row>
    <row r="3150" spans="1:6" x14ac:dyDescent="0.25">
      <c r="A3150" t="s">
        <v>17</v>
      </c>
      <c r="B3150">
        <v>87.65</v>
      </c>
      <c r="C3150">
        <v>4.7229999999999999</v>
      </c>
      <c r="D3150">
        <v>27.974</v>
      </c>
      <c r="E3150">
        <v>71.299000000000007</v>
      </c>
      <c r="F3150">
        <v>383.10787746170678</v>
      </c>
    </row>
    <row r="3151" spans="1:6" x14ac:dyDescent="0.25">
      <c r="A3151" t="s">
        <v>17</v>
      </c>
      <c r="B3151">
        <v>87.666666666666671</v>
      </c>
      <c r="C3151">
        <v>4.8620000000000001</v>
      </c>
      <c r="D3151">
        <v>28.885999999999999</v>
      </c>
      <c r="E3151">
        <v>74.28</v>
      </c>
      <c r="F3151">
        <v>402.58380743982491</v>
      </c>
    </row>
    <row r="3152" spans="1:6" x14ac:dyDescent="0.25">
      <c r="A3152" t="s">
        <v>17</v>
      </c>
      <c r="B3152">
        <v>87.683333333333337</v>
      </c>
      <c r="C3152">
        <v>4.532</v>
      </c>
      <c r="D3152">
        <v>26.995999999999999</v>
      </c>
      <c r="E3152">
        <v>68.503</v>
      </c>
      <c r="F3152">
        <v>365.42100656455136</v>
      </c>
    </row>
    <row r="3153" spans="1:6" x14ac:dyDescent="0.25">
      <c r="A3153" t="s">
        <v>17</v>
      </c>
      <c r="B3153">
        <v>87.7</v>
      </c>
      <c r="C3153">
        <v>4.7629999999999999</v>
      </c>
      <c r="D3153">
        <v>28.42</v>
      </c>
      <c r="E3153">
        <v>72.957999999999998</v>
      </c>
      <c r="F3153">
        <v>393.81137855579868</v>
      </c>
    </row>
    <row r="3154" spans="1:6" x14ac:dyDescent="0.25">
      <c r="A3154" t="s">
        <v>17</v>
      </c>
      <c r="B3154">
        <v>87.716666666666669</v>
      </c>
      <c r="C3154">
        <v>4.7460000000000004</v>
      </c>
      <c r="D3154">
        <v>28.359000000000002</v>
      </c>
      <c r="E3154">
        <v>72.885000000000005</v>
      </c>
      <c r="F3154">
        <v>393.97505470459515</v>
      </c>
    </row>
    <row r="3155" spans="1:6" x14ac:dyDescent="0.25">
      <c r="A3155" t="s">
        <v>17</v>
      </c>
      <c r="B3155">
        <v>87.733333333333334</v>
      </c>
      <c r="C3155">
        <v>4.6239999999999997</v>
      </c>
      <c r="D3155">
        <v>27.687000000000001</v>
      </c>
      <c r="E3155">
        <v>70.790999999999997</v>
      </c>
      <c r="F3155">
        <v>380.97614879649888</v>
      </c>
    </row>
    <row r="3156" spans="1:6" x14ac:dyDescent="0.25">
      <c r="A3156" t="s">
        <v>17</v>
      </c>
      <c r="B3156">
        <v>87.75</v>
      </c>
      <c r="C3156">
        <v>4.6509999999999998</v>
      </c>
      <c r="D3156">
        <v>27.907</v>
      </c>
      <c r="E3156">
        <v>71.597999999999999</v>
      </c>
      <c r="F3156">
        <v>385.27483588621442</v>
      </c>
    </row>
    <row r="3157" spans="1:6" x14ac:dyDescent="0.25">
      <c r="A3157" t="s">
        <v>17</v>
      </c>
      <c r="B3157">
        <v>87.766666666666666</v>
      </c>
      <c r="C3157">
        <v>4.6449999999999996</v>
      </c>
      <c r="D3157">
        <v>27.922999999999998</v>
      </c>
      <c r="E3157">
        <v>71.789000000000001</v>
      </c>
      <c r="F3157">
        <v>387.3722100656455</v>
      </c>
    </row>
    <row r="3158" spans="1:6" x14ac:dyDescent="0.25">
      <c r="A3158" t="s">
        <v>17</v>
      </c>
      <c r="B3158">
        <v>87.783333333333331</v>
      </c>
      <c r="C3158">
        <v>4.5910000000000002</v>
      </c>
      <c r="D3158">
        <v>27.672999999999998</v>
      </c>
      <c r="E3158">
        <v>71.037000000000006</v>
      </c>
      <c r="F3158">
        <v>382.59846827133475</v>
      </c>
    </row>
    <row r="3159" spans="1:6" x14ac:dyDescent="0.25">
      <c r="A3159" t="s">
        <v>17</v>
      </c>
      <c r="B3159">
        <v>87.8</v>
      </c>
      <c r="C3159">
        <v>4.5659999999999998</v>
      </c>
      <c r="D3159">
        <v>27.649000000000001</v>
      </c>
      <c r="E3159">
        <v>71.049000000000007</v>
      </c>
      <c r="F3159">
        <v>381.89781181619253</v>
      </c>
    </row>
    <row r="3160" spans="1:6" x14ac:dyDescent="0.25">
      <c r="A3160" t="s">
        <v>17</v>
      </c>
      <c r="B3160">
        <v>87.816666666666663</v>
      </c>
      <c r="C3160">
        <v>4.649</v>
      </c>
      <c r="D3160">
        <v>28.25</v>
      </c>
      <c r="E3160">
        <v>73.082999999999998</v>
      </c>
      <c r="F3160">
        <v>395.48315098468265</v>
      </c>
    </row>
    <row r="3161" spans="1:6" x14ac:dyDescent="0.25">
      <c r="A3161" t="s">
        <v>17</v>
      </c>
      <c r="B3161">
        <v>87.833333333333329</v>
      </c>
      <c r="C3161">
        <v>4.4059999999999997</v>
      </c>
      <c r="D3161">
        <v>26.8</v>
      </c>
      <c r="E3161">
        <v>68.632000000000005</v>
      </c>
      <c r="F3161">
        <v>366.91509846827131</v>
      </c>
    </row>
    <row r="3162" spans="1:6" x14ac:dyDescent="0.25">
      <c r="A3162" t="s">
        <v>17</v>
      </c>
      <c r="B3162">
        <v>87.85</v>
      </c>
      <c r="C3162">
        <v>4.75</v>
      </c>
      <c r="D3162">
        <v>28.954000000000001</v>
      </c>
      <c r="E3162">
        <v>75.725999999999999</v>
      </c>
      <c r="F3162">
        <v>413.24398249452952</v>
      </c>
    </row>
    <row r="3163" spans="1:6" x14ac:dyDescent="0.25">
      <c r="A3163" t="s">
        <v>17</v>
      </c>
      <c r="B3163">
        <v>87.866666666666674</v>
      </c>
      <c r="C3163">
        <v>4.5220000000000002</v>
      </c>
      <c r="D3163">
        <v>27.588999999999999</v>
      </c>
      <c r="E3163">
        <v>71.191999999999993</v>
      </c>
      <c r="F3163">
        <v>384.15754923413562</v>
      </c>
    </row>
    <row r="3164" spans="1:6" x14ac:dyDescent="0.25">
      <c r="A3164" t="s">
        <v>17</v>
      </c>
      <c r="B3164">
        <v>87.883333333333326</v>
      </c>
      <c r="C3164">
        <v>4.4740000000000002</v>
      </c>
      <c r="D3164">
        <v>27.309000000000001</v>
      </c>
      <c r="E3164">
        <v>70.417000000000002</v>
      </c>
      <c r="F3164">
        <v>378.77964989059075</v>
      </c>
    </row>
    <row r="3165" spans="1:6" x14ac:dyDescent="0.25">
      <c r="A3165" t="s">
        <v>17</v>
      </c>
      <c r="B3165">
        <v>87.9</v>
      </c>
      <c r="C3165">
        <v>4.6710000000000003</v>
      </c>
      <c r="D3165">
        <v>28.652999999999999</v>
      </c>
      <c r="E3165">
        <v>75.054000000000002</v>
      </c>
      <c r="F3165">
        <v>409.48205689277899</v>
      </c>
    </row>
    <row r="3166" spans="1:6" x14ac:dyDescent="0.25">
      <c r="A3166" t="s">
        <v>17</v>
      </c>
      <c r="B3166">
        <v>87.916666666666671</v>
      </c>
      <c r="C3166">
        <v>4.2640000000000002</v>
      </c>
      <c r="D3166">
        <v>26.21</v>
      </c>
      <c r="E3166">
        <v>67.135999999999996</v>
      </c>
      <c r="F3166">
        <v>359.32319474835884</v>
      </c>
    </row>
    <row r="3167" spans="1:6" x14ac:dyDescent="0.25">
      <c r="A3167" t="s">
        <v>17</v>
      </c>
      <c r="B3167">
        <v>87.933333333333337</v>
      </c>
      <c r="C3167">
        <v>4.327</v>
      </c>
      <c r="D3167">
        <v>26.681999999999999</v>
      </c>
      <c r="E3167">
        <v>68.683000000000007</v>
      </c>
      <c r="F3167">
        <v>370.28796498905905</v>
      </c>
    </row>
    <row r="3168" spans="1:6" x14ac:dyDescent="0.25">
      <c r="A3168" t="s">
        <v>17</v>
      </c>
      <c r="B3168">
        <v>87.95</v>
      </c>
      <c r="C3168">
        <v>4.3940000000000001</v>
      </c>
      <c r="D3168">
        <v>27.146000000000001</v>
      </c>
      <c r="E3168">
        <v>70.301000000000002</v>
      </c>
      <c r="F3168">
        <v>379.62582056892779</v>
      </c>
    </row>
    <row r="3169" spans="1:6" x14ac:dyDescent="0.25">
      <c r="A3169" t="s">
        <v>17</v>
      </c>
      <c r="B3169">
        <v>87.966666666666669</v>
      </c>
      <c r="C3169">
        <v>4.2990000000000004</v>
      </c>
      <c r="D3169">
        <v>26.596</v>
      </c>
      <c r="E3169">
        <v>68.78</v>
      </c>
      <c r="F3169">
        <v>370.16323851203498</v>
      </c>
    </row>
    <row r="3170" spans="1:6" x14ac:dyDescent="0.25">
      <c r="A3170" t="s">
        <v>17</v>
      </c>
      <c r="B3170">
        <v>87.983333333333334</v>
      </c>
      <c r="C3170">
        <v>4.431</v>
      </c>
      <c r="D3170">
        <v>27.507000000000001</v>
      </c>
      <c r="E3170">
        <v>71.716999999999999</v>
      </c>
      <c r="F3170">
        <v>389.19890590809621</v>
      </c>
    </row>
    <row r="3171" spans="1:6" x14ac:dyDescent="0.25">
      <c r="A3171" t="s">
        <v>17</v>
      </c>
      <c r="B3171">
        <v>88</v>
      </c>
      <c r="C3171">
        <v>4.43</v>
      </c>
      <c r="D3171">
        <v>27.562999999999999</v>
      </c>
      <c r="E3171">
        <v>71.95</v>
      </c>
      <c r="F3171">
        <v>390.98052516411377</v>
      </c>
    </row>
    <row r="3172" spans="1:6" x14ac:dyDescent="0.25">
      <c r="A3172" t="s">
        <v>17</v>
      </c>
      <c r="B3172">
        <v>88.016666666666666</v>
      </c>
      <c r="C3172">
        <v>4.343</v>
      </c>
      <c r="D3172">
        <v>27.041</v>
      </c>
      <c r="E3172">
        <v>70.353999999999999</v>
      </c>
      <c r="F3172">
        <v>381.117067833698</v>
      </c>
    </row>
    <row r="3173" spans="1:6" x14ac:dyDescent="0.25">
      <c r="A3173" t="s">
        <v>17</v>
      </c>
      <c r="B3173">
        <v>88.033333333333331</v>
      </c>
      <c r="C3173">
        <v>4.3630000000000004</v>
      </c>
      <c r="D3173">
        <v>27.245999999999999</v>
      </c>
      <c r="E3173">
        <v>71.17</v>
      </c>
      <c r="F3173">
        <v>387.00306345733043</v>
      </c>
    </row>
    <row r="3174" spans="1:6" x14ac:dyDescent="0.25">
      <c r="A3174" t="s">
        <v>17</v>
      </c>
      <c r="B3174">
        <v>88.05</v>
      </c>
      <c r="C3174">
        <v>4.1890000000000001</v>
      </c>
      <c r="D3174">
        <v>26.236000000000001</v>
      </c>
      <c r="E3174">
        <v>68.052000000000007</v>
      </c>
      <c r="F3174">
        <v>366.85557986870896</v>
      </c>
    </row>
    <row r="3175" spans="1:6" x14ac:dyDescent="0.25">
      <c r="A3175" t="s">
        <v>17</v>
      </c>
      <c r="B3175">
        <v>88.066666666666663</v>
      </c>
      <c r="C3175">
        <v>4.2140000000000004</v>
      </c>
      <c r="D3175">
        <v>26.443000000000001</v>
      </c>
      <c r="E3175">
        <v>68.796999999999997</v>
      </c>
      <c r="F3175">
        <v>371.59387308533911</v>
      </c>
    </row>
    <row r="3176" spans="1:6" x14ac:dyDescent="0.25">
      <c r="A3176" t="s">
        <v>17</v>
      </c>
      <c r="B3176">
        <v>88.083333333333329</v>
      </c>
      <c r="C3176">
        <v>4.165</v>
      </c>
      <c r="D3176">
        <v>26.227</v>
      </c>
      <c r="E3176">
        <v>68.168000000000006</v>
      </c>
      <c r="F3176">
        <v>368.01422319474835</v>
      </c>
    </row>
    <row r="3177" spans="1:6" x14ac:dyDescent="0.25">
      <c r="A3177" t="s">
        <v>17</v>
      </c>
      <c r="B3177">
        <v>88.1</v>
      </c>
      <c r="C3177">
        <v>4.1609999999999996</v>
      </c>
      <c r="D3177">
        <v>26.248000000000001</v>
      </c>
      <c r="E3177">
        <v>68.266000000000005</v>
      </c>
      <c r="F3177">
        <v>369.29540481400437</v>
      </c>
    </row>
    <row r="3178" spans="1:6" x14ac:dyDescent="0.25">
      <c r="A3178" t="s">
        <v>17</v>
      </c>
      <c r="B3178">
        <v>88.116666666666674</v>
      </c>
      <c r="C3178">
        <v>4.1459999999999999</v>
      </c>
      <c r="D3178">
        <v>26.265999999999998</v>
      </c>
      <c r="E3178">
        <v>68.429000000000002</v>
      </c>
      <c r="F3178">
        <v>370.2592997811816</v>
      </c>
    </row>
    <row r="3179" spans="1:6" x14ac:dyDescent="0.25">
      <c r="A3179" t="s">
        <v>17</v>
      </c>
      <c r="B3179">
        <v>88.133333333333326</v>
      </c>
      <c r="C3179">
        <v>4.17</v>
      </c>
      <c r="D3179">
        <v>26.475000000000001</v>
      </c>
      <c r="E3179">
        <v>69.286000000000001</v>
      </c>
      <c r="F3179">
        <v>376.06433260393874</v>
      </c>
    </row>
    <row r="3180" spans="1:6" x14ac:dyDescent="0.25">
      <c r="A3180" t="s">
        <v>17</v>
      </c>
      <c r="B3180">
        <v>88.15</v>
      </c>
      <c r="C3180">
        <v>4.125</v>
      </c>
      <c r="D3180">
        <v>26.193999999999999</v>
      </c>
      <c r="E3180">
        <v>68.399000000000001</v>
      </c>
      <c r="F3180">
        <v>370.86914660831508</v>
      </c>
    </row>
    <row r="3181" spans="1:6" x14ac:dyDescent="0.25">
      <c r="A3181" t="s">
        <v>17</v>
      </c>
      <c r="B3181">
        <v>88.166666666666671</v>
      </c>
      <c r="C3181">
        <v>4.1790000000000003</v>
      </c>
      <c r="D3181">
        <v>26.6</v>
      </c>
      <c r="E3181">
        <v>69.941000000000003</v>
      </c>
      <c r="F3181">
        <v>380.84157549234129</v>
      </c>
    </row>
    <row r="3182" spans="1:6" x14ac:dyDescent="0.25">
      <c r="A3182" t="s">
        <v>17</v>
      </c>
      <c r="B3182">
        <v>88.183333333333337</v>
      </c>
      <c r="C3182">
        <v>4.032</v>
      </c>
      <c r="D3182">
        <v>25.803000000000001</v>
      </c>
      <c r="E3182">
        <v>67.382000000000005</v>
      </c>
      <c r="F3182">
        <v>364.56280087527347</v>
      </c>
    </row>
    <row r="3183" spans="1:6" x14ac:dyDescent="0.25">
      <c r="A3183" t="s">
        <v>17</v>
      </c>
      <c r="B3183">
        <v>88.2</v>
      </c>
      <c r="C3183">
        <v>4.1260000000000003</v>
      </c>
      <c r="D3183">
        <v>26.454999999999998</v>
      </c>
      <c r="E3183">
        <v>69.650999999999996</v>
      </c>
      <c r="F3183">
        <v>379.11181619256013</v>
      </c>
    </row>
    <row r="3184" spans="1:6" x14ac:dyDescent="0.25">
      <c r="A3184" t="s">
        <v>17</v>
      </c>
      <c r="B3184">
        <v>88.216666666666669</v>
      </c>
      <c r="C3184">
        <v>4.077</v>
      </c>
      <c r="D3184">
        <v>26.259</v>
      </c>
      <c r="E3184">
        <v>69.174000000000007</v>
      </c>
      <c r="F3184">
        <v>377.07199124726475</v>
      </c>
    </row>
    <row r="3185" spans="1:6" x14ac:dyDescent="0.25">
      <c r="A3185" t="s">
        <v>17</v>
      </c>
      <c r="B3185">
        <v>88.233333333333334</v>
      </c>
      <c r="C3185">
        <v>4.1159999999999997</v>
      </c>
      <c r="D3185">
        <v>26.544</v>
      </c>
      <c r="E3185">
        <v>70.239000000000004</v>
      </c>
      <c r="F3185">
        <v>384.97111597374175</v>
      </c>
    </row>
    <row r="3186" spans="1:6" x14ac:dyDescent="0.25">
      <c r="A3186" t="s">
        <v>17</v>
      </c>
      <c r="B3186">
        <v>88.25</v>
      </c>
      <c r="C3186">
        <v>4.0780000000000003</v>
      </c>
      <c r="D3186">
        <v>26.366</v>
      </c>
      <c r="E3186">
        <v>69.802999999999997</v>
      </c>
      <c r="F3186">
        <v>381.81903719912469</v>
      </c>
    </row>
    <row r="3187" spans="1:6" x14ac:dyDescent="0.25">
      <c r="A3187" t="s">
        <v>17</v>
      </c>
      <c r="B3187">
        <v>88.266666666666666</v>
      </c>
      <c r="C3187">
        <v>3.97</v>
      </c>
      <c r="D3187">
        <v>25.762</v>
      </c>
      <c r="E3187">
        <v>67.882999999999996</v>
      </c>
      <c r="F3187">
        <v>369.20831509846823</v>
      </c>
    </row>
    <row r="3188" spans="1:6" x14ac:dyDescent="0.25">
      <c r="A3188" t="s">
        <v>17</v>
      </c>
      <c r="B3188">
        <v>88.283333333333331</v>
      </c>
      <c r="C3188">
        <v>4.0529999999999999</v>
      </c>
      <c r="D3188">
        <v>26.399000000000001</v>
      </c>
      <c r="E3188">
        <v>70.153000000000006</v>
      </c>
      <c r="F3188">
        <v>384.37986870897151</v>
      </c>
    </row>
    <row r="3189" spans="1:6" x14ac:dyDescent="0.25">
      <c r="A3189" t="s">
        <v>17</v>
      </c>
      <c r="B3189">
        <v>88.3</v>
      </c>
      <c r="C3189">
        <v>3.7189999999999999</v>
      </c>
      <c r="D3189">
        <v>24.265999999999998</v>
      </c>
      <c r="E3189">
        <v>63.264000000000003</v>
      </c>
      <c r="F3189">
        <v>341.03785557986868</v>
      </c>
    </row>
    <row r="3190" spans="1:6" x14ac:dyDescent="0.25">
      <c r="A3190" t="s">
        <v>17</v>
      </c>
      <c r="B3190">
        <v>88.316666666666663</v>
      </c>
      <c r="C3190">
        <v>3.8340000000000001</v>
      </c>
      <c r="D3190">
        <v>25.091999999999999</v>
      </c>
      <c r="E3190">
        <v>65.974999999999994</v>
      </c>
      <c r="F3190">
        <v>357.76520787746171</v>
      </c>
    </row>
    <row r="3191" spans="1:6" x14ac:dyDescent="0.25">
      <c r="A3191" t="s">
        <v>17</v>
      </c>
      <c r="B3191">
        <v>88.333333333333329</v>
      </c>
      <c r="C3191">
        <v>3.7360000000000002</v>
      </c>
      <c r="D3191">
        <v>24.494</v>
      </c>
      <c r="E3191">
        <v>64.117000000000004</v>
      </c>
      <c r="F3191">
        <v>345.5369803063457</v>
      </c>
    </row>
    <row r="3192" spans="1:6" x14ac:dyDescent="0.25">
      <c r="A3192" t="s">
        <v>17</v>
      </c>
      <c r="B3192">
        <v>88.35</v>
      </c>
      <c r="C3192">
        <v>3.75</v>
      </c>
      <c r="D3192">
        <v>24.695</v>
      </c>
      <c r="E3192">
        <v>64.986000000000004</v>
      </c>
      <c r="F3192">
        <v>351.69059080962802</v>
      </c>
    </row>
    <row r="3193" spans="1:6" x14ac:dyDescent="0.25">
      <c r="A3193" t="s">
        <v>17</v>
      </c>
      <c r="B3193">
        <v>88.366666666666674</v>
      </c>
      <c r="C3193">
        <v>3.8519999999999999</v>
      </c>
      <c r="D3193">
        <v>25.452000000000002</v>
      </c>
      <c r="E3193">
        <v>67.504999999999995</v>
      </c>
      <c r="F3193">
        <v>367.53282275711155</v>
      </c>
    </row>
    <row r="3194" spans="1:6" x14ac:dyDescent="0.25">
      <c r="A3194" t="s">
        <v>17</v>
      </c>
      <c r="B3194">
        <v>88.383333333333326</v>
      </c>
      <c r="C3194">
        <v>3.8759999999999999</v>
      </c>
      <c r="D3194">
        <v>25.725999999999999</v>
      </c>
      <c r="E3194">
        <v>68.635999999999996</v>
      </c>
      <c r="F3194">
        <v>376.10087527352295</v>
      </c>
    </row>
    <row r="3195" spans="1:6" x14ac:dyDescent="0.25">
      <c r="A3195" t="s">
        <v>17</v>
      </c>
      <c r="B3195">
        <v>88.4</v>
      </c>
      <c r="C3195">
        <v>3.746</v>
      </c>
      <c r="D3195">
        <v>24.893999999999998</v>
      </c>
      <c r="E3195">
        <v>66.004000000000005</v>
      </c>
      <c r="F3195">
        <v>358.40175054704594</v>
      </c>
    </row>
    <row r="3196" spans="1:6" x14ac:dyDescent="0.25">
      <c r="A3196" t="s">
        <v>17</v>
      </c>
      <c r="B3196">
        <v>88.416666666666671</v>
      </c>
      <c r="C3196">
        <v>3.7269999999999999</v>
      </c>
      <c r="D3196">
        <v>24.867000000000001</v>
      </c>
      <c r="E3196">
        <v>65.951999999999998</v>
      </c>
      <c r="F3196">
        <v>358.12122538293215</v>
      </c>
    </row>
    <row r="3197" spans="1:6" x14ac:dyDescent="0.25">
      <c r="A3197" t="s">
        <v>17</v>
      </c>
      <c r="B3197">
        <v>88.433333333333337</v>
      </c>
      <c r="C3197">
        <v>3.7069999999999999</v>
      </c>
      <c r="D3197">
        <v>24.771999999999998</v>
      </c>
      <c r="E3197">
        <v>65.733000000000004</v>
      </c>
      <c r="F3197">
        <v>357.29190371991245</v>
      </c>
    </row>
    <row r="3198" spans="1:6" x14ac:dyDescent="0.25">
      <c r="A3198" t="s">
        <v>17</v>
      </c>
      <c r="B3198">
        <v>88.45</v>
      </c>
      <c r="C3198">
        <v>3.6150000000000002</v>
      </c>
      <c r="D3198">
        <v>24.294</v>
      </c>
      <c r="E3198">
        <v>64.278999999999996</v>
      </c>
      <c r="F3198">
        <v>348.32407002188177</v>
      </c>
    </row>
    <row r="3199" spans="1:6" x14ac:dyDescent="0.25">
      <c r="A3199" t="s">
        <v>17</v>
      </c>
      <c r="B3199">
        <v>88.466666666666669</v>
      </c>
      <c r="C3199">
        <v>3.5529999999999999</v>
      </c>
      <c r="D3199">
        <v>23.885999999999999</v>
      </c>
      <c r="E3199">
        <v>63.13</v>
      </c>
      <c r="F3199">
        <v>341.06345733041576</v>
      </c>
    </row>
    <row r="3200" spans="1:6" x14ac:dyDescent="0.25">
      <c r="A3200" t="s">
        <v>17</v>
      </c>
      <c r="B3200">
        <v>88.483333333333334</v>
      </c>
      <c r="C3200">
        <v>3.6549999999999998</v>
      </c>
      <c r="D3200">
        <v>24.707999999999998</v>
      </c>
      <c r="E3200">
        <v>65.971000000000004</v>
      </c>
      <c r="F3200">
        <v>360.14660831509843</v>
      </c>
    </row>
    <row r="3201" spans="1:6" x14ac:dyDescent="0.25">
      <c r="A3201" t="s">
        <v>17</v>
      </c>
      <c r="B3201">
        <v>88.5</v>
      </c>
      <c r="C3201">
        <v>3.5760000000000001</v>
      </c>
      <c r="D3201">
        <v>24.260999999999999</v>
      </c>
      <c r="E3201">
        <v>64.477999999999994</v>
      </c>
      <c r="F3201">
        <v>350.30350109409187</v>
      </c>
    </row>
    <row r="3202" spans="1:6" x14ac:dyDescent="0.25">
      <c r="A3202" t="s">
        <v>17</v>
      </c>
      <c r="B3202">
        <v>88.516666666666666</v>
      </c>
      <c r="C3202">
        <v>3.4809999999999999</v>
      </c>
      <c r="D3202">
        <v>23.716999999999999</v>
      </c>
      <c r="E3202">
        <v>62.847999999999999</v>
      </c>
      <c r="F3202">
        <v>340.24157549234133</v>
      </c>
    </row>
    <row r="3203" spans="1:6" x14ac:dyDescent="0.25">
      <c r="A3203" t="s">
        <v>17</v>
      </c>
      <c r="B3203">
        <v>88.533333333333331</v>
      </c>
      <c r="C3203">
        <v>3.5129999999999999</v>
      </c>
      <c r="D3203">
        <v>23.96</v>
      </c>
      <c r="E3203">
        <v>63.871000000000002</v>
      </c>
      <c r="F3203">
        <v>347.35973741794305</v>
      </c>
    </row>
    <row r="3204" spans="1:6" x14ac:dyDescent="0.25">
      <c r="A3204" t="s">
        <v>17</v>
      </c>
      <c r="B3204">
        <v>88.55</v>
      </c>
      <c r="C3204">
        <v>3.34</v>
      </c>
      <c r="D3204">
        <v>22.91</v>
      </c>
      <c r="E3204">
        <v>60.389000000000003</v>
      </c>
      <c r="F3204">
        <v>325.24157549234133</v>
      </c>
    </row>
    <row r="3205" spans="1:6" x14ac:dyDescent="0.25">
      <c r="A3205" t="s">
        <v>17</v>
      </c>
      <c r="B3205">
        <v>88.566666666666663</v>
      </c>
      <c r="C3205">
        <v>3.3769999999999998</v>
      </c>
      <c r="D3205">
        <v>23.189</v>
      </c>
      <c r="E3205">
        <v>61.497</v>
      </c>
      <c r="F3205">
        <v>332.86761487964986</v>
      </c>
    </row>
    <row r="3206" spans="1:6" x14ac:dyDescent="0.25">
      <c r="A3206" t="s">
        <v>17</v>
      </c>
      <c r="B3206">
        <v>88.583333333333329</v>
      </c>
      <c r="C3206">
        <v>3.2869999999999999</v>
      </c>
      <c r="D3206">
        <v>22.631</v>
      </c>
      <c r="E3206">
        <v>59.822000000000003</v>
      </c>
      <c r="F3206">
        <v>322.26783369803059</v>
      </c>
    </row>
    <row r="3207" spans="1:6" x14ac:dyDescent="0.25">
      <c r="A3207" t="s">
        <v>17</v>
      </c>
      <c r="B3207">
        <v>88.6</v>
      </c>
      <c r="C3207">
        <v>3.484</v>
      </c>
      <c r="D3207">
        <v>24.149000000000001</v>
      </c>
      <c r="E3207">
        <v>65.022000000000006</v>
      </c>
      <c r="F3207">
        <v>356.3910284463895</v>
      </c>
    </row>
    <row r="3208" spans="1:6" x14ac:dyDescent="0.25">
      <c r="A3208" t="s">
        <v>17</v>
      </c>
      <c r="B3208">
        <v>88.616666666666674</v>
      </c>
      <c r="C3208">
        <v>3.3140000000000001</v>
      </c>
      <c r="D3208">
        <v>22.956</v>
      </c>
      <c r="E3208">
        <v>61.188000000000002</v>
      </c>
      <c r="F3208">
        <v>332.48446389496712</v>
      </c>
    </row>
    <row r="3209" spans="1:6" x14ac:dyDescent="0.25">
      <c r="A3209" t="s">
        <v>17</v>
      </c>
      <c r="B3209">
        <v>88.633333333333326</v>
      </c>
      <c r="C3209">
        <v>3.4129999999999998</v>
      </c>
      <c r="D3209">
        <v>23.748000000000001</v>
      </c>
      <c r="E3209">
        <v>63.991</v>
      </c>
      <c r="F3209">
        <v>351.25098468271335</v>
      </c>
    </row>
    <row r="3210" spans="1:6" x14ac:dyDescent="0.25">
      <c r="A3210" t="s">
        <v>17</v>
      </c>
      <c r="B3210">
        <v>88.65</v>
      </c>
      <c r="C3210">
        <v>3.4119999999999999</v>
      </c>
      <c r="D3210">
        <v>23.881</v>
      </c>
      <c r="E3210">
        <v>64.537000000000006</v>
      </c>
      <c r="F3210">
        <v>355.00240700218819</v>
      </c>
    </row>
    <row r="3211" spans="1:6" x14ac:dyDescent="0.25">
      <c r="A3211" t="s">
        <v>17</v>
      </c>
      <c r="B3211">
        <v>88.666666666666671</v>
      </c>
      <c r="C3211">
        <v>3.23</v>
      </c>
      <c r="D3211">
        <v>22.655000000000001</v>
      </c>
      <c r="E3211">
        <v>60.472999999999999</v>
      </c>
      <c r="F3211">
        <v>328.69649890590807</v>
      </c>
    </row>
    <row r="3212" spans="1:6" x14ac:dyDescent="0.25">
      <c r="A3212" t="s">
        <v>17</v>
      </c>
      <c r="B3212">
        <v>88.683333333333337</v>
      </c>
      <c r="C3212">
        <v>3.3759999999999999</v>
      </c>
      <c r="D3212">
        <v>23.756</v>
      </c>
      <c r="E3212">
        <v>64.566000000000003</v>
      </c>
      <c r="F3212">
        <v>355.93698030634573</v>
      </c>
    </row>
    <row r="3213" spans="1:6" x14ac:dyDescent="0.25">
      <c r="A3213" t="s">
        <v>17</v>
      </c>
      <c r="B3213">
        <v>88.7</v>
      </c>
      <c r="C3213">
        <v>3.246</v>
      </c>
      <c r="D3213">
        <v>22.937999999999999</v>
      </c>
      <c r="E3213">
        <v>61.686</v>
      </c>
      <c r="F3213">
        <v>337.31400437636762</v>
      </c>
    </row>
    <row r="3214" spans="1:6" x14ac:dyDescent="0.25">
      <c r="A3214" t="s">
        <v>17</v>
      </c>
      <c r="B3214">
        <v>88.716666666666669</v>
      </c>
      <c r="C3214">
        <v>3.242</v>
      </c>
      <c r="D3214">
        <v>22.998999999999999</v>
      </c>
      <c r="E3214">
        <v>62.017000000000003</v>
      </c>
      <c r="F3214">
        <v>340.00897155361048</v>
      </c>
    </row>
    <row r="3215" spans="1:6" x14ac:dyDescent="0.25">
      <c r="A3215" t="s">
        <v>17</v>
      </c>
      <c r="B3215">
        <v>88.733333333333334</v>
      </c>
      <c r="C3215">
        <v>3.2330000000000001</v>
      </c>
      <c r="D3215">
        <v>22.960999999999999</v>
      </c>
      <c r="E3215">
        <v>62.055999999999997</v>
      </c>
      <c r="F3215">
        <v>341.6334792122538</v>
      </c>
    </row>
    <row r="3216" spans="1:6" x14ac:dyDescent="0.25">
      <c r="A3216" t="s">
        <v>17</v>
      </c>
      <c r="B3216">
        <v>88.75</v>
      </c>
      <c r="C3216">
        <v>3.2610000000000001</v>
      </c>
      <c r="D3216">
        <v>23.274999999999999</v>
      </c>
      <c r="E3216">
        <v>63.386000000000003</v>
      </c>
      <c r="F3216">
        <v>349.69102844638945</v>
      </c>
    </row>
    <row r="3217" spans="1:6" x14ac:dyDescent="0.25">
      <c r="A3217" t="s">
        <v>17</v>
      </c>
      <c r="B3217">
        <v>88.766666666666666</v>
      </c>
      <c r="C3217">
        <v>3.1640000000000001</v>
      </c>
      <c r="D3217">
        <v>22.648</v>
      </c>
      <c r="E3217">
        <v>61.17</v>
      </c>
      <c r="F3217">
        <v>335.60919037199119</v>
      </c>
    </row>
    <row r="3218" spans="1:6" x14ac:dyDescent="0.25">
      <c r="A3218" t="s">
        <v>17</v>
      </c>
      <c r="B3218">
        <v>88.783333333333331</v>
      </c>
      <c r="C3218">
        <v>3.1920000000000002</v>
      </c>
      <c r="D3218">
        <v>22.962</v>
      </c>
      <c r="E3218">
        <v>62.542999999999999</v>
      </c>
      <c r="F3218">
        <v>345.47264770240696</v>
      </c>
    </row>
    <row r="3219" spans="1:6" x14ac:dyDescent="0.25">
      <c r="A3219" t="s">
        <v>17</v>
      </c>
      <c r="B3219">
        <v>88.8</v>
      </c>
      <c r="C3219">
        <v>3.048</v>
      </c>
      <c r="D3219">
        <v>21.966999999999999</v>
      </c>
      <c r="E3219">
        <v>59.164999999999999</v>
      </c>
      <c r="F3219">
        <v>323.46061269146605</v>
      </c>
    </row>
    <row r="3220" spans="1:6" x14ac:dyDescent="0.25">
      <c r="A3220" t="s">
        <v>17</v>
      </c>
      <c r="B3220">
        <v>88.816666666666663</v>
      </c>
      <c r="C3220">
        <v>3.1419999999999999</v>
      </c>
      <c r="D3220">
        <v>22.774000000000001</v>
      </c>
      <c r="E3220">
        <v>62.127000000000002</v>
      </c>
      <c r="F3220">
        <v>343.00700218818378</v>
      </c>
    </row>
    <row r="3221" spans="1:6" x14ac:dyDescent="0.25">
      <c r="A3221" t="s">
        <v>17</v>
      </c>
      <c r="B3221">
        <v>88.833333333333329</v>
      </c>
      <c r="C3221">
        <v>2.9950000000000001</v>
      </c>
      <c r="D3221">
        <v>21.760999999999999</v>
      </c>
      <c r="E3221">
        <v>58.779000000000003</v>
      </c>
      <c r="F3221">
        <v>321.4074398249453</v>
      </c>
    </row>
    <row r="3222" spans="1:6" x14ac:dyDescent="0.25">
      <c r="A3222" t="s">
        <v>17</v>
      </c>
      <c r="B3222">
        <v>88.85</v>
      </c>
      <c r="C3222">
        <v>3.0339999999999998</v>
      </c>
      <c r="D3222">
        <v>22.172000000000001</v>
      </c>
      <c r="E3222">
        <v>60.244999999999997</v>
      </c>
      <c r="F3222">
        <v>331.28752735229756</v>
      </c>
    </row>
    <row r="3223" spans="1:6" x14ac:dyDescent="0.25">
      <c r="A3223" t="s">
        <v>17</v>
      </c>
      <c r="B3223">
        <v>88.866666666666674</v>
      </c>
      <c r="C3223">
        <v>2.992</v>
      </c>
      <c r="D3223">
        <v>21.978000000000002</v>
      </c>
      <c r="E3223">
        <v>59.707999999999998</v>
      </c>
      <c r="F3223">
        <v>328.68905908096275</v>
      </c>
    </row>
    <row r="3224" spans="1:6" x14ac:dyDescent="0.25">
      <c r="A3224" t="s">
        <v>17</v>
      </c>
      <c r="B3224">
        <v>88.883333333333326</v>
      </c>
      <c r="C3224">
        <v>2.9860000000000002</v>
      </c>
      <c r="D3224">
        <v>21.962</v>
      </c>
      <c r="E3224">
        <v>59.905000000000001</v>
      </c>
      <c r="F3224">
        <v>330.07702407002188</v>
      </c>
    </row>
    <row r="3225" spans="1:6" x14ac:dyDescent="0.25">
      <c r="A3225" t="s">
        <v>17</v>
      </c>
      <c r="B3225">
        <v>88.9</v>
      </c>
      <c r="C3225">
        <v>2.8690000000000002</v>
      </c>
      <c r="D3225">
        <v>21.161999999999999</v>
      </c>
      <c r="E3225">
        <v>57.207999999999998</v>
      </c>
      <c r="F3225">
        <v>312.92341356673955</v>
      </c>
    </row>
    <row r="3226" spans="1:6" x14ac:dyDescent="0.25">
      <c r="A3226" t="s">
        <v>17</v>
      </c>
      <c r="B3226">
        <v>88.916666666666671</v>
      </c>
      <c r="C3226">
        <v>2.8119999999999998</v>
      </c>
      <c r="D3226">
        <v>20.869</v>
      </c>
      <c r="E3226">
        <v>56.293999999999997</v>
      </c>
      <c r="F3226">
        <v>306.30765864332602</v>
      </c>
    </row>
    <row r="3227" spans="1:6" x14ac:dyDescent="0.25">
      <c r="A3227" t="s">
        <v>17</v>
      </c>
      <c r="B3227">
        <v>88.933333333333337</v>
      </c>
      <c r="C3227">
        <v>2.9319999999999999</v>
      </c>
      <c r="D3227">
        <v>21.824999999999999</v>
      </c>
      <c r="E3227">
        <v>59.893999999999998</v>
      </c>
      <c r="F3227">
        <v>331.7531728665208</v>
      </c>
    </row>
    <row r="3228" spans="1:6" x14ac:dyDescent="0.25">
      <c r="A3228" t="s">
        <v>17</v>
      </c>
      <c r="B3228">
        <v>88.95</v>
      </c>
      <c r="C3228">
        <v>2.8620000000000001</v>
      </c>
      <c r="D3228">
        <v>21.381</v>
      </c>
      <c r="E3228">
        <v>58.451000000000001</v>
      </c>
      <c r="F3228">
        <v>322.23894967177245</v>
      </c>
    </row>
    <row r="3229" spans="1:6" x14ac:dyDescent="0.25">
      <c r="A3229" t="s">
        <v>17</v>
      </c>
      <c r="B3229">
        <v>88.966666666666669</v>
      </c>
      <c r="C3229">
        <v>2.806</v>
      </c>
      <c r="D3229">
        <v>21.100999999999999</v>
      </c>
      <c r="E3229">
        <v>57.527999999999999</v>
      </c>
      <c r="F3229">
        <v>316.6415754923413</v>
      </c>
    </row>
    <row r="3230" spans="1:6" x14ac:dyDescent="0.25">
      <c r="A3230" t="s">
        <v>17</v>
      </c>
      <c r="B3230">
        <v>88.983333333333334</v>
      </c>
      <c r="C3230">
        <v>2.7480000000000002</v>
      </c>
      <c r="D3230">
        <v>20.725000000000001</v>
      </c>
      <c r="E3230">
        <v>56.353999999999999</v>
      </c>
      <c r="F3230">
        <v>309.05908096280086</v>
      </c>
    </row>
    <row r="3231" spans="1:6" x14ac:dyDescent="0.25">
      <c r="A3231" t="s">
        <v>17</v>
      </c>
      <c r="B3231">
        <v>89</v>
      </c>
      <c r="C3231">
        <v>2.702</v>
      </c>
      <c r="D3231">
        <v>20.478999999999999</v>
      </c>
      <c r="E3231">
        <v>55.691000000000003</v>
      </c>
      <c r="F3231">
        <v>305.40503282275711</v>
      </c>
    </row>
    <row r="3232" spans="1:6" x14ac:dyDescent="0.25">
      <c r="A3232" t="s">
        <v>17</v>
      </c>
      <c r="B3232">
        <v>89.016666666666666</v>
      </c>
      <c r="C3232">
        <v>2.7330000000000001</v>
      </c>
      <c r="D3232">
        <v>20.776</v>
      </c>
      <c r="E3232">
        <v>56.823</v>
      </c>
      <c r="F3232">
        <v>313.7512035010941</v>
      </c>
    </row>
    <row r="3233" spans="1:6" x14ac:dyDescent="0.25">
      <c r="A3233" t="s">
        <v>17</v>
      </c>
      <c r="B3233">
        <v>89.033333333333331</v>
      </c>
      <c r="C3233">
        <v>2.7589999999999999</v>
      </c>
      <c r="D3233">
        <v>21.097000000000001</v>
      </c>
      <c r="E3233">
        <v>58.158999999999999</v>
      </c>
      <c r="F3233">
        <v>322.36039387308529</v>
      </c>
    </row>
    <row r="3234" spans="1:6" x14ac:dyDescent="0.25">
      <c r="A3234" t="s">
        <v>17</v>
      </c>
      <c r="B3234">
        <v>89.05</v>
      </c>
      <c r="C3234">
        <v>2.6920000000000002</v>
      </c>
      <c r="D3234">
        <v>20.606999999999999</v>
      </c>
      <c r="E3234">
        <v>56.633000000000003</v>
      </c>
      <c r="F3234">
        <v>312.70656455142228</v>
      </c>
    </row>
    <row r="3235" spans="1:6" x14ac:dyDescent="0.25">
      <c r="A3235" t="s">
        <v>17</v>
      </c>
      <c r="B3235">
        <v>89.066666666666663</v>
      </c>
      <c r="C3235">
        <v>2.6859999999999999</v>
      </c>
      <c r="D3235">
        <v>20.736000000000001</v>
      </c>
      <c r="E3235">
        <v>57.210999999999999</v>
      </c>
      <c r="F3235">
        <v>317.15995623632386</v>
      </c>
    </row>
    <row r="3236" spans="1:6" x14ac:dyDescent="0.25">
      <c r="A3236" t="s">
        <v>17</v>
      </c>
      <c r="B3236">
        <v>89.083333333333329</v>
      </c>
      <c r="C3236">
        <v>2.661</v>
      </c>
      <c r="D3236">
        <v>20.606999999999999</v>
      </c>
      <c r="E3236">
        <v>56.966000000000001</v>
      </c>
      <c r="F3236">
        <v>316.19868708971552</v>
      </c>
    </row>
    <row r="3237" spans="1:6" x14ac:dyDescent="0.25">
      <c r="A3237" t="s">
        <v>17</v>
      </c>
      <c r="B3237">
        <v>89.1</v>
      </c>
      <c r="C3237">
        <v>2.6030000000000002</v>
      </c>
      <c r="D3237">
        <v>20.231999999999999</v>
      </c>
      <c r="E3237">
        <v>55.686999999999998</v>
      </c>
      <c r="F3237">
        <v>307.79649890590809</v>
      </c>
    </row>
    <row r="3238" spans="1:6" x14ac:dyDescent="0.25">
      <c r="A3238" t="s">
        <v>17</v>
      </c>
      <c r="B3238">
        <v>89.116666666666674</v>
      </c>
      <c r="C3238">
        <v>2.593</v>
      </c>
      <c r="D3238">
        <v>20.254000000000001</v>
      </c>
      <c r="E3238">
        <v>55.927</v>
      </c>
      <c r="F3238">
        <v>309.61422319474832</v>
      </c>
    </row>
    <row r="3239" spans="1:6" x14ac:dyDescent="0.25">
      <c r="A3239" t="s">
        <v>17</v>
      </c>
      <c r="B3239">
        <v>89.133333333333326</v>
      </c>
      <c r="C3239">
        <v>2.5550000000000002</v>
      </c>
      <c r="D3239">
        <v>20.055</v>
      </c>
      <c r="E3239">
        <v>55.412999999999997</v>
      </c>
      <c r="F3239">
        <v>306.50087527352298</v>
      </c>
    </row>
    <row r="3240" spans="1:6" x14ac:dyDescent="0.25">
      <c r="A3240" t="s">
        <v>17</v>
      </c>
      <c r="B3240">
        <v>89.15</v>
      </c>
      <c r="C3240">
        <v>2.5779999999999998</v>
      </c>
      <c r="D3240">
        <v>20.312000000000001</v>
      </c>
      <c r="E3240">
        <v>56.511000000000003</v>
      </c>
      <c r="F3240">
        <v>315.20240700218812</v>
      </c>
    </row>
    <row r="3241" spans="1:6" x14ac:dyDescent="0.25">
      <c r="A3241" t="s">
        <v>17</v>
      </c>
      <c r="B3241">
        <v>89.166666666666671</v>
      </c>
      <c r="C3241">
        <v>2.5030000000000001</v>
      </c>
      <c r="D3241">
        <v>19.841000000000001</v>
      </c>
      <c r="E3241">
        <v>54.97</v>
      </c>
      <c r="F3241">
        <v>304.73916849015313</v>
      </c>
    </row>
    <row r="3242" spans="1:6" x14ac:dyDescent="0.25">
      <c r="A3242" t="s">
        <v>17</v>
      </c>
      <c r="B3242">
        <v>89.183333333333337</v>
      </c>
      <c r="C3242">
        <v>2.4790000000000001</v>
      </c>
      <c r="D3242">
        <v>19.710999999999999</v>
      </c>
      <c r="E3242">
        <v>54.558</v>
      </c>
      <c r="F3242">
        <v>302.52538293216628</v>
      </c>
    </row>
    <row r="3243" spans="1:6" x14ac:dyDescent="0.25">
      <c r="A3243" t="s">
        <v>17</v>
      </c>
      <c r="B3243">
        <v>89.2</v>
      </c>
      <c r="C3243">
        <v>2.4750000000000001</v>
      </c>
      <c r="D3243">
        <v>19.795999999999999</v>
      </c>
      <c r="E3243">
        <v>55.061999999999998</v>
      </c>
      <c r="F3243">
        <v>305.84857768052518</v>
      </c>
    </row>
    <row r="3244" spans="1:6" x14ac:dyDescent="0.25">
      <c r="A3244" t="s">
        <v>17</v>
      </c>
      <c r="B3244">
        <v>89.216666666666669</v>
      </c>
      <c r="C3244">
        <v>2.4830000000000001</v>
      </c>
      <c r="D3244">
        <v>20.010999999999999</v>
      </c>
      <c r="E3244">
        <v>56.024999999999999</v>
      </c>
      <c r="F3244">
        <v>313.01466083150984</v>
      </c>
    </row>
    <row r="3245" spans="1:6" x14ac:dyDescent="0.25">
      <c r="A3245" t="s">
        <v>17</v>
      </c>
      <c r="B3245">
        <v>89.233333333333334</v>
      </c>
      <c r="C3245">
        <v>2.3940000000000001</v>
      </c>
      <c r="D3245">
        <v>19.327999999999999</v>
      </c>
      <c r="E3245">
        <v>53.609000000000002</v>
      </c>
      <c r="F3245">
        <v>297.08161925601746</v>
      </c>
    </row>
    <row r="3246" spans="1:6" x14ac:dyDescent="0.25">
      <c r="A3246" t="s">
        <v>17</v>
      </c>
      <c r="B3246">
        <v>89.25</v>
      </c>
      <c r="C3246">
        <v>2.375</v>
      </c>
      <c r="D3246">
        <v>19.305</v>
      </c>
      <c r="E3246">
        <v>53.743000000000002</v>
      </c>
      <c r="F3246">
        <v>298.06214442013129</v>
      </c>
    </row>
    <row r="3247" spans="1:6" x14ac:dyDescent="0.25">
      <c r="A3247" t="s">
        <v>17</v>
      </c>
      <c r="B3247">
        <v>89.266666666666666</v>
      </c>
      <c r="C3247">
        <v>2.367</v>
      </c>
      <c r="D3247">
        <v>19.311</v>
      </c>
      <c r="E3247">
        <v>53.936</v>
      </c>
      <c r="F3247">
        <v>300.21247264770238</v>
      </c>
    </row>
    <row r="3248" spans="1:6" x14ac:dyDescent="0.25">
      <c r="A3248" t="s">
        <v>17</v>
      </c>
      <c r="B3248">
        <v>89.283333333333331</v>
      </c>
      <c r="C3248">
        <v>2.2890000000000001</v>
      </c>
      <c r="D3248">
        <v>18.766999999999999</v>
      </c>
      <c r="E3248">
        <v>52.131</v>
      </c>
      <c r="F3248">
        <v>288.94573304157547</v>
      </c>
    </row>
    <row r="3249" spans="1:6" x14ac:dyDescent="0.25">
      <c r="A3249" t="s">
        <v>17</v>
      </c>
      <c r="B3249">
        <v>89.3</v>
      </c>
      <c r="C3249">
        <v>2.3050000000000002</v>
      </c>
      <c r="D3249">
        <v>19.091999999999999</v>
      </c>
      <c r="E3249">
        <v>53.429000000000002</v>
      </c>
      <c r="F3249">
        <v>297.70809628008755</v>
      </c>
    </row>
    <row r="3250" spans="1:6" x14ac:dyDescent="0.25">
      <c r="A3250" t="s">
        <v>17</v>
      </c>
      <c r="B3250">
        <v>89.316666666666663</v>
      </c>
      <c r="C3250">
        <v>2.2690000000000001</v>
      </c>
      <c r="D3250">
        <v>18.789000000000001</v>
      </c>
      <c r="E3250">
        <v>52.636000000000003</v>
      </c>
      <c r="F3250">
        <v>292.91925601750546</v>
      </c>
    </row>
    <row r="3251" spans="1:6" x14ac:dyDescent="0.25">
      <c r="A3251" t="s">
        <v>17</v>
      </c>
      <c r="B3251">
        <v>89.333333333333329</v>
      </c>
      <c r="C3251">
        <v>2.2639999999999998</v>
      </c>
      <c r="D3251">
        <v>18.922999999999998</v>
      </c>
      <c r="E3251">
        <v>53.274000000000001</v>
      </c>
      <c r="F3251">
        <v>297.40590809628009</v>
      </c>
    </row>
    <row r="3252" spans="1:6" x14ac:dyDescent="0.25">
      <c r="A3252" t="s">
        <v>17</v>
      </c>
      <c r="B3252">
        <v>89.35</v>
      </c>
      <c r="C3252">
        <v>2.2210000000000001</v>
      </c>
      <c r="D3252">
        <v>18.645</v>
      </c>
      <c r="E3252">
        <v>52.436999999999998</v>
      </c>
      <c r="F3252">
        <v>292.46783369803063</v>
      </c>
    </row>
    <row r="3253" spans="1:6" x14ac:dyDescent="0.25">
      <c r="A3253" t="s">
        <v>17</v>
      </c>
      <c r="B3253">
        <v>89.366666666666674</v>
      </c>
      <c r="C3253">
        <v>2.1989999999999998</v>
      </c>
      <c r="D3253">
        <v>18.585999999999999</v>
      </c>
      <c r="E3253">
        <v>52.305999999999997</v>
      </c>
      <c r="F3253">
        <v>292.38293216630194</v>
      </c>
    </row>
    <row r="3254" spans="1:6" x14ac:dyDescent="0.25">
      <c r="A3254" t="s">
        <v>17</v>
      </c>
      <c r="B3254">
        <v>89.383333333333326</v>
      </c>
      <c r="C3254">
        <v>2.1880000000000002</v>
      </c>
      <c r="D3254">
        <v>18.582999999999998</v>
      </c>
      <c r="E3254">
        <v>52.496000000000002</v>
      </c>
      <c r="F3254">
        <v>293.50678336980303</v>
      </c>
    </row>
    <row r="3255" spans="1:6" x14ac:dyDescent="0.25">
      <c r="A3255" t="s">
        <v>17</v>
      </c>
      <c r="B3255">
        <v>89.4</v>
      </c>
      <c r="C3255">
        <v>2.121</v>
      </c>
      <c r="D3255">
        <v>18.087</v>
      </c>
      <c r="E3255">
        <v>50.792000000000002</v>
      </c>
      <c r="F3255">
        <v>282.1336980306346</v>
      </c>
    </row>
    <row r="3256" spans="1:6" x14ac:dyDescent="0.25">
      <c r="A3256" t="s">
        <v>17</v>
      </c>
      <c r="B3256">
        <v>89.416666666666671</v>
      </c>
      <c r="C3256">
        <v>2.0640000000000001</v>
      </c>
      <c r="D3256">
        <v>17.698</v>
      </c>
      <c r="E3256">
        <v>49.484999999999999</v>
      </c>
      <c r="F3256">
        <v>274.04485776805251</v>
      </c>
    </row>
    <row r="3257" spans="1:6" x14ac:dyDescent="0.25">
      <c r="A3257" t="s">
        <v>17</v>
      </c>
      <c r="B3257">
        <v>89.433333333333337</v>
      </c>
      <c r="C3257">
        <v>2.0659999999999998</v>
      </c>
      <c r="D3257">
        <v>17.867000000000001</v>
      </c>
      <c r="E3257">
        <v>50.27</v>
      </c>
      <c r="F3257">
        <v>280.07308533916847</v>
      </c>
    </row>
    <row r="3258" spans="1:6" x14ac:dyDescent="0.25">
      <c r="A3258" t="s">
        <v>17</v>
      </c>
      <c r="B3258">
        <v>89.45</v>
      </c>
      <c r="C3258">
        <v>2.0640000000000001</v>
      </c>
      <c r="D3258">
        <v>17.952999999999999</v>
      </c>
      <c r="E3258">
        <v>50.805999999999997</v>
      </c>
      <c r="F3258">
        <v>284.20525164113781</v>
      </c>
    </row>
    <row r="3259" spans="1:6" x14ac:dyDescent="0.25">
      <c r="A3259" t="s">
        <v>17</v>
      </c>
      <c r="B3259">
        <v>89.466666666666669</v>
      </c>
      <c r="C3259">
        <v>2.06</v>
      </c>
      <c r="D3259">
        <v>17.974</v>
      </c>
      <c r="E3259">
        <v>51.051000000000002</v>
      </c>
      <c r="F3259">
        <v>286.35557986870896</v>
      </c>
    </row>
    <row r="3260" spans="1:6" x14ac:dyDescent="0.25">
      <c r="A3260" t="s">
        <v>17</v>
      </c>
      <c r="B3260">
        <v>89.483333333333334</v>
      </c>
      <c r="C3260">
        <v>2.0270000000000001</v>
      </c>
      <c r="D3260">
        <v>17.815999999999999</v>
      </c>
      <c r="E3260">
        <v>50.597000000000001</v>
      </c>
      <c r="F3260">
        <v>283.4446389496718</v>
      </c>
    </row>
    <row r="3261" spans="1:6" x14ac:dyDescent="0.25">
      <c r="A3261" t="s">
        <v>17</v>
      </c>
      <c r="B3261">
        <v>89.5</v>
      </c>
      <c r="C3261">
        <v>1.9790000000000001</v>
      </c>
      <c r="D3261">
        <v>17.477</v>
      </c>
      <c r="E3261">
        <v>49.466000000000001</v>
      </c>
      <c r="F3261">
        <v>276.39124726477019</v>
      </c>
    </row>
    <row r="3262" spans="1:6" x14ac:dyDescent="0.25">
      <c r="A3262" t="s">
        <v>17</v>
      </c>
      <c r="B3262">
        <v>89.516666666666666</v>
      </c>
      <c r="C3262">
        <v>1.962</v>
      </c>
      <c r="D3262">
        <v>17.457000000000001</v>
      </c>
      <c r="E3262">
        <v>49.557000000000002</v>
      </c>
      <c r="F3262">
        <v>277.70612691466079</v>
      </c>
    </row>
    <row r="3263" spans="1:6" x14ac:dyDescent="0.25">
      <c r="A3263" t="s">
        <v>17</v>
      </c>
      <c r="B3263">
        <v>89.533333333333331</v>
      </c>
      <c r="C3263">
        <v>1.9450000000000001</v>
      </c>
      <c r="D3263">
        <v>17.423999999999999</v>
      </c>
      <c r="E3263">
        <v>49.683</v>
      </c>
      <c r="F3263">
        <v>278.8229759299781</v>
      </c>
    </row>
    <row r="3264" spans="1:6" x14ac:dyDescent="0.25">
      <c r="A3264" t="s">
        <v>17</v>
      </c>
      <c r="B3264">
        <v>89.55</v>
      </c>
      <c r="C3264">
        <v>1.9490000000000001</v>
      </c>
      <c r="D3264">
        <v>17.504999999999999</v>
      </c>
      <c r="E3264">
        <v>50.212000000000003</v>
      </c>
      <c r="F3264">
        <v>283.10634573304156</v>
      </c>
    </row>
    <row r="3265" spans="1:6" x14ac:dyDescent="0.25">
      <c r="A3265" t="s">
        <v>17</v>
      </c>
      <c r="B3265">
        <v>89.566666666666663</v>
      </c>
      <c r="C3265">
        <v>1.9179999999999999</v>
      </c>
      <c r="D3265">
        <v>17.347000000000001</v>
      </c>
      <c r="E3265">
        <v>49.765000000000001</v>
      </c>
      <c r="F3265">
        <v>280.51050328227569</v>
      </c>
    </row>
    <row r="3266" spans="1:6" x14ac:dyDescent="0.25">
      <c r="A3266" t="s">
        <v>17</v>
      </c>
      <c r="B3266">
        <v>89.583333333333329</v>
      </c>
      <c r="C3266">
        <v>1.849</v>
      </c>
      <c r="D3266">
        <v>16.849</v>
      </c>
      <c r="E3266">
        <v>47.997</v>
      </c>
      <c r="F3266">
        <v>268.57986870897156</v>
      </c>
    </row>
    <row r="3267" spans="1:6" x14ac:dyDescent="0.25">
      <c r="A3267" t="s">
        <v>17</v>
      </c>
      <c r="B3267">
        <v>89.6</v>
      </c>
      <c r="C3267">
        <v>1.837</v>
      </c>
      <c r="D3267">
        <v>16.859000000000002</v>
      </c>
      <c r="E3267">
        <v>48.292000000000002</v>
      </c>
      <c r="F3267">
        <v>271.56936542669581</v>
      </c>
    </row>
    <row r="3268" spans="1:6" x14ac:dyDescent="0.25">
      <c r="A3268" t="s">
        <v>17</v>
      </c>
      <c r="B3268">
        <v>89.616666666666674</v>
      </c>
      <c r="C3268">
        <v>1.833</v>
      </c>
      <c r="D3268">
        <v>16.96</v>
      </c>
      <c r="E3268">
        <v>48.820999999999998</v>
      </c>
      <c r="F3268">
        <v>276.11115973741789</v>
      </c>
    </row>
    <row r="3269" spans="1:6" x14ac:dyDescent="0.25">
      <c r="A3269" t="s">
        <v>17</v>
      </c>
      <c r="B3269">
        <v>89.633333333333326</v>
      </c>
      <c r="C3269">
        <v>1.821</v>
      </c>
      <c r="D3269">
        <v>16.968</v>
      </c>
      <c r="E3269">
        <v>49.045000000000002</v>
      </c>
      <c r="F3269">
        <v>277.72122538293212</v>
      </c>
    </row>
    <row r="3270" spans="1:6" x14ac:dyDescent="0.25">
      <c r="A3270" t="s">
        <v>17</v>
      </c>
      <c r="B3270">
        <v>89.65</v>
      </c>
      <c r="C3270">
        <v>1.788</v>
      </c>
      <c r="D3270">
        <v>16.687000000000001</v>
      </c>
      <c r="E3270">
        <v>48.192999999999998</v>
      </c>
      <c r="F3270">
        <v>272.15908096280089</v>
      </c>
    </row>
    <row r="3271" spans="1:6" x14ac:dyDescent="0.25">
      <c r="A3271" t="s">
        <v>17</v>
      </c>
      <c r="B3271">
        <v>89.666666666666671</v>
      </c>
      <c r="C3271">
        <v>1.738</v>
      </c>
      <c r="D3271">
        <v>16.367999999999999</v>
      </c>
      <c r="E3271">
        <v>47.106000000000002</v>
      </c>
      <c r="F3271">
        <v>265.23851203501096</v>
      </c>
    </row>
    <row r="3272" spans="1:6" x14ac:dyDescent="0.25">
      <c r="A3272" t="s">
        <v>17</v>
      </c>
      <c r="B3272">
        <v>89.683333333333337</v>
      </c>
      <c r="C3272">
        <v>1.756</v>
      </c>
      <c r="D3272">
        <v>16.643999999999998</v>
      </c>
      <c r="E3272">
        <v>48.488999999999997</v>
      </c>
      <c r="F3272">
        <v>275.49671772428883</v>
      </c>
    </row>
    <row r="3273" spans="1:6" x14ac:dyDescent="0.25">
      <c r="A3273" t="s">
        <v>17</v>
      </c>
      <c r="B3273">
        <v>89.7</v>
      </c>
      <c r="C3273">
        <v>1.7250000000000001</v>
      </c>
      <c r="D3273">
        <v>16.359000000000002</v>
      </c>
      <c r="E3273">
        <v>47.457000000000001</v>
      </c>
      <c r="F3273">
        <v>269.20459518599563</v>
      </c>
    </row>
    <row r="3274" spans="1:6" x14ac:dyDescent="0.25">
      <c r="A3274" t="s">
        <v>17</v>
      </c>
      <c r="B3274">
        <v>89.716666666666669</v>
      </c>
      <c r="C3274">
        <v>1.7010000000000001</v>
      </c>
      <c r="D3274">
        <v>16.338000000000001</v>
      </c>
      <c r="E3274">
        <v>47.573999999999998</v>
      </c>
      <c r="F3274">
        <v>270.31444201312911</v>
      </c>
    </row>
    <row r="3275" spans="1:6" x14ac:dyDescent="0.25">
      <c r="A3275" t="s">
        <v>17</v>
      </c>
      <c r="B3275">
        <v>89.733333333333334</v>
      </c>
      <c r="C3275">
        <v>1.6930000000000001</v>
      </c>
      <c r="D3275">
        <v>16.367999999999999</v>
      </c>
      <c r="E3275">
        <v>47.908999999999999</v>
      </c>
      <c r="F3275">
        <v>273.96958424507653</v>
      </c>
    </row>
    <row r="3276" spans="1:6" x14ac:dyDescent="0.25">
      <c r="A3276" t="s">
        <v>17</v>
      </c>
      <c r="B3276">
        <v>89.75</v>
      </c>
      <c r="C3276">
        <v>1.669</v>
      </c>
      <c r="D3276">
        <v>16.253</v>
      </c>
      <c r="E3276">
        <v>47.606000000000002</v>
      </c>
      <c r="F3276">
        <v>271.12844638949673</v>
      </c>
    </row>
    <row r="3277" spans="1:6" x14ac:dyDescent="0.25">
      <c r="A3277" t="s">
        <v>17</v>
      </c>
      <c r="B3277">
        <v>89.766666666666666</v>
      </c>
      <c r="C3277">
        <v>1.6279999999999999</v>
      </c>
      <c r="D3277">
        <v>15.87</v>
      </c>
      <c r="E3277">
        <v>46.284999999999997</v>
      </c>
      <c r="F3277">
        <v>262.06061269146608</v>
      </c>
    </row>
    <row r="3278" spans="1:6" x14ac:dyDescent="0.25">
      <c r="A3278" t="s">
        <v>17</v>
      </c>
      <c r="B3278">
        <v>89.783333333333331</v>
      </c>
      <c r="C3278">
        <v>1.6319999999999999</v>
      </c>
      <c r="D3278">
        <v>16.006</v>
      </c>
      <c r="E3278">
        <v>47.058999999999997</v>
      </c>
      <c r="F3278">
        <v>269.28424507658639</v>
      </c>
    </row>
    <row r="3279" spans="1:6" x14ac:dyDescent="0.25">
      <c r="A3279" t="s">
        <v>17</v>
      </c>
      <c r="B3279">
        <v>89.8</v>
      </c>
      <c r="C3279">
        <v>1.593</v>
      </c>
      <c r="D3279">
        <v>15.734999999999999</v>
      </c>
      <c r="E3279">
        <v>46.103999999999999</v>
      </c>
      <c r="F3279">
        <v>263.20743982494525</v>
      </c>
    </row>
    <row r="3280" spans="1:6" x14ac:dyDescent="0.25">
      <c r="A3280" t="s">
        <v>17</v>
      </c>
      <c r="B3280">
        <v>89.816666666666663</v>
      </c>
      <c r="C3280">
        <v>1.579</v>
      </c>
      <c r="D3280">
        <v>15.765000000000001</v>
      </c>
      <c r="E3280">
        <v>46.436999999999998</v>
      </c>
      <c r="F3280">
        <v>267.00962800875271</v>
      </c>
    </row>
    <row r="3281" spans="1:6" x14ac:dyDescent="0.25">
      <c r="A3281" t="s">
        <v>17</v>
      </c>
      <c r="B3281">
        <v>89.833333333333329</v>
      </c>
      <c r="C3281">
        <v>1.5580000000000001</v>
      </c>
      <c r="D3281">
        <v>15.612</v>
      </c>
      <c r="E3281">
        <v>46.088000000000001</v>
      </c>
      <c r="F3281">
        <v>264.49365426695846</v>
      </c>
    </row>
    <row r="3282" spans="1:6" x14ac:dyDescent="0.25">
      <c r="A3282" t="s">
        <v>17</v>
      </c>
      <c r="B3282">
        <v>89.85</v>
      </c>
      <c r="C3282">
        <v>1.5349999999999999</v>
      </c>
      <c r="D3282">
        <v>15.461</v>
      </c>
      <c r="E3282">
        <v>45.712000000000003</v>
      </c>
      <c r="F3282">
        <v>263.08118161925597</v>
      </c>
    </row>
    <row r="3283" spans="1:6" x14ac:dyDescent="0.25">
      <c r="A3283" t="s">
        <v>17</v>
      </c>
      <c r="B3283">
        <v>89.866666666666674</v>
      </c>
      <c r="C3283">
        <v>1.518</v>
      </c>
      <c r="D3283">
        <v>15.417</v>
      </c>
      <c r="E3283">
        <v>45.683</v>
      </c>
      <c r="F3283">
        <v>264.25536105032819</v>
      </c>
    </row>
    <row r="3284" spans="1:6" x14ac:dyDescent="0.25">
      <c r="A3284" t="s">
        <v>17</v>
      </c>
      <c r="B3284">
        <v>89.883333333333326</v>
      </c>
      <c r="C3284">
        <v>1.5</v>
      </c>
      <c r="D3284">
        <v>15.355</v>
      </c>
      <c r="E3284">
        <v>45.628999999999998</v>
      </c>
      <c r="F3284">
        <v>263.7673960612691</v>
      </c>
    </row>
    <row r="3285" spans="1:6" x14ac:dyDescent="0.25">
      <c r="A3285" t="s">
        <v>17</v>
      </c>
      <c r="B3285">
        <v>89.9</v>
      </c>
      <c r="C3285">
        <v>1.472</v>
      </c>
      <c r="D3285">
        <v>15.17</v>
      </c>
      <c r="E3285">
        <v>45.125999999999998</v>
      </c>
      <c r="F3285">
        <v>262.05404814004373</v>
      </c>
    </row>
    <row r="3286" spans="1:6" x14ac:dyDescent="0.25">
      <c r="A3286" t="s">
        <v>17</v>
      </c>
      <c r="B3286">
        <v>89.916666666666671</v>
      </c>
      <c r="C3286">
        <v>1.4530000000000001</v>
      </c>
      <c r="D3286">
        <v>15.111000000000001</v>
      </c>
      <c r="E3286">
        <v>45.011000000000003</v>
      </c>
      <c r="F3286">
        <v>261.28008752735229</v>
      </c>
    </row>
    <row r="3287" spans="1:6" x14ac:dyDescent="0.25">
      <c r="A3287" t="s">
        <v>17</v>
      </c>
      <c r="B3287">
        <v>89.933333333333337</v>
      </c>
      <c r="C3287">
        <v>1.423</v>
      </c>
      <c r="D3287">
        <v>14.926</v>
      </c>
      <c r="E3287">
        <v>44.384</v>
      </c>
      <c r="F3287">
        <v>256.21137855579866</v>
      </c>
    </row>
    <row r="3288" spans="1:6" x14ac:dyDescent="0.25">
      <c r="A3288" t="s">
        <v>17</v>
      </c>
      <c r="B3288">
        <v>89.95</v>
      </c>
      <c r="C3288">
        <v>1.37</v>
      </c>
      <c r="D3288">
        <v>14.445</v>
      </c>
      <c r="E3288">
        <v>42.72</v>
      </c>
      <c r="F3288">
        <v>245.14551422319474</v>
      </c>
    </row>
    <row r="3289" spans="1:6" x14ac:dyDescent="0.25">
      <c r="A3289" t="s">
        <v>17</v>
      </c>
      <c r="B3289">
        <v>89.966666666666669</v>
      </c>
      <c r="C3289">
        <v>1.298</v>
      </c>
      <c r="D3289">
        <v>13.63</v>
      </c>
      <c r="E3289">
        <v>39.232999999999997</v>
      </c>
      <c r="F3289">
        <v>219.2827133479212</v>
      </c>
    </row>
    <row r="3290" spans="1:6" x14ac:dyDescent="0.25">
      <c r="A3290" t="s">
        <v>17</v>
      </c>
      <c r="B3290">
        <v>89.983333333333334</v>
      </c>
      <c r="C3290">
        <v>1.3740000000000001</v>
      </c>
      <c r="D3290">
        <v>14.724</v>
      </c>
      <c r="E3290">
        <v>44.371000000000002</v>
      </c>
      <c r="F3290">
        <v>259.8393873085339</v>
      </c>
    </row>
    <row r="3291" spans="1:6" x14ac:dyDescent="0.25">
      <c r="A3291" t="s">
        <v>17</v>
      </c>
      <c r="B3291">
        <v>90</v>
      </c>
      <c r="C3291">
        <v>1.3660000000000001</v>
      </c>
      <c r="D3291">
        <v>14.686999999999999</v>
      </c>
      <c r="E3291">
        <v>44.456000000000003</v>
      </c>
      <c r="F3291">
        <v>265.20415754923408</v>
      </c>
    </row>
    <row r="3292" spans="1:6" x14ac:dyDescent="0.25">
      <c r="A3292" t="s">
        <v>17</v>
      </c>
      <c r="B3292">
        <v>90.016666666666666</v>
      </c>
      <c r="C3292">
        <v>1.357</v>
      </c>
      <c r="D3292">
        <v>14.792</v>
      </c>
      <c r="E3292">
        <v>45.252000000000002</v>
      </c>
      <c r="F3292">
        <v>276.63041575492338</v>
      </c>
    </row>
    <row r="3293" spans="1:6" x14ac:dyDescent="0.25">
      <c r="A3293" t="s">
        <v>17</v>
      </c>
      <c r="B3293">
        <v>90.033333333333331</v>
      </c>
      <c r="C3293">
        <v>1.3340000000000001</v>
      </c>
      <c r="D3293">
        <v>14.66</v>
      </c>
      <c r="E3293">
        <v>44.853999999999999</v>
      </c>
      <c r="F3293">
        <v>274.61597374179428</v>
      </c>
    </row>
    <row r="3294" spans="1:6" x14ac:dyDescent="0.25">
      <c r="A3294" t="s">
        <v>17</v>
      </c>
      <c r="B3294">
        <v>90.05</v>
      </c>
      <c r="C3294">
        <v>1.31</v>
      </c>
      <c r="D3294">
        <v>14.455</v>
      </c>
      <c r="E3294">
        <v>44.174999999999997</v>
      </c>
      <c r="F3294">
        <v>269.73479212253829</v>
      </c>
    </row>
    <row r="3295" spans="1:6" x14ac:dyDescent="0.25">
      <c r="A3295" t="s">
        <v>17</v>
      </c>
      <c r="B3295">
        <v>90.066666666666663</v>
      </c>
      <c r="C3295">
        <v>1.3029999999999999</v>
      </c>
      <c r="D3295">
        <v>14.465</v>
      </c>
      <c r="E3295">
        <v>44.353000000000002</v>
      </c>
      <c r="F3295">
        <v>271.55842450765863</v>
      </c>
    </row>
    <row r="3296" spans="1:6" x14ac:dyDescent="0.25">
      <c r="A3296" t="s">
        <v>17</v>
      </c>
      <c r="B3296">
        <v>90.083333333333329</v>
      </c>
      <c r="C3296">
        <v>1.2809999999999999</v>
      </c>
      <c r="D3296">
        <v>14.355</v>
      </c>
      <c r="E3296">
        <v>44.179000000000002</v>
      </c>
      <c r="F3296">
        <v>271.06148796498906</v>
      </c>
    </row>
    <row r="3297" spans="1:6" x14ac:dyDescent="0.25">
      <c r="A3297" t="s">
        <v>17</v>
      </c>
      <c r="B3297">
        <v>90.1</v>
      </c>
      <c r="C3297">
        <v>1.2629999999999999</v>
      </c>
      <c r="D3297">
        <v>14.247</v>
      </c>
      <c r="E3297">
        <v>43.807000000000002</v>
      </c>
      <c r="F3297">
        <v>268.57899343544852</v>
      </c>
    </row>
    <row r="3298" spans="1:6" x14ac:dyDescent="0.25">
      <c r="A3298" t="s">
        <v>17</v>
      </c>
      <c r="B3298">
        <v>90.116666666666674</v>
      </c>
      <c r="C3298">
        <v>1.244</v>
      </c>
      <c r="D3298">
        <v>14.161</v>
      </c>
      <c r="E3298">
        <v>43.777999999999999</v>
      </c>
      <c r="F3298">
        <v>268.79934354485778</v>
      </c>
    </row>
    <row r="3299" spans="1:6" x14ac:dyDescent="0.25">
      <c r="A3299" t="s">
        <v>17</v>
      </c>
      <c r="B3299">
        <v>90.133333333333326</v>
      </c>
      <c r="C3299">
        <v>1.224</v>
      </c>
      <c r="D3299">
        <v>14.036</v>
      </c>
      <c r="E3299">
        <v>43.448999999999998</v>
      </c>
      <c r="F3299">
        <v>267.31137855579868</v>
      </c>
    </row>
    <row r="3300" spans="1:6" x14ac:dyDescent="0.25">
      <c r="A3300" t="s">
        <v>17</v>
      </c>
      <c r="B3300">
        <v>90.15</v>
      </c>
      <c r="C3300">
        <v>1.21</v>
      </c>
      <c r="D3300">
        <v>13.978999999999999</v>
      </c>
      <c r="E3300">
        <v>43.35</v>
      </c>
      <c r="F3300">
        <v>267.20743982494525</v>
      </c>
    </row>
    <row r="3301" spans="1:6" x14ac:dyDescent="0.25">
      <c r="A3301" t="s">
        <v>17</v>
      </c>
      <c r="B3301">
        <v>90.166666666666671</v>
      </c>
      <c r="C3301">
        <v>1.1870000000000001</v>
      </c>
      <c r="D3301">
        <v>13.882999999999999</v>
      </c>
      <c r="E3301">
        <v>43.122</v>
      </c>
      <c r="F3301">
        <v>266.79562363238512</v>
      </c>
    </row>
    <row r="3302" spans="1:6" x14ac:dyDescent="0.25">
      <c r="A3302" t="s">
        <v>17</v>
      </c>
      <c r="B3302">
        <v>90.183333333333337</v>
      </c>
      <c r="C3302">
        <v>1.169</v>
      </c>
      <c r="D3302">
        <v>13.721</v>
      </c>
      <c r="E3302">
        <v>42.738999999999997</v>
      </c>
      <c r="F3302">
        <v>264.11159737417944</v>
      </c>
    </row>
    <row r="3303" spans="1:6" x14ac:dyDescent="0.25">
      <c r="A3303" t="s">
        <v>17</v>
      </c>
      <c r="B3303">
        <v>90.2</v>
      </c>
      <c r="C3303">
        <v>1.155</v>
      </c>
      <c r="D3303">
        <v>13.666</v>
      </c>
      <c r="E3303">
        <v>42.694000000000003</v>
      </c>
      <c r="F3303">
        <v>264.30875273522975</v>
      </c>
    </row>
    <row r="3304" spans="1:6" x14ac:dyDescent="0.25">
      <c r="A3304" t="s">
        <v>17</v>
      </c>
      <c r="B3304">
        <v>90.216666666666669</v>
      </c>
      <c r="C3304">
        <v>1.131</v>
      </c>
      <c r="D3304">
        <v>13.538</v>
      </c>
      <c r="E3304">
        <v>42.387</v>
      </c>
      <c r="F3304">
        <v>263.19059080962796</v>
      </c>
    </row>
    <row r="3305" spans="1:6" x14ac:dyDescent="0.25">
      <c r="A3305" t="s">
        <v>17</v>
      </c>
      <c r="B3305">
        <v>90.233333333333334</v>
      </c>
      <c r="C3305">
        <v>1.111</v>
      </c>
      <c r="D3305">
        <v>13.432</v>
      </c>
      <c r="E3305">
        <v>42.116999999999997</v>
      </c>
      <c r="F3305">
        <v>261.30700218818379</v>
      </c>
    </row>
    <row r="3306" spans="1:6" x14ac:dyDescent="0.25">
      <c r="A3306" t="s">
        <v>17</v>
      </c>
      <c r="B3306">
        <v>90.25</v>
      </c>
      <c r="C3306">
        <v>1.0920000000000001</v>
      </c>
      <c r="D3306">
        <v>13.335000000000001</v>
      </c>
      <c r="E3306">
        <v>41.84</v>
      </c>
      <c r="F3306">
        <v>259.38249452954045</v>
      </c>
    </row>
    <row r="3307" spans="1:6" x14ac:dyDescent="0.25">
      <c r="A3307" t="s">
        <v>17</v>
      </c>
      <c r="B3307">
        <v>90.266666666666666</v>
      </c>
      <c r="C3307">
        <v>1.077</v>
      </c>
      <c r="D3307">
        <v>13.205</v>
      </c>
      <c r="E3307">
        <v>41.459000000000003</v>
      </c>
      <c r="F3307">
        <v>257.75032822757112</v>
      </c>
    </row>
    <row r="3308" spans="1:6" x14ac:dyDescent="0.25">
      <c r="A3308" t="s">
        <v>17</v>
      </c>
      <c r="B3308">
        <v>90.283333333333331</v>
      </c>
      <c r="C3308">
        <v>1.0629999999999999</v>
      </c>
      <c r="D3308">
        <v>13.109</v>
      </c>
      <c r="E3308">
        <v>41.284999999999997</v>
      </c>
      <c r="F3308">
        <v>256.86717724288837</v>
      </c>
    </row>
    <row r="3309" spans="1:6" x14ac:dyDescent="0.25">
      <c r="A3309" t="s">
        <v>17</v>
      </c>
      <c r="B3309">
        <v>90.3</v>
      </c>
      <c r="C3309">
        <v>1.036</v>
      </c>
      <c r="D3309">
        <v>13.000999999999999</v>
      </c>
      <c r="E3309">
        <v>41.015000000000001</v>
      </c>
      <c r="F3309">
        <v>255.56411378555799</v>
      </c>
    </row>
    <row r="3310" spans="1:6" x14ac:dyDescent="0.25">
      <c r="A3310" t="s">
        <v>17</v>
      </c>
      <c r="B3310">
        <v>90.316666666666663</v>
      </c>
      <c r="C3310">
        <v>1.0169999999999999</v>
      </c>
      <c r="D3310">
        <v>12.824999999999999</v>
      </c>
      <c r="E3310">
        <v>40.502000000000002</v>
      </c>
      <c r="F3310">
        <v>252.51487964989056</v>
      </c>
    </row>
    <row r="3311" spans="1:6" x14ac:dyDescent="0.25">
      <c r="A3311" t="s">
        <v>17</v>
      </c>
      <c r="B3311">
        <v>90.333333333333329</v>
      </c>
      <c r="C3311">
        <v>1.0029999999999999</v>
      </c>
      <c r="D3311">
        <v>12.728999999999999</v>
      </c>
      <c r="E3311">
        <v>40.280999999999999</v>
      </c>
      <c r="F3311">
        <v>251.99080962800872</v>
      </c>
    </row>
    <row r="3312" spans="1:6" x14ac:dyDescent="0.25">
      <c r="A3312" t="s">
        <v>17</v>
      </c>
      <c r="B3312">
        <v>90.35</v>
      </c>
      <c r="C3312">
        <v>0.98899999999999999</v>
      </c>
      <c r="D3312">
        <v>12.675000000000001</v>
      </c>
      <c r="E3312">
        <v>40.381</v>
      </c>
      <c r="F3312">
        <v>252.82122538293217</v>
      </c>
    </row>
    <row r="3313" spans="1:6" x14ac:dyDescent="0.25">
      <c r="A3313" t="s">
        <v>17</v>
      </c>
      <c r="B3313">
        <v>90.366666666666674</v>
      </c>
      <c r="C3313">
        <v>0.97299999999999998</v>
      </c>
      <c r="D3313">
        <v>12.523</v>
      </c>
      <c r="E3313">
        <v>39.802</v>
      </c>
      <c r="F3313">
        <v>249.66105032822756</v>
      </c>
    </row>
    <row r="3314" spans="1:6" x14ac:dyDescent="0.25">
      <c r="A3314" t="s">
        <v>17</v>
      </c>
      <c r="B3314">
        <v>90.383333333333326</v>
      </c>
      <c r="C3314">
        <v>0.94699999999999995</v>
      </c>
      <c r="D3314">
        <v>12.378</v>
      </c>
      <c r="E3314">
        <v>39.478999999999999</v>
      </c>
      <c r="F3314">
        <v>247.74113785557984</v>
      </c>
    </row>
    <row r="3315" spans="1:6" x14ac:dyDescent="0.25">
      <c r="A3315" t="s">
        <v>17</v>
      </c>
      <c r="B3315">
        <v>90.4</v>
      </c>
      <c r="C3315">
        <v>0.93500000000000005</v>
      </c>
      <c r="D3315">
        <v>12.292</v>
      </c>
      <c r="E3315">
        <v>39.249000000000002</v>
      </c>
      <c r="F3315">
        <v>246.26783369803061</v>
      </c>
    </row>
    <row r="3316" spans="1:6" x14ac:dyDescent="0.25">
      <c r="A3316" t="s">
        <v>17</v>
      </c>
      <c r="B3316">
        <v>90.416666666666671</v>
      </c>
      <c r="C3316">
        <v>0.92100000000000004</v>
      </c>
      <c r="D3316">
        <v>12.2</v>
      </c>
      <c r="E3316">
        <v>39.125</v>
      </c>
      <c r="F3316">
        <v>246.17352297592996</v>
      </c>
    </row>
    <row r="3317" spans="1:6" x14ac:dyDescent="0.25">
      <c r="A3317" t="s">
        <v>17</v>
      </c>
      <c r="B3317">
        <v>90.433333333333337</v>
      </c>
      <c r="C3317">
        <v>0.89900000000000002</v>
      </c>
      <c r="D3317">
        <v>12.048</v>
      </c>
      <c r="E3317">
        <v>38.628999999999998</v>
      </c>
      <c r="F3317">
        <v>242.83347921225382</v>
      </c>
    </row>
    <row r="3318" spans="1:6" x14ac:dyDescent="0.25">
      <c r="A3318" t="s">
        <v>17</v>
      </c>
      <c r="B3318">
        <v>90.45</v>
      </c>
      <c r="C3318">
        <v>0.88200000000000001</v>
      </c>
      <c r="D3318">
        <v>11.971</v>
      </c>
      <c r="E3318">
        <v>38.42</v>
      </c>
      <c r="F3318">
        <v>242.14748358862144</v>
      </c>
    </row>
    <row r="3319" spans="1:6" x14ac:dyDescent="0.25">
      <c r="A3319" t="s">
        <v>17</v>
      </c>
      <c r="B3319">
        <v>90.466666666666669</v>
      </c>
      <c r="C3319">
        <v>0.86399999999999999</v>
      </c>
      <c r="D3319">
        <v>11.835000000000001</v>
      </c>
      <c r="E3319">
        <v>38.081000000000003</v>
      </c>
      <c r="F3319">
        <v>240.25470459518596</v>
      </c>
    </row>
    <row r="3320" spans="1:6" x14ac:dyDescent="0.25">
      <c r="A3320" t="s">
        <v>17</v>
      </c>
      <c r="B3320">
        <v>90.483333333333334</v>
      </c>
      <c r="C3320">
        <v>0.84399999999999997</v>
      </c>
      <c r="D3320">
        <v>11.734</v>
      </c>
      <c r="E3320">
        <v>37.905999999999999</v>
      </c>
      <c r="F3320">
        <v>239.77177242888402</v>
      </c>
    </row>
    <row r="3321" spans="1:6" x14ac:dyDescent="0.25">
      <c r="A3321" t="s">
        <v>17</v>
      </c>
      <c r="B3321">
        <v>90.5</v>
      </c>
      <c r="C3321">
        <v>0.83099999999999996</v>
      </c>
      <c r="D3321">
        <v>11.63</v>
      </c>
      <c r="E3321">
        <v>37.622</v>
      </c>
      <c r="F3321">
        <v>238.08774617067832</v>
      </c>
    </row>
    <row r="3322" spans="1:6" x14ac:dyDescent="0.25">
      <c r="A3322" t="s">
        <v>17</v>
      </c>
      <c r="B3322">
        <v>90.516666666666666</v>
      </c>
      <c r="C3322">
        <v>0.82599999999999996</v>
      </c>
      <c r="D3322">
        <v>11.518000000000001</v>
      </c>
      <c r="E3322">
        <v>37.320999999999998</v>
      </c>
      <c r="F3322">
        <v>236.17111597374176</v>
      </c>
    </row>
    <row r="3323" spans="1:6" x14ac:dyDescent="0.25">
      <c r="A3323" t="s">
        <v>17</v>
      </c>
      <c r="B3323">
        <v>90.533333333333331</v>
      </c>
      <c r="C3323">
        <v>0.80200000000000005</v>
      </c>
      <c r="D3323">
        <v>11.33</v>
      </c>
      <c r="E3323">
        <v>36.884</v>
      </c>
      <c r="F3323">
        <v>234.81991247264767</v>
      </c>
    </row>
    <row r="3324" spans="1:6" x14ac:dyDescent="0.25">
      <c r="A3324" t="s">
        <v>17</v>
      </c>
      <c r="B3324">
        <v>90.55</v>
      </c>
      <c r="C3324">
        <v>0.78400000000000003</v>
      </c>
      <c r="D3324">
        <v>11.236000000000001</v>
      </c>
      <c r="E3324">
        <v>36.625</v>
      </c>
      <c r="F3324">
        <v>233.47899343544856</v>
      </c>
    </row>
    <row r="3325" spans="1:6" x14ac:dyDescent="0.25">
      <c r="A3325" t="s">
        <v>17</v>
      </c>
      <c r="B3325">
        <v>90.566666666666663</v>
      </c>
      <c r="C3325">
        <v>0.77600000000000002</v>
      </c>
      <c r="D3325">
        <v>11.159000000000001</v>
      </c>
      <c r="E3325">
        <v>36.369999999999997</v>
      </c>
      <c r="F3325">
        <v>231.53873085339168</v>
      </c>
    </row>
    <row r="3326" spans="1:6" x14ac:dyDescent="0.25">
      <c r="A3326" t="s">
        <v>17</v>
      </c>
      <c r="B3326">
        <v>90.583333333333329</v>
      </c>
      <c r="C3326">
        <v>0.75800000000000001</v>
      </c>
      <c r="D3326">
        <v>11.05</v>
      </c>
      <c r="E3326">
        <v>36.200000000000003</v>
      </c>
      <c r="F3326">
        <v>230.86411378555798</v>
      </c>
    </row>
    <row r="3327" spans="1:6" x14ac:dyDescent="0.25">
      <c r="A3327" t="s">
        <v>17</v>
      </c>
      <c r="B3327">
        <v>90.6</v>
      </c>
      <c r="C3327">
        <v>0.746</v>
      </c>
      <c r="D3327">
        <v>10.964</v>
      </c>
      <c r="E3327">
        <v>35.979999999999997</v>
      </c>
      <c r="F3327">
        <v>229.67242888402626</v>
      </c>
    </row>
    <row r="3328" spans="1:6" x14ac:dyDescent="0.25">
      <c r="A3328" t="s">
        <v>17</v>
      </c>
      <c r="B3328">
        <v>90.616666666666674</v>
      </c>
      <c r="C3328">
        <v>0.72699999999999998</v>
      </c>
      <c r="D3328">
        <v>10.885</v>
      </c>
      <c r="E3328">
        <v>35.863999999999997</v>
      </c>
      <c r="F3328">
        <v>229.63785557986867</v>
      </c>
    </row>
    <row r="3329" spans="1:6" x14ac:dyDescent="0.25">
      <c r="A3329" t="s">
        <v>17</v>
      </c>
      <c r="B3329">
        <v>90.633333333333326</v>
      </c>
      <c r="C3329">
        <v>0.71399999999999997</v>
      </c>
      <c r="D3329">
        <v>10.763</v>
      </c>
      <c r="E3329">
        <v>35.356000000000002</v>
      </c>
      <c r="F3329">
        <v>226.18796498905908</v>
      </c>
    </row>
    <row r="3330" spans="1:6" x14ac:dyDescent="0.25">
      <c r="A3330" t="s">
        <v>17</v>
      </c>
      <c r="B3330">
        <v>90.65</v>
      </c>
      <c r="C3330">
        <v>0.70199999999999996</v>
      </c>
      <c r="D3330">
        <v>10.676</v>
      </c>
      <c r="E3330">
        <v>35.365000000000002</v>
      </c>
      <c r="F3330">
        <v>227.34660831509845</v>
      </c>
    </row>
    <row r="3331" spans="1:6" x14ac:dyDescent="0.25">
      <c r="A3331" t="s">
        <v>17</v>
      </c>
      <c r="B3331">
        <v>90.666666666666671</v>
      </c>
      <c r="C3331">
        <v>0.68400000000000005</v>
      </c>
      <c r="D3331">
        <v>10.587999999999999</v>
      </c>
      <c r="E3331">
        <v>35.168999999999997</v>
      </c>
      <c r="F3331">
        <v>226.71881838074398</v>
      </c>
    </row>
    <row r="3332" spans="1:6" x14ac:dyDescent="0.25">
      <c r="A3332" t="s">
        <v>17</v>
      </c>
      <c r="B3332">
        <v>90.683333333333337</v>
      </c>
      <c r="C3332">
        <v>0.67500000000000004</v>
      </c>
      <c r="D3332">
        <v>10.489000000000001</v>
      </c>
      <c r="E3332">
        <v>34.97</v>
      </c>
      <c r="F3332">
        <v>225.65929978118157</v>
      </c>
    </row>
    <row r="3333" spans="1:6" x14ac:dyDescent="0.25">
      <c r="A3333" t="s">
        <v>17</v>
      </c>
      <c r="B3333">
        <v>90.7</v>
      </c>
      <c r="C3333">
        <v>0.66</v>
      </c>
      <c r="D3333">
        <v>10.34</v>
      </c>
      <c r="E3333">
        <v>34.39</v>
      </c>
      <c r="F3333">
        <v>221.60415754923412</v>
      </c>
    </row>
    <row r="3334" spans="1:6" x14ac:dyDescent="0.25">
      <c r="A3334" t="s">
        <v>17</v>
      </c>
      <c r="B3334">
        <v>90.716666666666669</v>
      </c>
      <c r="C3334">
        <v>0.64200000000000002</v>
      </c>
      <c r="D3334">
        <v>10.239000000000001</v>
      </c>
      <c r="E3334">
        <v>34.133000000000003</v>
      </c>
      <c r="F3334">
        <v>220.20984682713348</v>
      </c>
    </row>
    <row r="3335" spans="1:6" x14ac:dyDescent="0.25">
      <c r="A3335" t="s">
        <v>17</v>
      </c>
      <c r="B3335">
        <v>90.733333333333334</v>
      </c>
      <c r="C3335">
        <v>0.626</v>
      </c>
      <c r="D3335">
        <v>10.090999999999999</v>
      </c>
      <c r="E3335">
        <v>33.610999999999997</v>
      </c>
      <c r="F3335">
        <v>216.75798687089713</v>
      </c>
    </row>
    <row r="3336" spans="1:6" x14ac:dyDescent="0.25">
      <c r="A3336" t="s">
        <v>17</v>
      </c>
      <c r="B3336">
        <v>90.75</v>
      </c>
      <c r="C3336">
        <v>0.61599999999999999</v>
      </c>
      <c r="D3336">
        <v>10.089</v>
      </c>
      <c r="E3336">
        <v>33.881</v>
      </c>
      <c r="F3336">
        <v>220.19562363238509</v>
      </c>
    </row>
    <row r="3337" spans="1:6" x14ac:dyDescent="0.25">
      <c r="A3337" t="s">
        <v>17</v>
      </c>
      <c r="B3337">
        <v>90.766666666666666</v>
      </c>
      <c r="C3337">
        <v>0.60099999999999998</v>
      </c>
      <c r="D3337">
        <v>9.9689999999999994</v>
      </c>
      <c r="E3337">
        <v>33.536000000000001</v>
      </c>
      <c r="F3337">
        <v>217.8229759299781</v>
      </c>
    </row>
    <row r="3338" spans="1:6" x14ac:dyDescent="0.25">
      <c r="A3338" t="s">
        <v>17</v>
      </c>
      <c r="B3338">
        <v>90.783333333333331</v>
      </c>
      <c r="C3338">
        <v>0.59</v>
      </c>
      <c r="D3338">
        <v>9.8070000000000004</v>
      </c>
      <c r="E3338">
        <v>32.968000000000004</v>
      </c>
      <c r="F3338">
        <v>213.74420131291029</v>
      </c>
    </row>
    <row r="3339" spans="1:6" x14ac:dyDescent="0.25">
      <c r="A3339" t="s">
        <v>17</v>
      </c>
      <c r="B3339">
        <v>90.8</v>
      </c>
      <c r="C3339">
        <v>0.58199999999999996</v>
      </c>
      <c r="D3339">
        <v>9.7729999999999997</v>
      </c>
      <c r="E3339">
        <v>33.14</v>
      </c>
      <c r="F3339">
        <v>215.91969365426695</v>
      </c>
    </row>
    <row r="3340" spans="1:6" x14ac:dyDescent="0.25">
      <c r="A3340" t="s">
        <v>17</v>
      </c>
      <c r="B3340">
        <v>90.816666666666663</v>
      </c>
      <c r="C3340">
        <v>0.57199999999999995</v>
      </c>
      <c r="D3340">
        <v>9.6739999999999995</v>
      </c>
      <c r="E3340">
        <v>32.917999999999999</v>
      </c>
      <c r="F3340">
        <v>214.95010940919036</v>
      </c>
    </row>
    <row r="3341" spans="1:6" x14ac:dyDescent="0.25">
      <c r="A3341" t="s">
        <v>17</v>
      </c>
      <c r="B3341">
        <v>90.833333333333329</v>
      </c>
      <c r="C3341">
        <v>0.55300000000000005</v>
      </c>
      <c r="D3341">
        <v>9.5180000000000007</v>
      </c>
      <c r="E3341">
        <v>32.326999999999998</v>
      </c>
      <c r="F3341">
        <v>210.4792122538293</v>
      </c>
    </row>
    <row r="3342" spans="1:6" x14ac:dyDescent="0.25">
      <c r="A3342" t="s">
        <v>17</v>
      </c>
      <c r="B3342">
        <v>90.85</v>
      </c>
      <c r="C3342">
        <v>0.54300000000000004</v>
      </c>
      <c r="D3342">
        <v>9.4290000000000003</v>
      </c>
      <c r="E3342">
        <v>32.145000000000003</v>
      </c>
      <c r="F3342">
        <v>209.83632385120347</v>
      </c>
    </row>
    <row r="3343" spans="1:6" x14ac:dyDescent="0.25">
      <c r="A3343" t="s">
        <v>17</v>
      </c>
      <c r="B3343">
        <v>90.866666666666674</v>
      </c>
      <c r="C3343">
        <v>0.53400000000000003</v>
      </c>
      <c r="D3343">
        <v>9.3620000000000001</v>
      </c>
      <c r="E3343">
        <v>31.971</v>
      </c>
      <c r="F3343">
        <v>209.22516411378555</v>
      </c>
    </row>
    <row r="3344" spans="1:6" x14ac:dyDescent="0.25">
      <c r="A3344" t="s">
        <v>17</v>
      </c>
      <c r="B3344">
        <v>90.883333333333326</v>
      </c>
      <c r="C3344">
        <v>0.51700000000000002</v>
      </c>
      <c r="D3344">
        <v>9.2509999999999994</v>
      </c>
      <c r="E3344">
        <v>31.686</v>
      </c>
      <c r="F3344">
        <v>207.75273522975928</v>
      </c>
    </row>
    <row r="3345" spans="1:6" x14ac:dyDescent="0.25">
      <c r="A3345" t="s">
        <v>17</v>
      </c>
      <c r="B3345">
        <v>90.9</v>
      </c>
      <c r="C3345">
        <v>0.504</v>
      </c>
      <c r="D3345">
        <v>9.1509999999999998</v>
      </c>
      <c r="E3345">
        <v>31.449000000000002</v>
      </c>
      <c r="F3345">
        <v>207.03479212253828</v>
      </c>
    </row>
    <row r="3346" spans="1:6" x14ac:dyDescent="0.25">
      <c r="A3346" t="s">
        <v>17</v>
      </c>
      <c r="B3346">
        <v>90.916666666666671</v>
      </c>
      <c r="C3346">
        <v>0.49199999999999999</v>
      </c>
      <c r="D3346">
        <v>9.0150000000000006</v>
      </c>
      <c r="E3346">
        <v>31.215</v>
      </c>
      <c r="F3346">
        <v>205.09387308533917</v>
      </c>
    </row>
    <row r="3347" spans="1:6" x14ac:dyDescent="0.25">
      <c r="A3347" t="s">
        <v>17</v>
      </c>
      <c r="B3347">
        <v>90.933333333333337</v>
      </c>
      <c r="C3347">
        <v>0.48699999999999999</v>
      </c>
      <c r="D3347">
        <v>8.9469999999999992</v>
      </c>
      <c r="E3347">
        <v>30.908000000000001</v>
      </c>
      <c r="F3347">
        <v>203.889715536105</v>
      </c>
    </row>
    <row r="3348" spans="1:6" x14ac:dyDescent="0.25">
      <c r="A3348" t="s">
        <v>17</v>
      </c>
      <c r="B3348">
        <v>90.95</v>
      </c>
      <c r="C3348">
        <v>0.47099999999999997</v>
      </c>
      <c r="D3348">
        <v>8.8520000000000003</v>
      </c>
      <c r="E3348">
        <v>30.751000000000001</v>
      </c>
      <c r="F3348">
        <v>202.91137855579868</v>
      </c>
    </row>
    <row r="3349" spans="1:6" x14ac:dyDescent="0.25">
      <c r="A3349" t="s">
        <v>17</v>
      </c>
      <c r="B3349">
        <v>90.966666666666669</v>
      </c>
      <c r="C3349">
        <v>0.46200000000000002</v>
      </c>
      <c r="D3349">
        <v>8.7159999999999993</v>
      </c>
      <c r="E3349">
        <v>30.170999999999999</v>
      </c>
      <c r="F3349">
        <v>198.48249452954047</v>
      </c>
    </row>
    <row r="3350" spans="1:6" x14ac:dyDescent="0.25">
      <c r="A3350" t="s">
        <v>17</v>
      </c>
      <c r="B3350">
        <v>90.983333333333334</v>
      </c>
      <c r="C3350">
        <v>0.45400000000000001</v>
      </c>
      <c r="D3350">
        <v>8.6709999999999994</v>
      </c>
      <c r="E3350">
        <v>30.331</v>
      </c>
      <c r="F3350">
        <v>201.18884026258203</v>
      </c>
    </row>
    <row r="3351" spans="1:6" x14ac:dyDescent="0.25">
      <c r="A3351" t="s">
        <v>17</v>
      </c>
      <c r="B3351">
        <v>91</v>
      </c>
      <c r="C3351">
        <v>0.441</v>
      </c>
      <c r="D3351">
        <v>8.5579999999999998</v>
      </c>
      <c r="E3351">
        <v>29.94</v>
      </c>
      <c r="F3351">
        <v>198.31816192560174</v>
      </c>
    </row>
    <row r="3352" spans="1:6" x14ac:dyDescent="0.25">
      <c r="A3352" t="s">
        <v>17</v>
      </c>
      <c r="B3352">
        <v>91.016666666666666</v>
      </c>
      <c r="C3352">
        <v>0.43</v>
      </c>
      <c r="D3352">
        <v>8.4489999999999998</v>
      </c>
      <c r="E3352">
        <v>29.73</v>
      </c>
      <c r="F3352">
        <v>197.30525164113783</v>
      </c>
    </row>
    <row r="3353" spans="1:6" x14ac:dyDescent="0.25">
      <c r="A3353" t="s">
        <v>17</v>
      </c>
      <c r="B3353">
        <v>91.033333333333331</v>
      </c>
      <c r="C3353">
        <v>0.42</v>
      </c>
      <c r="D3353">
        <v>8.3659999999999997</v>
      </c>
      <c r="E3353">
        <v>29.356000000000002</v>
      </c>
      <c r="F3353">
        <v>194.72319474835885</v>
      </c>
    </row>
    <row r="3354" spans="1:6" x14ac:dyDescent="0.25">
      <c r="A3354" t="s">
        <v>17</v>
      </c>
      <c r="B3354">
        <v>91.05</v>
      </c>
      <c r="C3354">
        <v>0.40500000000000003</v>
      </c>
      <c r="D3354">
        <v>8.2650000000000006</v>
      </c>
      <c r="E3354">
        <v>29.105</v>
      </c>
      <c r="F3354">
        <v>194.33588621444201</v>
      </c>
    </row>
    <row r="3355" spans="1:6" x14ac:dyDescent="0.25">
      <c r="A3355" t="s">
        <v>17</v>
      </c>
      <c r="B3355">
        <v>91.066666666666663</v>
      </c>
      <c r="C3355">
        <v>0.40500000000000003</v>
      </c>
      <c r="D3355">
        <v>8.1579999999999995</v>
      </c>
      <c r="E3355">
        <v>28.792999999999999</v>
      </c>
      <c r="F3355">
        <v>191.8608315098468</v>
      </c>
    </row>
    <row r="3356" spans="1:6" x14ac:dyDescent="0.25">
      <c r="A3356" t="s">
        <v>17</v>
      </c>
      <c r="B3356">
        <v>91.083333333333329</v>
      </c>
      <c r="C3356">
        <v>0.38900000000000001</v>
      </c>
      <c r="D3356">
        <v>8.0589999999999993</v>
      </c>
      <c r="E3356">
        <v>28.571999999999999</v>
      </c>
      <c r="F3356">
        <v>190.99540481400439</v>
      </c>
    </row>
    <row r="3357" spans="1:6" x14ac:dyDescent="0.25">
      <c r="A3357" t="s">
        <v>17</v>
      </c>
      <c r="B3357">
        <v>91.1</v>
      </c>
      <c r="C3357">
        <v>0.375</v>
      </c>
      <c r="D3357">
        <v>7.9669999999999996</v>
      </c>
      <c r="E3357">
        <v>28.251000000000001</v>
      </c>
      <c r="F3357">
        <v>188.96455142231946</v>
      </c>
    </row>
    <row r="3358" spans="1:6" x14ac:dyDescent="0.25">
      <c r="A3358" t="s">
        <v>17</v>
      </c>
      <c r="B3358">
        <v>91.116666666666674</v>
      </c>
      <c r="C3358">
        <v>0.36399999999999999</v>
      </c>
      <c r="D3358">
        <v>7.8529999999999998</v>
      </c>
      <c r="E3358">
        <v>28.079000000000001</v>
      </c>
      <c r="F3358">
        <v>188.43107221006562</v>
      </c>
    </row>
    <row r="3359" spans="1:6" x14ac:dyDescent="0.25">
      <c r="A3359" t="s">
        <v>17</v>
      </c>
      <c r="B3359">
        <v>91.133333333333326</v>
      </c>
      <c r="C3359">
        <v>0.36399999999999999</v>
      </c>
      <c r="D3359">
        <v>7.7750000000000004</v>
      </c>
      <c r="E3359">
        <v>27.78</v>
      </c>
      <c r="F3359">
        <v>186.4949671772429</v>
      </c>
    </row>
    <row r="3360" spans="1:6" x14ac:dyDescent="0.25">
      <c r="A3360" t="s">
        <v>17</v>
      </c>
      <c r="B3360">
        <v>91.15</v>
      </c>
      <c r="C3360">
        <v>0.34699999999999998</v>
      </c>
      <c r="D3360">
        <v>7.6589999999999998</v>
      </c>
      <c r="E3360">
        <v>27.518000000000001</v>
      </c>
      <c r="F3360">
        <v>185.19102844638948</v>
      </c>
    </row>
    <row r="3361" spans="1:6" x14ac:dyDescent="0.25">
      <c r="A3361" t="s">
        <v>17</v>
      </c>
      <c r="B3361">
        <v>91.166666666666671</v>
      </c>
      <c r="C3361">
        <v>0.34</v>
      </c>
      <c r="D3361">
        <v>7.577</v>
      </c>
      <c r="E3361">
        <v>27.18</v>
      </c>
      <c r="F3361">
        <v>183.10218818380744</v>
      </c>
    </row>
    <row r="3362" spans="1:6" x14ac:dyDescent="0.25">
      <c r="A3362" t="s">
        <v>17</v>
      </c>
      <c r="B3362">
        <v>91.183333333333337</v>
      </c>
      <c r="C3362">
        <v>0.33700000000000002</v>
      </c>
      <c r="D3362">
        <v>7.5030000000000001</v>
      </c>
      <c r="E3362">
        <v>27.064</v>
      </c>
      <c r="F3362">
        <v>182.76608315098466</v>
      </c>
    </row>
    <row r="3363" spans="1:6" x14ac:dyDescent="0.25">
      <c r="A3363" t="s">
        <v>17</v>
      </c>
      <c r="B3363">
        <v>91.2</v>
      </c>
      <c r="C3363">
        <v>0.32600000000000001</v>
      </c>
      <c r="D3363">
        <v>7.3780000000000001</v>
      </c>
      <c r="E3363">
        <v>26.681999999999999</v>
      </c>
      <c r="F3363">
        <v>180.19124726477023</v>
      </c>
    </row>
    <row r="3364" spans="1:6" x14ac:dyDescent="0.25">
      <c r="A3364" t="s">
        <v>17</v>
      </c>
      <c r="B3364">
        <v>91.216666666666669</v>
      </c>
      <c r="C3364">
        <v>0.317</v>
      </c>
      <c r="D3364">
        <v>7.3070000000000004</v>
      </c>
      <c r="E3364">
        <v>26.440999999999999</v>
      </c>
      <c r="F3364">
        <v>179.20809628008752</v>
      </c>
    </row>
    <row r="3365" spans="1:6" x14ac:dyDescent="0.25">
      <c r="A3365" t="s">
        <v>17</v>
      </c>
      <c r="B3365">
        <v>91.233333333333334</v>
      </c>
      <c r="C3365">
        <v>0.309</v>
      </c>
      <c r="D3365">
        <v>7.173</v>
      </c>
      <c r="E3365">
        <v>26.108000000000001</v>
      </c>
      <c r="F3365">
        <v>176.59890590809627</v>
      </c>
    </row>
    <row r="3366" spans="1:6" x14ac:dyDescent="0.25">
      <c r="A3366" t="s">
        <v>17</v>
      </c>
      <c r="B3366">
        <v>91.25</v>
      </c>
      <c r="C3366">
        <v>0.29399999999999998</v>
      </c>
      <c r="D3366">
        <v>7.109</v>
      </c>
      <c r="E3366">
        <v>26.015000000000001</v>
      </c>
      <c r="F3366">
        <v>177.03982494529541</v>
      </c>
    </row>
    <row r="3367" spans="1:6" x14ac:dyDescent="0.25">
      <c r="A3367" t="s">
        <v>17</v>
      </c>
      <c r="B3367">
        <v>91.266666666666666</v>
      </c>
      <c r="C3367">
        <v>0.29299999999999998</v>
      </c>
      <c r="D3367">
        <v>7.0270000000000001</v>
      </c>
      <c r="E3367">
        <v>25.803000000000001</v>
      </c>
      <c r="F3367">
        <v>176.15098468271333</v>
      </c>
    </row>
    <row r="3368" spans="1:6" x14ac:dyDescent="0.25">
      <c r="A3368" t="s">
        <v>17</v>
      </c>
      <c r="B3368">
        <v>91.283333333333331</v>
      </c>
      <c r="C3368">
        <v>0.28599999999999998</v>
      </c>
      <c r="D3368">
        <v>6.9050000000000002</v>
      </c>
      <c r="E3368">
        <v>25.315999999999999</v>
      </c>
      <c r="F3368">
        <v>172.4061269146608</v>
      </c>
    </row>
    <row r="3369" spans="1:6" x14ac:dyDescent="0.25">
      <c r="A3369" t="s">
        <v>17</v>
      </c>
      <c r="B3369">
        <v>91.3</v>
      </c>
      <c r="C3369">
        <v>0.27900000000000003</v>
      </c>
      <c r="D3369">
        <v>6.8310000000000004</v>
      </c>
      <c r="E3369">
        <v>25.202999999999999</v>
      </c>
      <c r="F3369">
        <v>172.58030634573302</v>
      </c>
    </row>
    <row r="3370" spans="1:6" x14ac:dyDescent="0.25">
      <c r="A3370" t="s">
        <v>17</v>
      </c>
      <c r="B3370">
        <v>91.316666666666663</v>
      </c>
      <c r="C3370">
        <v>0.26400000000000001</v>
      </c>
      <c r="D3370">
        <v>6.7279999999999998</v>
      </c>
      <c r="E3370">
        <v>24.81</v>
      </c>
      <c r="F3370">
        <v>169.46958424507659</v>
      </c>
    </row>
    <row r="3371" spans="1:6" x14ac:dyDescent="0.25">
      <c r="A3371" t="s">
        <v>17</v>
      </c>
      <c r="B3371">
        <v>91.333333333333329</v>
      </c>
      <c r="C3371">
        <v>0.25900000000000001</v>
      </c>
      <c r="D3371">
        <v>6.633</v>
      </c>
      <c r="E3371">
        <v>24.725000000000001</v>
      </c>
      <c r="F3371">
        <v>169.57746170678337</v>
      </c>
    </row>
    <row r="3372" spans="1:6" x14ac:dyDescent="0.25">
      <c r="A3372" t="s">
        <v>17</v>
      </c>
      <c r="B3372">
        <v>91.35</v>
      </c>
      <c r="C3372">
        <v>0.252</v>
      </c>
      <c r="D3372">
        <v>6.532</v>
      </c>
      <c r="E3372">
        <v>24.332000000000001</v>
      </c>
      <c r="F3372">
        <v>167.19124726477023</v>
      </c>
    </row>
    <row r="3373" spans="1:6" x14ac:dyDescent="0.25">
      <c r="A3373" t="s">
        <v>17</v>
      </c>
      <c r="B3373">
        <v>91.366666666666674</v>
      </c>
      <c r="C3373">
        <v>0.249</v>
      </c>
      <c r="D3373">
        <v>6.476</v>
      </c>
      <c r="E3373">
        <v>24.187000000000001</v>
      </c>
      <c r="F3373">
        <v>166.98599562363236</v>
      </c>
    </row>
    <row r="3374" spans="1:6" x14ac:dyDescent="0.25">
      <c r="A3374" t="s">
        <v>17</v>
      </c>
      <c r="B3374">
        <v>91.383333333333326</v>
      </c>
      <c r="C3374">
        <v>0.23400000000000001</v>
      </c>
      <c r="D3374">
        <v>6.3390000000000004</v>
      </c>
      <c r="E3374">
        <v>23.795000000000002</v>
      </c>
      <c r="F3374">
        <v>163.97505470459518</v>
      </c>
    </row>
    <row r="3375" spans="1:6" x14ac:dyDescent="0.25">
      <c r="A3375" t="s">
        <v>17</v>
      </c>
      <c r="B3375">
        <v>91.4</v>
      </c>
      <c r="C3375">
        <v>0.22900000000000001</v>
      </c>
      <c r="D3375">
        <v>6.2629999999999999</v>
      </c>
      <c r="E3375">
        <v>23.492000000000001</v>
      </c>
      <c r="F3375">
        <v>161.66258205689277</v>
      </c>
    </row>
    <row r="3376" spans="1:6" x14ac:dyDescent="0.25">
      <c r="A3376" t="s">
        <v>17</v>
      </c>
      <c r="B3376">
        <v>91.416666666666671</v>
      </c>
      <c r="C3376">
        <v>0.223</v>
      </c>
      <c r="D3376">
        <v>6.1909999999999998</v>
      </c>
      <c r="E3376">
        <v>23.297000000000001</v>
      </c>
      <c r="F3376">
        <v>161.16170678336979</v>
      </c>
    </row>
    <row r="3377" spans="1:6" x14ac:dyDescent="0.25">
      <c r="A3377" t="s">
        <v>17</v>
      </c>
      <c r="B3377">
        <v>91.433333333333337</v>
      </c>
      <c r="C3377">
        <v>0.219</v>
      </c>
      <c r="D3377">
        <v>6.0810000000000004</v>
      </c>
      <c r="E3377">
        <v>23.013000000000002</v>
      </c>
      <c r="F3377">
        <v>159.52166301969365</v>
      </c>
    </row>
    <row r="3378" spans="1:6" x14ac:dyDescent="0.25">
      <c r="A3378" t="s">
        <v>17</v>
      </c>
      <c r="B3378">
        <v>91.45</v>
      </c>
      <c r="C3378">
        <v>0.20799999999999999</v>
      </c>
      <c r="D3378">
        <v>5.9859999999999998</v>
      </c>
      <c r="E3378">
        <v>22.768999999999998</v>
      </c>
      <c r="F3378">
        <v>158.02385120350107</v>
      </c>
    </row>
    <row r="3379" spans="1:6" x14ac:dyDescent="0.25">
      <c r="A3379" t="s">
        <v>17</v>
      </c>
      <c r="B3379">
        <v>91.466666666666669</v>
      </c>
      <c r="C3379">
        <v>0.21</v>
      </c>
      <c r="D3379">
        <v>5.9080000000000004</v>
      </c>
      <c r="E3379">
        <v>22.439</v>
      </c>
      <c r="F3379">
        <v>155.81925601750547</v>
      </c>
    </row>
    <row r="3380" spans="1:6" x14ac:dyDescent="0.25">
      <c r="A3380" t="s">
        <v>17</v>
      </c>
      <c r="B3380">
        <v>91.483333333333334</v>
      </c>
      <c r="C3380">
        <v>0.19900000000000001</v>
      </c>
      <c r="D3380">
        <v>5.8479999999999999</v>
      </c>
      <c r="E3380">
        <v>22.245999999999999</v>
      </c>
      <c r="F3380">
        <v>154.87374179431072</v>
      </c>
    </row>
    <row r="3381" spans="1:6" x14ac:dyDescent="0.25">
      <c r="A3381" t="s">
        <v>17</v>
      </c>
      <c r="B3381">
        <v>91.5</v>
      </c>
      <c r="C3381">
        <v>0.193</v>
      </c>
      <c r="D3381">
        <v>5.7460000000000004</v>
      </c>
      <c r="E3381">
        <v>21.991</v>
      </c>
      <c r="F3381">
        <v>153.71881838074398</v>
      </c>
    </row>
    <row r="3382" spans="1:6" x14ac:dyDescent="0.25">
      <c r="A3382" t="s">
        <v>17</v>
      </c>
      <c r="B3382">
        <v>91.516666666666666</v>
      </c>
      <c r="C3382">
        <v>0.185</v>
      </c>
      <c r="D3382">
        <v>5.6550000000000002</v>
      </c>
      <c r="E3382">
        <v>21.684000000000001</v>
      </c>
      <c r="F3382">
        <v>150.95689277899345</v>
      </c>
    </row>
    <row r="3383" spans="1:6" x14ac:dyDescent="0.25">
      <c r="A3383" t="s">
        <v>17</v>
      </c>
      <c r="B3383">
        <v>91.533333333333331</v>
      </c>
      <c r="C3383">
        <v>0.18</v>
      </c>
      <c r="D3383">
        <v>5.5819999999999999</v>
      </c>
      <c r="E3383">
        <v>21.457999999999998</v>
      </c>
      <c r="F3383">
        <v>150.10525164113784</v>
      </c>
    </row>
    <row r="3384" spans="1:6" x14ac:dyDescent="0.25">
      <c r="A3384" t="s">
        <v>17</v>
      </c>
      <c r="B3384">
        <v>91.55</v>
      </c>
      <c r="C3384">
        <v>0.17399999999999999</v>
      </c>
      <c r="D3384">
        <v>5.468</v>
      </c>
      <c r="E3384">
        <v>21.234000000000002</v>
      </c>
      <c r="F3384">
        <v>149.37833698030633</v>
      </c>
    </row>
    <row r="3385" spans="1:6" x14ac:dyDescent="0.25">
      <c r="A3385" t="s">
        <v>17</v>
      </c>
      <c r="B3385">
        <v>91.566666666666663</v>
      </c>
      <c r="C3385">
        <v>0.16900000000000001</v>
      </c>
      <c r="D3385">
        <v>5.3940000000000001</v>
      </c>
      <c r="E3385">
        <v>20.97</v>
      </c>
      <c r="F3385">
        <v>147.16148796498905</v>
      </c>
    </row>
    <row r="3386" spans="1:6" x14ac:dyDescent="0.25">
      <c r="A3386" t="s">
        <v>17</v>
      </c>
      <c r="B3386">
        <v>91.583333333333329</v>
      </c>
      <c r="C3386">
        <v>0.16400000000000001</v>
      </c>
      <c r="D3386">
        <v>5.3150000000000004</v>
      </c>
      <c r="E3386">
        <v>20.739000000000001</v>
      </c>
      <c r="F3386">
        <v>145.86477024070021</v>
      </c>
    </row>
    <row r="3387" spans="1:6" x14ac:dyDescent="0.25">
      <c r="A3387" t="s">
        <v>17</v>
      </c>
      <c r="B3387">
        <v>91.6</v>
      </c>
      <c r="C3387">
        <v>0.158</v>
      </c>
      <c r="D3387">
        <v>5.2329999999999997</v>
      </c>
      <c r="E3387">
        <v>20.419</v>
      </c>
      <c r="F3387">
        <v>143.40831509846825</v>
      </c>
    </row>
    <row r="3388" spans="1:6" x14ac:dyDescent="0.25">
      <c r="A3388" t="s">
        <v>17</v>
      </c>
      <c r="B3388">
        <v>91.616666666666674</v>
      </c>
      <c r="C3388">
        <v>0.154</v>
      </c>
      <c r="D3388">
        <v>5.157</v>
      </c>
      <c r="E3388">
        <v>20.2</v>
      </c>
      <c r="F3388">
        <v>142.8846827133479</v>
      </c>
    </row>
    <row r="3389" spans="1:6" x14ac:dyDescent="0.25">
      <c r="A3389" t="s">
        <v>17</v>
      </c>
      <c r="B3389">
        <v>91.633333333333326</v>
      </c>
      <c r="C3389">
        <v>0.15</v>
      </c>
      <c r="D3389">
        <v>5.0590000000000002</v>
      </c>
      <c r="E3389">
        <v>19.873999999999999</v>
      </c>
      <c r="F3389">
        <v>140.9225382932166</v>
      </c>
    </row>
    <row r="3390" spans="1:6" x14ac:dyDescent="0.25">
      <c r="A3390" t="s">
        <v>17</v>
      </c>
      <c r="B3390">
        <v>91.65</v>
      </c>
      <c r="C3390">
        <v>0.14199999999999999</v>
      </c>
      <c r="D3390">
        <v>4.984</v>
      </c>
      <c r="E3390">
        <v>19.721</v>
      </c>
      <c r="F3390">
        <v>140.75973741794311</v>
      </c>
    </row>
    <row r="3391" spans="1:6" x14ac:dyDescent="0.25">
      <c r="A3391" t="s">
        <v>17</v>
      </c>
      <c r="B3391">
        <v>91.666666666666671</v>
      </c>
      <c r="C3391">
        <v>0.14099999999999999</v>
      </c>
      <c r="D3391">
        <v>4.899</v>
      </c>
      <c r="E3391">
        <v>19.401</v>
      </c>
      <c r="F3391">
        <v>137.78533916849014</v>
      </c>
    </row>
    <row r="3392" spans="1:6" x14ac:dyDescent="0.25">
      <c r="A3392" t="s">
        <v>17</v>
      </c>
      <c r="B3392">
        <v>91.683333333333337</v>
      </c>
      <c r="C3392">
        <v>0.127</v>
      </c>
      <c r="D3392">
        <v>4.8259999999999996</v>
      </c>
      <c r="E3392">
        <v>19.225000000000001</v>
      </c>
      <c r="F3392">
        <v>137.2796498905908</v>
      </c>
    </row>
    <row r="3393" spans="1:6" x14ac:dyDescent="0.25">
      <c r="A3393" t="s">
        <v>17</v>
      </c>
      <c r="B3393">
        <v>91.7</v>
      </c>
      <c r="C3393">
        <v>0.13</v>
      </c>
      <c r="D3393">
        <v>4.7370000000000001</v>
      </c>
      <c r="E3393">
        <v>19.035</v>
      </c>
      <c r="F3393">
        <v>136.29387308533919</v>
      </c>
    </row>
    <row r="3394" spans="1:6" x14ac:dyDescent="0.25">
      <c r="A3394" t="s">
        <v>17</v>
      </c>
      <c r="B3394">
        <v>91.716666666666669</v>
      </c>
      <c r="C3394">
        <v>0.124</v>
      </c>
      <c r="D3394">
        <v>4.6459999999999999</v>
      </c>
      <c r="E3394">
        <v>18.818999999999999</v>
      </c>
      <c r="F3394">
        <v>135.46236323851201</v>
      </c>
    </row>
    <row r="3395" spans="1:6" x14ac:dyDescent="0.25">
      <c r="A3395" t="s">
        <v>17</v>
      </c>
      <c r="B3395">
        <v>91.733333333333334</v>
      </c>
      <c r="C3395">
        <v>0.123</v>
      </c>
      <c r="D3395">
        <v>4.5869999999999997</v>
      </c>
      <c r="E3395">
        <v>18.440000000000001</v>
      </c>
      <c r="F3395">
        <v>131.61115973741792</v>
      </c>
    </row>
    <row r="3396" spans="1:6" x14ac:dyDescent="0.25">
      <c r="A3396" t="s">
        <v>17</v>
      </c>
      <c r="B3396">
        <v>91.75</v>
      </c>
      <c r="C3396">
        <v>0.115</v>
      </c>
      <c r="D3396">
        <v>4.4980000000000002</v>
      </c>
      <c r="E3396">
        <v>18.247</v>
      </c>
      <c r="F3396">
        <v>131.97877461706784</v>
      </c>
    </row>
    <row r="3397" spans="1:6" x14ac:dyDescent="0.25">
      <c r="A3397" t="s">
        <v>17</v>
      </c>
      <c r="B3397">
        <v>91.766666666666666</v>
      </c>
      <c r="C3397">
        <v>0.111</v>
      </c>
      <c r="D3397">
        <v>4.4400000000000004</v>
      </c>
      <c r="E3397">
        <v>18.009</v>
      </c>
      <c r="F3397">
        <v>129.27899343544857</v>
      </c>
    </row>
    <row r="3398" spans="1:6" x14ac:dyDescent="0.25">
      <c r="A3398" t="s">
        <v>17</v>
      </c>
      <c r="B3398">
        <v>91.783333333333331</v>
      </c>
      <c r="C3398">
        <v>0.108</v>
      </c>
      <c r="D3398">
        <v>4.3440000000000003</v>
      </c>
      <c r="E3398">
        <v>17.626999999999999</v>
      </c>
      <c r="F3398">
        <v>126.27592997811816</v>
      </c>
    </row>
    <row r="3399" spans="1:6" x14ac:dyDescent="0.25">
      <c r="A3399" t="s">
        <v>17</v>
      </c>
      <c r="B3399">
        <v>91.8</v>
      </c>
      <c r="C3399">
        <v>0.104</v>
      </c>
      <c r="D3399">
        <v>4.274</v>
      </c>
      <c r="E3399">
        <v>17.457999999999998</v>
      </c>
      <c r="F3399">
        <v>125.95711159737418</v>
      </c>
    </row>
    <row r="3400" spans="1:6" x14ac:dyDescent="0.25">
      <c r="A3400" t="s">
        <v>17</v>
      </c>
      <c r="B3400">
        <v>91.816666666666663</v>
      </c>
      <c r="C3400">
        <v>0.105</v>
      </c>
      <c r="D3400">
        <v>4.1980000000000004</v>
      </c>
      <c r="E3400">
        <v>17.256</v>
      </c>
      <c r="F3400">
        <v>125.18424507658642</v>
      </c>
    </row>
    <row r="3401" spans="1:6" x14ac:dyDescent="0.25">
      <c r="A3401" t="s">
        <v>17</v>
      </c>
      <c r="B3401">
        <v>91.833333333333329</v>
      </c>
      <c r="C3401">
        <v>9.8000000000000004E-2</v>
      </c>
      <c r="D3401">
        <v>4.1420000000000003</v>
      </c>
      <c r="E3401">
        <v>17.038</v>
      </c>
      <c r="F3401">
        <v>123.85470459518598</v>
      </c>
    </row>
    <row r="3402" spans="1:6" x14ac:dyDescent="0.25">
      <c r="A3402" t="s">
        <v>17</v>
      </c>
      <c r="B3402">
        <v>91.85</v>
      </c>
      <c r="C3402">
        <v>9.4E-2</v>
      </c>
      <c r="D3402">
        <v>4.05</v>
      </c>
      <c r="E3402">
        <v>16.768999999999998</v>
      </c>
      <c r="F3402">
        <v>122.51312910284463</v>
      </c>
    </row>
    <row r="3403" spans="1:6" x14ac:dyDescent="0.25">
      <c r="A3403" t="s">
        <v>17</v>
      </c>
      <c r="B3403">
        <v>91.866666666666674</v>
      </c>
      <c r="C3403">
        <v>0.09</v>
      </c>
      <c r="D3403">
        <v>3.9809999999999999</v>
      </c>
      <c r="E3403">
        <v>16.523</v>
      </c>
      <c r="F3403">
        <v>120.52122538293217</v>
      </c>
    </row>
    <row r="3404" spans="1:6" x14ac:dyDescent="0.25">
      <c r="A3404" t="s">
        <v>17</v>
      </c>
      <c r="B3404">
        <v>91.883333333333326</v>
      </c>
      <c r="C3404">
        <v>8.5000000000000006E-2</v>
      </c>
      <c r="D3404">
        <v>3.91</v>
      </c>
      <c r="E3404">
        <v>16.292999999999999</v>
      </c>
      <c r="F3404">
        <v>119.06936542669584</v>
      </c>
    </row>
    <row r="3405" spans="1:6" x14ac:dyDescent="0.25">
      <c r="A3405" t="s">
        <v>17</v>
      </c>
      <c r="B3405">
        <v>91.9</v>
      </c>
      <c r="C3405">
        <v>8.3000000000000004E-2</v>
      </c>
      <c r="D3405">
        <v>3.8439999999999999</v>
      </c>
      <c r="E3405">
        <v>16.241</v>
      </c>
      <c r="F3405">
        <v>119.97789934354485</v>
      </c>
    </row>
    <row r="3406" spans="1:6" x14ac:dyDescent="0.25">
      <c r="A3406" t="s">
        <v>17</v>
      </c>
      <c r="B3406">
        <v>91.916666666666671</v>
      </c>
      <c r="C3406">
        <v>8.2000000000000003E-2</v>
      </c>
      <c r="D3406">
        <v>3.754</v>
      </c>
      <c r="E3406">
        <v>15.798999999999999</v>
      </c>
      <c r="F3406">
        <v>115.66652078774617</v>
      </c>
    </row>
    <row r="3407" spans="1:6" x14ac:dyDescent="0.25">
      <c r="A3407" t="s">
        <v>17</v>
      </c>
      <c r="B3407">
        <v>91.933333333333337</v>
      </c>
      <c r="C3407">
        <v>7.6999999999999999E-2</v>
      </c>
      <c r="D3407">
        <v>3.7069999999999999</v>
      </c>
      <c r="E3407">
        <v>15.659000000000001</v>
      </c>
      <c r="F3407">
        <v>114.78096280087526</v>
      </c>
    </row>
    <row r="3408" spans="1:6" x14ac:dyDescent="0.25">
      <c r="A3408" t="s">
        <v>17</v>
      </c>
      <c r="B3408">
        <v>91.95</v>
      </c>
      <c r="C3408">
        <v>7.2999999999999995E-2</v>
      </c>
      <c r="D3408">
        <v>3.6320000000000001</v>
      </c>
      <c r="E3408">
        <v>15.474</v>
      </c>
      <c r="F3408">
        <v>115.20240700218818</v>
      </c>
    </row>
    <row r="3409" spans="1:6" x14ac:dyDescent="0.25">
      <c r="A3409" t="s">
        <v>17</v>
      </c>
      <c r="B3409">
        <v>91.966666666666669</v>
      </c>
      <c r="C3409">
        <v>7.0000000000000007E-2</v>
      </c>
      <c r="D3409">
        <v>3.5760000000000001</v>
      </c>
      <c r="E3409">
        <v>15.291</v>
      </c>
      <c r="F3409">
        <v>113.97308533916848</v>
      </c>
    </row>
    <row r="3410" spans="1:6" x14ac:dyDescent="0.25">
      <c r="A3410" t="s">
        <v>17</v>
      </c>
      <c r="B3410">
        <v>91.983333333333334</v>
      </c>
      <c r="C3410">
        <v>7.0000000000000007E-2</v>
      </c>
      <c r="D3410">
        <v>3.4860000000000002</v>
      </c>
      <c r="E3410">
        <v>14.986000000000001</v>
      </c>
      <c r="F3410">
        <v>110.93960612691465</v>
      </c>
    </row>
    <row r="3411" spans="1:6" x14ac:dyDescent="0.25">
      <c r="A3411" t="s">
        <v>17</v>
      </c>
      <c r="B3411">
        <v>92</v>
      </c>
      <c r="C3411">
        <v>6.2E-2</v>
      </c>
      <c r="D3411">
        <v>3.4129999999999998</v>
      </c>
      <c r="E3411">
        <v>14.772</v>
      </c>
      <c r="F3411">
        <v>109.52341356673959</v>
      </c>
    </row>
    <row r="3412" spans="1:6" x14ac:dyDescent="0.25">
      <c r="A3412" t="s">
        <v>17</v>
      </c>
      <c r="B3412">
        <v>92.016666666666666</v>
      </c>
      <c r="C3412">
        <v>6.4000000000000001E-2</v>
      </c>
      <c r="D3412">
        <v>3.3620000000000001</v>
      </c>
      <c r="E3412">
        <v>14.663</v>
      </c>
      <c r="F3412">
        <v>110.14507658643325</v>
      </c>
    </row>
    <row r="3413" spans="1:6" x14ac:dyDescent="0.25">
      <c r="A3413" t="s">
        <v>17</v>
      </c>
      <c r="B3413">
        <v>92.033333333333331</v>
      </c>
      <c r="C3413">
        <v>6.3E-2</v>
      </c>
      <c r="D3413">
        <v>3.2930000000000001</v>
      </c>
      <c r="E3413">
        <v>14.459</v>
      </c>
      <c r="F3413">
        <v>108.37636761487964</v>
      </c>
    </row>
    <row r="3414" spans="1:6" x14ac:dyDescent="0.25">
      <c r="A3414" t="s">
        <v>17</v>
      </c>
      <c r="B3414">
        <v>92.05</v>
      </c>
      <c r="C3414">
        <v>5.8000000000000003E-2</v>
      </c>
      <c r="D3414">
        <v>3.2189999999999999</v>
      </c>
      <c r="E3414">
        <v>14.146000000000001</v>
      </c>
      <c r="F3414">
        <v>105.9671772428884</v>
      </c>
    </row>
    <row r="3415" spans="1:6" x14ac:dyDescent="0.25">
      <c r="A3415" t="s">
        <v>17</v>
      </c>
      <c r="B3415">
        <v>92.066666666666663</v>
      </c>
      <c r="C3415">
        <v>5.8999999999999997E-2</v>
      </c>
      <c r="D3415">
        <v>3.1480000000000001</v>
      </c>
      <c r="E3415">
        <v>13.962</v>
      </c>
      <c r="F3415">
        <v>104.85120350109409</v>
      </c>
    </row>
    <row r="3416" spans="1:6" x14ac:dyDescent="0.25">
      <c r="A3416" t="s">
        <v>17</v>
      </c>
      <c r="B3416">
        <v>92.083333333333329</v>
      </c>
      <c r="C3416">
        <v>5.7000000000000002E-2</v>
      </c>
      <c r="D3416">
        <v>3.0950000000000002</v>
      </c>
      <c r="E3416">
        <v>13.801</v>
      </c>
      <c r="F3416">
        <v>104.14376367614879</v>
      </c>
    </row>
    <row r="3417" spans="1:6" x14ac:dyDescent="0.25">
      <c r="A3417" t="s">
        <v>17</v>
      </c>
      <c r="B3417">
        <v>92.1</v>
      </c>
      <c r="C3417">
        <v>4.5999999999999999E-2</v>
      </c>
      <c r="D3417">
        <v>3.04</v>
      </c>
      <c r="E3417">
        <v>13.544</v>
      </c>
      <c r="F3417">
        <v>102.50765864332602</v>
      </c>
    </row>
    <row r="3418" spans="1:6" x14ac:dyDescent="0.25">
      <c r="A3418" t="s">
        <v>17</v>
      </c>
      <c r="B3418">
        <v>92.116666666666674</v>
      </c>
      <c r="C3418">
        <v>0.05</v>
      </c>
      <c r="D3418">
        <v>2.97</v>
      </c>
      <c r="E3418">
        <v>13.301</v>
      </c>
      <c r="F3418">
        <v>100.45032822757111</v>
      </c>
    </row>
    <row r="3419" spans="1:6" x14ac:dyDescent="0.25">
      <c r="A3419" t="s">
        <v>17</v>
      </c>
      <c r="B3419">
        <v>92.133333333333326</v>
      </c>
      <c r="C3419">
        <v>4.8000000000000001E-2</v>
      </c>
      <c r="D3419">
        <v>2.9220000000000002</v>
      </c>
      <c r="E3419">
        <v>13.186999999999999</v>
      </c>
      <c r="F3419">
        <v>100.78490153172865</v>
      </c>
    </row>
    <row r="3420" spans="1:6" x14ac:dyDescent="0.25">
      <c r="A3420" t="s">
        <v>17</v>
      </c>
      <c r="B3420">
        <v>92.15</v>
      </c>
      <c r="C3420">
        <v>4.1000000000000002E-2</v>
      </c>
      <c r="D3420">
        <v>2.851</v>
      </c>
      <c r="E3420">
        <v>12.84</v>
      </c>
      <c r="F3420">
        <v>96.849890590809622</v>
      </c>
    </row>
    <row r="3421" spans="1:6" x14ac:dyDescent="0.25">
      <c r="A3421" t="s">
        <v>17</v>
      </c>
      <c r="B3421">
        <v>92.166666666666671</v>
      </c>
      <c r="C3421">
        <v>0.04</v>
      </c>
      <c r="D3421">
        <v>2.794</v>
      </c>
      <c r="E3421">
        <v>12.62</v>
      </c>
      <c r="F3421">
        <v>95.348140043763664</v>
      </c>
    </row>
    <row r="3422" spans="1:6" x14ac:dyDescent="0.25">
      <c r="A3422" t="s">
        <v>17</v>
      </c>
      <c r="B3422">
        <v>92.183333333333337</v>
      </c>
      <c r="C3422">
        <v>3.5000000000000003E-2</v>
      </c>
      <c r="D3422">
        <v>2.7320000000000002</v>
      </c>
      <c r="E3422">
        <v>12.445</v>
      </c>
      <c r="F3422">
        <v>94.835010940919034</v>
      </c>
    </row>
    <row r="3423" spans="1:6" x14ac:dyDescent="0.25">
      <c r="A3423" t="s">
        <v>17</v>
      </c>
      <c r="B3423">
        <v>92.2</v>
      </c>
      <c r="C3423">
        <v>4.4999999999999998E-2</v>
      </c>
      <c r="D3423">
        <v>2.6760000000000002</v>
      </c>
      <c r="E3423">
        <v>12.262</v>
      </c>
      <c r="F3423">
        <v>93.239606126914666</v>
      </c>
    </row>
    <row r="3424" spans="1:6" x14ac:dyDescent="0.25">
      <c r="A3424" t="s">
        <v>17</v>
      </c>
      <c r="B3424">
        <v>92.216666666666669</v>
      </c>
      <c r="C3424">
        <v>3.9E-2</v>
      </c>
      <c r="D3424">
        <v>2.621</v>
      </c>
      <c r="E3424">
        <v>12.08</v>
      </c>
      <c r="F3424">
        <v>92.129321663019695</v>
      </c>
    </row>
    <row r="3425" spans="1:6" x14ac:dyDescent="0.25">
      <c r="A3425" t="s">
        <v>17</v>
      </c>
      <c r="B3425">
        <v>92.233333333333334</v>
      </c>
      <c r="C3425">
        <v>3.5999999999999997E-2</v>
      </c>
      <c r="D3425">
        <v>2.5390000000000001</v>
      </c>
      <c r="E3425">
        <v>11.811999999999999</v>
      </c>
      <c r="F3425">
        <v>89.932385120350105</v>
      </c>
    </row>
    <row r="3426" spans="1:6" x14ac:dyDescent="0.25">
      <c r="A3426" t="s">
        <v>17</v>
      </c>
      <c r="B3426">
        <v>92.25</v>
      </c>
      <c r="C3426">
        <v>3.2000000000000001E-2</v>
      </c>
      <c r="D3426">
        <v>2.5009999999999999</v>
      </c>
      <c r="E3426">
        <v>11.606999999999999</v>
      </c>
      <c r="F3426">
        <v>88.794529540481392</v>
      </c>
    </row>
    <row r="3427" spans="1:6" x14ac:dyDescent="0.25">
      <c r="A3427" t="s">
        <v>17</v>
      </c>
      <c r="B3427">
        <v>92.266666666666666</v>
      </c>
      <c r="C3427">
        <v>3.5000000000000003E-2</v>
      </c>
      <c r="D3427">
        <v>2.4220000000000002</v>
      </c>
      <c r="E3427">
        <v>11.403</v>
      </c>
      <c r="F3427">
        <v>87.119256017505464</v>
      </c>
    </row>
    <row r="3428" spans="1:6" x14ac:dyDescent="0.25">
      <c r="A3428" t="s">
        <v>17</v>
      </c>
      <c r="B3428">
        <v>92.283333333333331</v>
      </c>
      <c r="C3428">
        <v>3.9E-2</v>
      </c>
      <c r="D3428">
        <v>2.3860000000000001</v>
      </c>
      <c r="E3428">
        <v>11.178000000000001</v>
      </c>
      <c r="F3428">
        <v>84.956017505470456</v>
      </c>
    </row>
    <row r="3429" spans="1:6" x14ac:dyDescent="0.25">
      <c r="A3429" t="s">
        <v>17</v>
      </c>
      <c r="B3429">
        <v>92.3</v>
      </c>
      <c r="C3429">
        <v>3.2000000000000001E-2</v>
      </c>
      <c r="D3429">
        <v>2.3340000000000001</v>
      </c>
      <c r="E3429">
        <v>10.974</v>
      </c>
      <c r="F3429">
        <v>82.829759299781173</v>
      </c>
    </row>
    <row r="3430" spans="1:6" x14ac:dyDescent="0.25">
      <c r="A3430" t="s">
        <v>17</v>
      </c>
      <c r="B3430">
        <v>92.316666666666663</v>
      </c>
      <c r="C3430">
        <v>2.8000000000000001E-2</v>
      </c>
      <c r="D3430">
        <v>2.2570000000000001</v>
      </c>
      <c r="E3430">
        <v>10.794</v>
      </c>
      <c r="F3430">
        <v>82.558424507658628</v>
      </c>
    </row>
    <row r="3431" spans="1:6" x14ac:dyDescent="0.25">
      <c r="A3431" t="s">
        <v>17</v>
      </c>
      <c r="B3431">
        <v>92.333333333333329</v>
      </c>
      <c r="C3431">
        <v>3.3000000000000002E-2</v>
      </c>
      <c r="D3431">
        <v>2.222</v>
      </c>
      <c r="E3431">
        <v>10.614000000000001</v>
      </c>
      <c r="F3431">
        <v>80.710940919037185</v>
      </c>
    </row>
    <row r="3432" spans="1:6" x14ac:dyDescent="0.25">
      <c r="A3432" t="s">
        <v>17</v>
      </c>
      <c r="B3432">
        <v>92.35</v>
      </c>
      <c r="C3432">
        <v>0.03</v>
      </c>
      <c r="D3432">
        <v>2.165</v>
      </c>
      <c r="E3432">
        <v>10.353999999999999</v>
      </c>
      <c r="F3432">
        <v>78.775492341356667</v>
      </c>
    </row>
    <row r="3433" spans="1:6" x14ac:dyDescent="0.25">
      <c r="A3433" t="s">
        <v>17</v>
      </c>
      <c r="B3433">
        <v>92.366666666666674</v>
      </c>
      <c r="C3433">
        <v>2.4E-2</v>
      </c>
      <c r="D3433">
        <v>2.0950000000000002</v>
      </c>
      <c r="E3433">
        <v>10.114000000000001</v>
      </c>
      <c r="F3433">
        <v>76.307877461706767</v>
      </c>
    </row>
    <row r="3434" spans="1:6" x14ac:dyDescent="0.25">
      <c r="A3434" t="s">
        <v>17</v>
      </c>
      <c r="B3434">
        <v>92.383333333333326</v>
      </c>
      <c r="C3434">
        <v>2.1999999999999999E-2</v>
      </c>
      <c r="D3434">
        <v>2.0489999999999999</v>
      </c>
      <c r="E3434">
        <v>9.9480000000000004</v>
      </c>
      <c r="F3434">
        <v>75.769803063457317</v>
      </c>
    </row>
    <row r="3435" spans="1:6" x14ac:dyDescent="0.25">
      <c r="A3435" t="s">
        <v>17</v>
      </c>
      <c r="B3435">
        <v>92.4</v>
      </c>
      <c r="C3435">
        <v>2.1999999999999999E-2</v>
      </c>
      <c r="D3435">
        <v>1.994</v>
      </c>
      <c r="E3435">
        <v>9.7680000000000007</v>
      </c>
      <c r="F3435">
        <v>74.489934354485769</v>
      </c>
    </row>
    <row r="3436" spans="1:6" x14ac:dyDescent="0.25">
      <c r="A3436" t="s">
        <v>17</v>
      </c>
      <c r="B3436">
        <v>92.416666666666671</v>
      </c>
      <c r="C3436">
        <v>1.7999999999999999E-2</v>
      </c>
      <c r="D3436">
        <v>1.948</v>
      </c>
      <c r="E3436">
        <v>9.51</v>
      </c>
      <c r="F3436">
        <v>71.961269146608316</v>
      </c>
    </row>
    <row r="3437" spans="1:6" x14ac:dyDescent="0.25">
      <c r="A3437" t="s">
        <v>17</v>
      </c>
      <c r="B3437">
        <v>92.433333333333337</v>
      </c>
      <c r="C3437">
        <v>2.4E-2</v>
      </c>
      <c r="D3437">
        <v>1.897</v>
      </c>
      <c r="E3437">
        <v>9.33</v>
      </c>
      <c r="F3437">
        <v>70.56805251641137</v>
      </c>
    </row>
    <row r="3438" spans="1:6" x14ac:dyDescent="0.25">
      <c r="A3438" t="s">
        <v>17</v>
      </c>
      <c r="B3438">
        <v>92.45</v>
      </c>
      <c r="C3438">
        <v>1.6E-2</v>
      </c>
      <c r="D3438">
        <v>1.851</v>
      </c>
      <c r="E3438">
        <v>9.1530000000000005</v>
      </c>
      <c r="F3438">
        <v>69.400875273522971</v>
      </c>
    </row>
    <row r="3439" spans="1:6" x14ac:dyDescent="0.25">
      <c r="A3439" t="s">
        <v>17</v>
      </c>
      <c r="B3439">
        <v>92.466666666666669</v>
      </c>
      <c r="C3439">
        <v>2.1000000000000001E-2</v>
      </c>
      <c r="D3439">
        <v>1.8109999999999999</v>
      </c>
      <c r="E3439">
        <v>8.9930000000000003</v>
      </c>
      <c r="F3439">
        <v>67.124726477024069</v>
      </c>
    </row>
    <row r="3440" spans="1:6" x14ac:dyDescent="0.25">
      <c r="A3440" t="s">
        <v>17</v>
      </c>
      <c r="B3440">
        <v>92.483333333333334</v>
      </c>
      <c r="C3440">
        <v>2.4E-2</v>
      </c>
      <c r="D3440">
        <v>1.766</v>
      </c>
      <c r="E3440">
        <v>8.8130000000000006</v>
      </c>
      <c r="F3440">
        <v>66.961706783369792</v>
      </c>
    </row>
    <row r="3441" spans="1:6" x14ac:dyDescent="0.25">
      <c r="A3441" t="s">
        <v>17</v>
      </c>
      <c r="B3441">
        <v>92.5</v>
      </c>
      <c r="C3441">
        <v>1.4999999999999999E-2</v>
      </c>
      <c r="D3441">
        <v>1.7150000000000001</v>
      </c>
      <c r="E3441">
        <v>8.6470000000000002</v>
      </c>
      <c r="F3441">
        <v>65.12997811816193</v>
      </c>
    </row>
    <row r="3442" spans="1:6" x14ac:dyDescent="0.25">
      <c r="A3442" t="s">
        <v>17</v>
      </c>
      <c r="B3442">
        <v>92.516666666666666</v>
      </c>
      <c r="C3442">
        <v>2.1999999999999999E-2</v>
      </c>
      <c r="D3442">
        <v>1.663</v>
      </c>
      <c r="E3442">
        <v>8.4529999999999994</v>
      </c>
      <c r="F3442">
        <v>63.452954048140043</v>
      </c>
    </row>
    <row r="3443" spans="1:6" x14ac:dyDescent="0.25">
      <c r="A3443" t="s">
        <v>17</v>
      </c>
      <c r="B3443">
        <v>92.533333333333331</v>
      </c>
      <c r="C3443">
        <v>2.1000000000000001E-2</v>
      </c>
      <c r="D3443">
        <v>1.6279999999999999</v>
      </c>
      <c r="E3443">
        <v>8.2870000000000008</v>
      </c>
      <c r="F3443">
        <v>62.403063457330418</v>
      </c>
    </row>
    <row r="3444" spans="1:6" x14ac:dyDescent="0.25">
      <c r="A3444" t="s">
        <v>17</v>
      </c>
      <c r="B3444">
        <v>92.55</v>
      </c>
      <c r="C3444">
        <v>1.2999999999999999E-2</v>
      </c>
      <c r="D3444">
        <v>1.573</v>
      </c>
      <c r="E3444">
        <v>8.0730000000000004</v>
      </c>
      <c r="F3444">
        <v>59.950109409190361</v>
      </c>
    </row>
    <row r="3445" spans="1:6" x14ac:dyDescent="0.25">
      <c r="A3445" t="s">
        <v>17</v>
      </c>
      <c r="B3445">
        <v>92.566666666666663</v>
      </c>
      <c r="C3445">
        <v>1.7999999999999999E-2</v>
      </c>
      <c r="D3445">
        <v>1.5429999999999999</v>
      </c>
      <c r="E3445">
        <v>7.9240000000000004</v>
      </c>
      <c r="F3445">
        <v>58.432603938730843</v>
      </c>
    </row>
    <row r="3446" spans="1:6" x14ac:dyDescent="0.25">
      <c r="A3446" t="s">
        <v>17</v>
      </c>
      <c r="B3446">
        <v>92.583333333333329</v>
      </c>
      <c r="C3446">
        <v>1.7000000000000001E-2</v>
      </c>
      <c r="D3446">
        <v>1.47</v>
      </c>
      <c r="E3446">
        <v>7.726</v>
      </c>
      <c r="F3446">
        <v>56.697374179431073</v>
      </c>
    </row>
    <row r="3447" spans="1:6" x14ac:dyDescent="0.25">
      <c r="A3447" t="s">
        <v>17</v>
      </c>
      <c r="B3447">
        <v>92.6</v>
      </c>
      <c r="C3447">
        <v>1.0999999999999999E-2</v>
      </c>
      <c r="D3447">
        <v>1.423</v>
      </c>
      <c r="E3447">
        <v>7.54</v>
      </c>
      <c r="F3447">
        <v>55.547264770240695</v>
      </c>
    </row>
    <row r="3448" spans="1:6" x14ac:dyDescent="0.25">
      <c r="A3448" t="s">
        <v>17</v>
      </c>
      <c r="B3448">
        <v>92.616666666666674</v>
      </c>
      <c r="C3448">
        <v>1.7999999999999999E-2</v>
      </c>
      <c r="D3448">
        <v>1.3879999999999999</v>
      </c>
      <c r="E3448">
        <v>7.3849999999999998</v>
      </c>
      <c r="F3448">
        <v>54.322757111597369</v>
      </c>
    </row>
    <row r="3449" spans="1:6" x14ac:dyDescent="0.25">
      <c r="A3449" t="s">
        <v>17</v>
      </c>
      <c r="B3449">
        <v>92.633333333333326</v>
      </c>
      <c r="C3449">
        <v>1.6E-2</v>
      </c>
      <c r="D3449">
        <v>1.341</v>
      </c>
      <c r="E3449">
        <v>7.1660000000000004</v>
      </c>
      <c r="F3449">
        <v>52.543544857768048</v>
      </c>
    </row>
    <row r="3450" spans="1:6" x14ac:dyDescent="0.25">
      <c r="A3450" t="s">
        <v>17</v>
      </c>
      <c r="B3450">
        <v>92.65</v>
      </c>
      <c r="C3450">
        <v>1.2E-2</v>
      </c>
      <c r="D3450">
        <v>1.3080000000000001</v>
      </c>
      <c r="E3450">
        <v>7.0060000000000002</v>
      </c>
      <c r="F3450">
        <v>51.75032822757111</v>
      </c>
    </row>
    <row r="3451" spans="1:6" x14ac:dyDescent="0.25">
      <c r="A3451" t="s">
        <v>17</v>
      </c>
      <c r="B3451">
        <v>92.666666666666671</v>
      </c>
      <c r="C3451">
        <v>1.4999999999999999E-2</v>
      </c>
      <c r="D3451">
        <v>1.2609999999999999</v>
      </c>
      <c r="E3451">
        <v>6.8049999999999997</v>
      </c>
      <c r="F3451">
        <v>49.30262582056892</v>
      </c>
    </row>
    <row r="3452" spans="1:6" x14ac:dyDescent="0.25">
      <c r="A3452" t="s">
        <v>17</v>
      </c>
      <c r="B3452">
        <v>92.683333333333337</v>
      </c>
      <c r="C3452">
        <v>1.4999999999999999E-2</v>
      </c>
      <c r="D3452">
        <v>1.228</v>
      </c>
      <c r="E3452">
        <v>6.7039999999999997</v>
      </c>
      <c r="F3452">
        <v>48.217724288840259</v>
      </c>
    </row>
    <row r="3453" spans="1:6" x14ac:dyDescent="0.25">
      <c r="A3453" t="s">
        <v>17</v>
      </c>
      <c r="B3453">
        <v>92.7</v>
      </c>
      <c r="C3453">
        <v>1.4E-2</v>
      </c>
      <c r="D3453">
        <v>1.173</v>
      </c>
      <c r="E3453">
        <v>6.5730000000000004</v>
      </c>
      <c r="F3453">
        <v>46.208752735229758</v>
      </c>
    </row>
    <row r="3454" spans="1:6" x14ac:dyDescent="0.25">
      <c r="A3454" t="s">
        <v>17</v>
      </c>
      <c r="B3454">
        <v>92.716666666666669</v>
      </c>
      <c r="C3454">
        <v>0.01</v>
      </c>
      <c r="D3454">
        <v>1.1399999999999999</v>
      </c>
      <c r="E3454">
        <v>6.3789999999999996</v>
      </c>
      <c r="F3454">
        <v>45.659080962800871</v>
      </c>
    </row>
    <row r="3455" spans="1:6" x14ac:dyDescent="0.25">
      <c r="A3455" t="s">
        <v>17</v>
      </c>
      <c r="B3455">
        <v>92.733333333333334</v>
      </c>
      <c r="C3455">
        <v>1.4E-2</v>
      </c>
      <c r="D3455">
        <v>1.099</v>
      </c>
      <c r="E3455">
        <v>6.2130000000000001</v>
      </c>
      <c r="F3455">
        <v>43.822757111597376</v>
      </c>
    </row>
    <row r="3456" spans="1:6" x14ac:dyDescent="0.25">
      <c r="A3456" t="s">
        <v>17</v>
      </c>
      <c r="B3456">
        <v>92.75</v>
      </c>
      <c r="C3456">
        <v>8.9999999999999993E-3</v>
      </c>
      <c r="D3456">
        <v>1.052</v>
      </c>
      <c r="E3456">
        <v>6.0819999999999999</v>
      </c>
      <c r="F3456">
        <v>42.95929978118162</v>
      </c>
    </row>
    <row r="3457" spans="1:6" x14ac:dyDescent="0.25">
      <c r="A3457" t="s">
        <v>17</v>
      </c>
      <c r="B3457">
        <v>92.766666666666666</v>
      </c>
      <c r="C3457">
        <v>8.9999999999999993E-3</v>
      </c>
      <c r="D3457">
        <v>1.004</v>
      </c>
      <c r="E3457">
        <v>5.8730000000000002</v>
      </c>
      <c r="F3457">
        <v>40.7597374179431</v>
      </c>
    </row>
    <row r="3458" spans="1:6" x14ac:dyDescent="0.25">
      <c r="A3458" t="s">
        <v>17</v>
      </c>
      <c r="B3458">
        <v>92.783333333333331</v>
      </c>
      <c r="C3458">
        <v>0.01</v>
      </c>
      <c r="D3458">
        <v>0.996</v>
      </c>
      <c r="E3458">
        <v>5.71</v>
      </c>
      <c r="F3458">
        <v>39.205470459518601</v>
      </c>
    </row>
    <row r="3459" spans="1:6" x14ac:dyDescent="0.25">
      <c r="A3459" t="s">
        <v>17</v>
      </c>
      <c r="B3459">
        <v>92.8</v>
      </c>
      <c r="C3459">
        <v>8.0000000000000002E-3</v>
      </c>
      <c r="D3459">
        <v>0.94399999999999995</v>
      </c>
      <c r="E3459">
        <v>5.6109999999999998</v>
      </c>
      <c r="F3459">
        <v>37.867396061269147</v>
      </c>
    </row>
    <row r="3460" spans="1:6" x14ac:dyDescent="0.25">
      <c r="A3460" t="s">
        <v>17</v>
      </c>
      <c r="B3460">
        <v>92.816666666666663</v>
      </c>
      <c r="C3460">
        <v>7.0000000000000001E-3</v>
      </c>
      <c r="D3460">
        <v>0.93200000000000005</v>
      </c>
      <c r="E3460">
        <v>5.4539999999999997</v>
      </c>
      <c r="F3460">
        <v>36.367614879649885</v>
      </c>
    </row>
    <row r="3461" spans="1:6" x14ac:dyDescent="0.25">
      <c r="A3461" t="s">
        <v>17</v>
      </c>
      <c r="B3461">
        <v>92.833333333333329</v>
      </c>
      <c r="C3461">
        <v>1.2999999999999999E-2</v>
      </c>
      <c r="D3461">
        <v>0.879</v>
      </c>
      <c r="E3461">
        <v>5.343</v>
      </c>
      <c r="F3461">
        <v>35.595404814004375</v>
      </c>
    </row>
    <row r="3462" spans="1:6" x14ac:dyDescent="0.25">
      <c r="A3462" t="s">
        <v>17</v>
      </c>
      <c r="B3462">
        <v>92.85</v>
      </c>
      <c r="C3462">
        <v>8.0000000000000002E-3</v>
      </c>
      <c r="D3462">
        <v>0.86199999999999999</v>
      </c>
      <c r="E3462">
        <v>5.1609999999999996</v>
      </c>
      <c r="F3462">
        <v>34.71050328227571</v>
      </c>
    </row>
    <row r="3463" spans="1:6" x14ac:dyDescent="0.25">
      <c r="A3463" t="s">
        <v>17</v>
      </c>
      <c r="B3463">
        <v>92.866666666666674</v>
      </c>
      <c r="C3463">
        <v>5.0000000000000001E-3</v>
      </c>
      <c r="D3463">
        <v>0.82</v>
      </c>
      <c r="E3463">
        <v>5.0090000000000003</v>
      </c>
      <c r="F3463">
        <v>33.439168490153172</v>
      </c>
    </row>
    <row r="3464" spans="1:6" x14ac:dyDescent="0.25">
      <c r="A3464" t="s">
        <v>17</v>
      </c>
      <c r="B3464">
        <v>92.883333333333326</v>
      </c>
      <c r="C3464">
        <v>1E-3</v>
      </c>
      <c r="D3464">
        <v>0.78</v>
      </c>
      <c r="E3464">
        <v>4.9009999999999998</v>
      </c>
      <c r="F3464">
        <v>32.417943107221006</v>
      </c>
    </row>
    <row r="3465" spans="1:6" x14ac:dyDescent="0.25">
      <c r="A3465" t="s">
        <v>17</v>
      </c>
      <c r="B3465">
        <v>92.9</v>
      </c>
      <c r="C3465">
        <v>7.0000000000000001E-3</v>
      </c>
      <c r="D3465">
        <v>0.75700000000000001</v>
      </c>
      <c r="E3465">
        <v>4.7629999999999999</v>
      </c>
      <c r="F3465">
        <v>31.824945295404813</v>
      </c>
    </row>
    <row r="3466" spans="1:6" x14ac:dyDescent="0.25">
      <c r="A3466" t="s">
        <v>17</v>
      </c>
      <c r="B3466">
        <v>92.916666666666671</v>
      </c>
      <c r="C3466">
        <v>8.9999999999999993E-3</v>
      </c>
      <c r="D3466">
        <v>0.73199999999999998</v>
      </c>
      <c r="E3466">
        <v>4.6269999999999998</v>
      </c>
      <c r="F3466">
        <v>30.571991247264769</v>
      </c>
    </row>
    <row r="3467" spans="1:6" x14ac:dyDescent="0.25">
      <c r="A3467" t="s">
        <v>17</v>
      </c>
      <c r="B3467">
        <v>92.933333333333337</v>
      </c>
      <c r="C3467">
        <v>1.0999999999999999E-2</v>
      </c>
      <c r="D3467">
        <v>0.70799999999999996</v>
      </c>
      <c r="E3467">
        <v>4.46</v>
      </c>
      <c r="F3467">
        <v>28.311159737417942</v>
      </c>
    </row>
    <row r="3468" spans="1:6" x14ac:dyDescent="0.25">
      <c r="A3468" t="s">
        <v>17</v>
      </c>
      <c r="B3468">
        <v>92.95</v>
      </c>
      <c r="C3468">
        <v>5.0000000000000001E-3</v>
      </c>
      <c r="D3468">
        <v>0.65800000000000003</v>
      </c>
      <c r="E3468">
        <v>4.3550000000000004</v>
      </c>
      <c r="F3468">
        <v>26.5417943107221</v>
      </c>
    </row>
    <row r="3469" spans="1:6" x14ac:dyDescent="0.25">
      <c r="A3469" t="s">
        <v>17</v>
      </c>
      <c r="B3469">
        <v>92.966666666666669</v>
      </c>
      <c r="C3469">
        <v>7.0000000000000001E-3</v>
      </c>
      <c r="D3469">
        <v>0.63300000000000001</v>
      </c>
      <c r="E3469">
        <v>4.2169999999999996</v>
      </c>
      <c r="F3469">
        <v>23.720131291028444</v>
      </c>
    </row>
    <row r="3470" spans="1:6" x14ac:dyDescent="0.25">
      <c r="A3470" t="s">
        <v>17</v>
      </c>
      <c r="B3470">
        <v>92.983333333333334</v>
      </c>
      <c r="C3470">
        <v>3.0000000000000001E-3</v>
      </c>
      <c r="D3470">
        <v>0.61099999999999999</v>
      </c>
      <c r="E3470">
        <v>4.0910000000000002</v>
      </c>
      <c r="F3470">
        <v>22.050765864332604</v>
      </c>
    </row>
    <row r="3471" spans="1:6" x14ac:dyDescent="0.25">
      <c r="A3471" t="s">
        <v>17</v>
      </c>
      <c r="B3471">
        <v>93</v>
      </c>
      <c r="C3471">
        <v>1E-3</v>
      </c>
      <c r="D3471">
        <v>0.58099999999999996</v>
      </c>
      <c r="E3471">
        <v>4.0069999999999997</v>
      </c>
      <c r="F3471">
        <v>20.034135667396061</v>
      </c>
    </row>
    <row r="3472" spans="1:6" x14ac:dyDescent="0.25">
      <c r="A3472" t="s">
        <v>17</v>
      </c>
      <c r="B3472">
        <v>93.016666666666666</v>
      </c>
      <c r="C3472">
        <v>2E-3</v>
      </c>
      <c r="D3472">
        <v>0.52600000000000002</v>
      </c>
      <c r="E3472">
        <v>3.8220000000000001</v>
      </c>
      <c r="F3472">
        <v>19.382932166301966</v>
      </c>
    </row>
    <row r="3473" spans="1:6" x14ac:dyDescent="0.25">
      <c r="A3473" t="s">
        <v>17</v>
      </c>
      <c r="B3473">
        <v>93.033333333333331</v>
      </c>
      <c r="C3473">
        <v>6.0000000000000001E-3</v>
      </c>
      <c r="D3473">
        <v>0.51500000000000001</v>
      </c>
      <c r="E3473">
        <v>3.706</v>
      </c>
      <c r="F3473">
        <v>19.090809628008753</v>
      </c>
    </row>
    <row r="3474" spans="1:6" x14ac:dyDescent="0.25">
      <c r="A3474" t="s">
        <v>17</v>
      </c>
      <c r="B3474">
        <v>93.05</v>
      </c>
      <c r="C3474">
        <v>8.9999999999999993E-3</v>
      </c>
      <c r="D3474">
        <v>0.48799999999999999</v>
      </c>
      <c r="E3474">
        <v>3.5840000000000001</v>
      </c>
      <c r="F3474">
        <v>18.655579868708969</v>
      </c>
    </row>
    <row r="3475" spans="1:6" x14ac:dyDescent="0.25">
      <c r="A3475" t="s">
        <v>17</v>
      </c>
      <c r="B3475">
        <v>93.066666666666663</v>
      </c>
      <c r="C3475">
        <v>0</v>
      </c>
      <c r="D3475">
        <v>0.47</v>
      </c>
      <c r="E3475">
        <v>3.4820000000000002</v>
      </c>
      <c r="F3475">
        <v>17.420131291028444</v>
      </c>
    </row>
    <row r="3476" spans="1:6" x14ac:dyDescent="0.25">
      <c r="A3476" t="s">
        <v>17</v>
      </c>
      <c r="B3476">
        <v>93.083333333333329</v>
      </c>
      <c r="C3476">
        <v>6.0000000000000001E-3</v>
      </c>
      <c r="D3476">
        <v>0.44500000000000001</v>
      </c>
      <c r="E3476">
        <v>3.343</v>
      </c>
      <c r="F3476">
        <v>17.034792122538292</v>
      </c>
    </row>
    <row r="3477" spans="1:6" x14ac:dyDescent="0.25">
      <c r="A3477" t="s">
        <v>17</v>
      </c>
      <c r="B3477">
        <v>93.1</v>
      </c>
      <c r="C3477">
        <v>4.0000000000000001E-3</v>
      </c>
      <c r="D3477">
        <v>0.42</v>
      </c>
      <c r="E3477">
        <v>3.246</v>
      </c>
      <c r="F3477">
        <v>16.185557986870897</v>
      </c>
    </row>
    <row r="3478" spans="1:6" x14ac:dyDescent="0.25">
      <c r="A3478" t="s">
        <v>17</v>
      </c>
      <c r="B3478">
        <v>93.116666666666674</v>
      </c>
      <c r="C3478">
        <v>5.0000000000000001E-3</v>
      </c>
      <c r="D3478">
        <v>0.40899999999999997</v>
      </c>
      <c r="E3478">
        <v>3.117</v>
      </c>
      <c r="F3478">
        <v>16.02975929978118</v>
      </c>
    </row>
    <row r="3479" spans="1:6" x14ac:dyDescent="0.25">
      <c r="A3479" t="s">
        <v>17</v>
      </c>
      <c r="B3479">
        <v>93.133333333333326</v>
      </c>
      <c r="C3479">
        <v>8.9999999999999993E-3</v>
      </c>
      <c r="D3479">
        <v>0.379</v>
      </c>
      <c r="E3479">
        <v>3.0310000000000001</v>
      </c>
      <c r="F3479">
        <v>15.314004376367613</v>
      </c>
    </row>
    <row r="3480" spans="1:6" x14ac:dyDescent="0.25">
      <c r="A3480" t="s">
        <v>17</v>
      </c>
      <c r="B3480">
        <v>93.15</v>
      </c>
      <c r="C3480">
        <v>7.0000000000000001E-3</v>
      </c>
      <c r="D3480">
        <v>0.37</v>
      </c>
      <c r="E3480">
        <v>2.9119999999999999</v>
      </c>
      <c r="F3480">
        <v>14.302844638949672</v>
      </c>
    </row>
    <row r="3481" spans="1:6" x14ac:dyDescent="0.25">
      <c r="A3481" t="s">
        <v>17</v>
      </c>
      <c r="B3481">
        <v>93.166666666666671</v>
      </c>
      <c r="C3481">
        <v>8.0000000000000002E-3</v>
      </c>
      <c r="D3481">
        <v>0.36199999999999999</v>
      </c>
      <c r="E3481">
        <v>2.7810000000000001</v>
      </c>
      <c r="F3481">
        <v>13.836542669584244</v>
      </c>
    </row>
    <row r="3482" spans="1:6" x14ac:dyDescent="0.25">
      <c r="A3482" t="s">
        <v>17</v>
      </c>
      <c r="B3482">
        <v>93.183333333333337</v>
      </c>
      <c r="C3482">
        <v>8.0000000000000002E-3</v>
      </c>
      <c r="D3482">
        <v>0.307</v>
      </c>
      <c r="E3482">
        <v>2.6619999999999999</v>
      </c>
      <c r="F3482">
        <v>13.687527352297591</v>
      </c>
    </row>
    <row r="3483" spans="1:6" x14ac:dyDescent="0.25">
      <c r="A3483" t="s">
        <v>17</v>
      </c>
      <c r="B3483">
        <v>93.2</v>
      </c>
      <c r="C3483">
        <v>5.0000000000000001E-3</v>
      </c>
      <c r="D3483">
        <v>0.318</v>
      </c>
      <c r="E3483">
        <v>2.5710000000000002</v>
      </c>
      <c r="F3483">
        <v>12.453610503282274</v>
      </c>
    </row>
    <row r="3484" spans="1:6" x14ac:dyDescent="0.25">
      <c r="A3484" t="s">
        <v>17</v>
      </c>
      <c r="B3484">
        <v>93.216666666666669</v>
      </c>
      <c r="C3484">
        <v>3.0000000000000001E-3</v>
      </c>
      <c r="D3484">
        <v>0.28499999999999998</v>
      </c>
      <c r="E3484">
        <v>2.4769999999999999</v>
      </c>
      <c r="F3484">
        <v>12.549671772428882</v>
      </c>
    </row>
    <row r="3485" spans="1:6" x14ac:dyDescent="0.25">
      <c r="A3485" t="s">
        <v>17</v>
      </c>
      <c r="B3485">
        <v>93.233333333333334</v>
      </c>
      <c r="C3485">
        <v>5.0000000000000001E-3</v>
      </c>
      <c r="D3485">
        <v>0.27</v>
      </c>
      <c r="E3485">
        <v>2.3839999999999999</v>
      </c>
      <c r="F3485">
        <v>11.251203501094091</v>
      </c>
    </row>
    <row r="3486" spans="1:6" x14ac:dyDescent="0.25">
      <c r="A3486" t="s">
        <v>17</v>
      </c>
      <c r="B3486">
        <v>93.25</v>
      </c>
      <c r="C3486">
        <v>0</v>
      </c>
      <c r="D3486">
        <v>0.247</v>
      </c>
      <c r="E3486">
        <v>2.2970000000000002</v>
      </c>
      <c r="F3486">
        <v>11.266083150984681</v>
      </c>
    </row>
    <row r="3487" spans="1:6" x14ac:dyDescent="0.25">
      <c r="A3487" t="s">
        <v>17</v>
      </c>
      <c r="B3487">
        <v>93.266666666666666</v>
      </c>
      <c r="C3487">
        <v>5.0000000000000001E-3</v>
      </c>
      <c r="D3487">
        <v>0.251</v>
      </c>
      <c r="E3487">
        <v>2.16</v>
      </c>
      <c r="F3487">
        <v>10.749671772428883</v>
      </c>
    </row>
    <row r="3488" spans="1:6" x14ac:dyDescent="0.25">
      <c r="A3488" t="s">
        <v>17</v>
      </c>
      <c r="B3488">
        <v>93.283333333333331</v>
      </c>
      <c r="C3488">
        <v>3.0000000000000001E-3</v>
      </c>
      <c r="D3488">
        <v>0.20899999999999999</v>
      </c>
      <c r="E3488">
        <v>2.0529999999999999</v>
      </c>
      <c r="F3488">
        <v>10.16477024070022</v>
      </c>
    </row>
    <row r="3489" spans="1:6" x14ac:dyDescent="0.25">
      <c r="A3489" t="s">
        <v>17</v>
      </c>
      <c r="B3489">
        <v>93.3</v>
      </c>
      <c r="C3489">
        <v>5.0000000000000001E-3</v>
      </c>
      <c r="D3489">
        <v>0.20799999999999999</v>
      </c>
      <c r="E3489">
        <v>1.9510000000000001</v>
      </c>
      <c r="F3489">
        <v>9.7678336980306337</v>
      </c>
    </row>
    <row r="3490" spans="1:6" x14ac:dyDescent="0.25">
      <c r="A3490" t="s">
        <v>17</v>
      </c>
      <c r="B3490">
        <v>93.316666666666663</v>
      </c>
      <c r="C3490">
        <v>2E-3</v>
      </c>
      <c r="D3490">
        <v>0.17199999999999999</v>
      </c>
      <c r="E3490">
        <v>1.891</v>
      </c>
      <c r="F3490">
        <v>9.1396061269146607</v>
      </c>
    </row>
    <row r="3491" spans="1:6" x14ac:dyDescent="0.25">
      <c r="A3491" t="s">
        <v>17</v>
      </c>
      <c r="B3491">
        <v>93.333333333333329</v>
      </c>
      <c r="C3491">
        <v>5.0000000000000001E-3</v>
      </c>
      <c r="D3491">
        <v>0.18099999999999999</v>
      </c>
      <c r="E3491">
        <v>1.758</v>
      </c>
      <c r="F3491">
        <v>8.7667396061269134</v>
      </c>
    </row>
    <row r="3492" spans="1:6" x14ac:dyDescent="0.25">
      <c r="A3492" t="s">
        <v>17</v>
      </c>
      <c r="B3492">
        <v>93.35</v>
      </c>
      <c r="C3492">
        <v>7.0000000000000001E-3</v>
      </c>
      <c r="D3492">
        <v>0.17399999999999999</v>
      </c>
      <c r="E3492">
        <v>1.724</v>
      </c>
      <c r="F3492">
        <v>8.1470459518599547</v>
      </c>
    </row>
    <row r="3493" spans="1:6" x14ac:dyDescent="0.25">
      <c r="A3493" t="s">
        <v>17</v>
      </c>
      <c r="B3493">
        <v>93.366666666666674</v>
      </c>
      <c r="C3493">
        <v>1E-3</v>
      </c>
      <c r="D3493">
        <v>0.128</v>
      </c>
      <c r="E3493">
        <v>1.6040000000000001</v>
      </c>
      <c r="F3493">
        <v>7.3691466083150976</v>
      </c>
    </row>
    <row r="3494" spans="1:6" x14ac:dyDescent="0.25">
      <c r="A3494" t="s">
        <v>17</v>
      </c>
      <c r="B3494">
        <v>93.383333333333326</v>
      </c>
      <c r="C3494">
        <v>2E-3</v>
      </c>
      <c r="D3494">
        <v>0.16200000000000001</v>
      </c>
      <c r="E3494">
        <v>1.522</v>
      </c>
      <c r="F3494">
        <v>7.0039387308533918</v>
      </c>
    </row>
    <row r="3495" spans="1:6" x14ac:dyDescent="0.25">
      <c r="A3495" t="s">
        <v>17</v>
      </c>
      <c r="B3495">
        <v>93.4</v>
      </c>
      <c r="C3495">
        <v>3.0000000000000001E-3</v>
      </c>
      <c r="D3495">
        <v>0.121</v>
      </c>
      <c r="E3495">
        <v>1.425</v>
      </c>
      <c r="F3495">
        <v>6.8253829321663018</v>
      </c>
    </row>
    <row r="3496" spans="1:6" x14ac:dyDescent="0.25">
      <c r="A3496" t="s">
        <v>17</v>
      </c>
      <c r="B3496">
        <v>93.416666666666671</v>
      </c>
      <c r="C3496">
        <v>3.0000000000000001E-3</v>
      </c>
      <c r="D3496">
        <v>0.11899999999999999</v>
      </c>
      <c r="E3496">
        <v>1.353</v>
      </c>
      <c r="F3496">
        <v>6.2531728665207877</v>
      </c>
    </row>
    <row r="3497" spans="1:6" x14ac:dyDescent="0.25">
      <c r="A3497" t="s">
        <v>17</v>
      </c>
      <c r="B3497">
        <v>93.433333333333337</v>
      </c>
      <c r="C3497">
        <v>4.0000000000000001E-3</v>
      </c>
      <c r="D3497">
        <v>0.13100000000000001</v>
      </c>
      <c r="E3497">
        <v>1.2390000000000001</v>
      </c>
      <c r="F3497">
        <v>5.628227571115973</v>
      </c>
    </row>
    <row r="3498" spans="1:6" x14ac:dyDescent="0.25">
      <c r="A3498" t="s">
        <v>17</v>
      </c>
      <c r="B3498">
        <v>93.45</v>
      </c>
      <c r="C3498">
        <v>-2E-3</v>
      </c>
      <c r="D3498">
        <v>0.109</v>
      </c>
      <c r="E3498">
        <v>1.206</v>
      </c>
      <c r="F3498">
        <v>5.6864332603938728</v>
      </c>
    </row>
    <row r="3499" spans="1:6" x14ac:dyDescent="0.25">
      <c r="A3499" t="s">
        <v>17</v>
      </c>
      <c r="B3499">
        <v>93.466666666666669</v>
      </c>
      <c r="C3499">
        <v>4.0000000000000001E-3</v>
      </c>
      <c r="D3499">
        <v>9.6000000000000002E-2</v>
      </c>
      <c r="E3499">
        <v>1.1220000000000001</v>
      </c>
      <c r="F3499">
        <v>5.2258205689277899</v>
      </c>
    </row>
    <row r="3500" spans="1:6" x14ac:dyDescent="0.25">
      <c r="A3500" t="s">
        <v>17</v>
      </c>
      <c r="B3500">
        <v>93.483333333333334</v>
      </c>
      <c r="C3500">
        <v>2E-3</v>
      </c>
      <c r="D3500">
        <v>8.8999999999999996E-2</v>
      </c>
      <c r="E3500">
        <v>1.046</v>
      </c>
      <c r="F3500">
        <v>4.810503282275711</v>
      </c>
    </row>
    <row r="3501" spans="1:6" x14ac:dyDescent="0.25">
      <c r="A3501" t="s">
        <v>17</v>
      </c>
      <c r="B3501">
        <v>93.5</v>
      </c>
      <c r="C3501">
        <v>2E-3</v>
      </c>
      <c r="D3501">
        <v>8.3000000000000004E-2</v>
      </c>
      <c r="E3501">
        <v>0.96399999999999997</v>
      </c>
      <c r="F3501">
        <v>4.3347921225382926</v>
      </c>
    </row>
    <row r="3502" spans="1:6" x14ac:dyDescent="0.25">
      <c r="A3502" t="s">
        <v>17</v>
      </c>
      <c r="B3502">
        <v>93.516666666666666</v>
      </c>
      <c r="C3502">
        <v>4.0000000000000001E-3</v>
      </c>
      <c r="D3502">
        <v>7.0999999999999994E-2</v>
      </c>
      <c r="E3502">
        <v>0.93700000000000006</v>
      </c>
      <c r="F3502">
        <v>3.9422319474835881</v>
      </c>
    </row>
    <row r="3503" spans="1:6" x14ac:dyDescent="0.25">
      <c r="A3503" t="s">
        <v>17</v>
      </c>
      <c r="B3503">
        <v>93.533333333333331</v>
      </c>
      <c r="C3503">
        <v>3.0000000000000001E-3</v>
      </c>
      <c r="D3503">
        <v>7.5999999999999998E-2</v>
      </c>
      <c r="E3503">
        <v>0.83399999999999996</v>
      </c>
      <c r="F3503">
        <v>3.8170678336980304</v>
      </c>
    </row>
    <row r="3504" spans="1:6" x14ac:dyDescent="0.25">
      <c r="A3504" t="s">
        <v>17</v>
      </c>
      <c r="B3504">
        <v>93.55</v>
      </c>
      <c r="C3504">
        <v>3.0000000000000001E-3</v>
      </c>
      <c r="D3504">
        <v>6.0999999999999999E-2</v>
      </c>
      <c r="E3504">
        <v>0.77200000000000002</v>
      </c>
      <c r="F3504">
        <v>3.5192560175054699</v>
      </c>
    </row>
    <row r="3505" spans="1:6" x14ac:dyDescent="0.25">
      <c r="A3505" t="s">
        <v>17</v>
      </c>
      <c r="B3505">
        <v>93.566666666666663</v>
      </c>
      <c r="C3505">
        <v>3.0000000000000001E-3</v>
      </c>
      <c r="D3505">
        <v>5.8999999999999997E-2</v>
      </c>
      <c r="E3505">
        <v>0.70699999999999996</v>
      </c>
      <c r="F3505">
        <v>3.2579868708971551</v>
      </c>
    </row>
    <row r="3506" spans="1:6" x14ac:dyDescent="0.25">
      <c r="A3506" t="s">
        <v>17</v>
      </c>
      <c r="B3506">
        <v>93.583333333333329</v>
      </c>
      <c r="C3506">
        <v>1E-3</v>
      </c>
      <c r="D3506">
        <v>5.0999999999999997E-2</v>
      </c>
      <c r="E3506">
        <v>0.624</v>
      </c>
      <c r="F3506">
        <v>3.1776805251641136</v>
      </c>
    </row>
    <row r="3507" spans="1:6" x14ac:dyDescent="0.25">
      <c r="A3507" t="s">
        <v>17</v>
      </c>
      <c r="B3507">
        <v>93.6</v>
      </c>
      <c r="C3507">
        <v>4.0000000000000001E-3</v>
      </c>
      <c r="D3507">
        <v>4.9000000000000002E-2</v>
      </c>
      <c r="E3507">
        <v>0.59799999999999998</v>
      </c>
      <c r="F3507">
        <v>2.8100656455142232</v>
      </c>
    </row>
    <row r="3508" spans="1:6" x14ac:dyDescent="0.25">
      <c r="A3508" t="s">
        <v>17</v>
      </c>
      <c r="B3508">
        <v>93.616666666666674</v>
      </c>
      <c r="C3508">
        <v>3.0000000000000001E-3</v>
      </c>
      <c r="D3508">
        <v>4.1000000000000002E-2</v>
      </c>
      <c r="E3508">
        <v>0.55200000000000005</v>
      </c>
      <c r="F3508">
        <v>2.3166301969365426</v>
      </c>
    </row>
    <row r="3509" spans="1:6" x14ac:dyDescent="0.25">
      <c r="A3509" t="s">
        <v>17</v>
      </c>
      <c r="B3509">
        <v>93.633333333333326</v>
      </c>
      <c r="C3509">
        <v>0</v>
      </c>
      <c r="D3509">
        <v>3.5999999999999997E-2</v>
      </c>
      <c r="E3509">
        <v>0.47399999999999998</v>
      </c>
      <c r="F3509">
        <v>2.5315098468271335</v>
      </c>
    </row>
    <row r="3510" spans="1:6" x14ac:dyDescent="0.25">
      <c r="A3510" t="s">
        <v>17</v>
      </c>
      <c r="B3510">
        <v>93.65</v>
      </c>
      <c r="C3510">
        <v>3.0000000000000001E-3</v>
      </c>
      <c r="D3510">
        <v>4.2000000000000003E-2</v>
      </c>
      <c r="E3510">
        <v>0.443</v>
      </c>
      <c r="F3510">
        <v>2.2849015317286652</v>
      </c>
    </row>
    <row r="3511" spans="1:6" x14ac:dyDescent="0.25">
      <c r="A3511" t="s">
        <v>17</v>
      </c>
      <c r="B3511">
        <v>93.666666666666671</v>
      </c>
      <c r="C3511">
        <v>7.0000000000000001E-3</v>
      </c>
      <c r="D3511">
        <v>3.4000000000000002E-2</v>
      </c>
      <c r="E3511">
        <v>0.43</v>
      </c>
      <c r="F3511">
        <v>1.9748358862144419</v>
      </c>
    </row>
    <row r="3512" spans="1:6" x14ac:dyDescent="0.25">
      <c r="A3512" t="s">
        <v>17</v>
      </c>
      <c r="B3512">
        <v>93.683333333333337</v>
      </c>
      <c r="C3512">
        <v>2E-3</v>
      </c>
      <c r="D3512">
        <v>2.8000000000000001E-2</v>
      </c>
      <c r="E3512">
        <v>0.36499999999999999</v>
      </c>
      <c r="F3512">
        <v>1.8713347921225381</v>
      </c>
    </row>
    <row r="3513" spans="1:6" x14ac:dyDescent="0.25">
      <c r="A3513" t="s">
        <v>17</v>
      </c>
      <c r="B3513">
        <v>93.7</v>
      </c>
      <c r="C3513">
        <v>4.0000000000000001E-3</v>
      </c>
      <c r="D3513">
        <v>1.7999999999999999E-2</v>
      </c>
      <c r="E3513">
        <v>0.29799999999999999</v>
      </c>
      <c r="F3513">
        <v>1.8711159737417942</v>
      </c>
    </row>
    <row r="3514" spans="1:6" x14ac:dyDescent="0.25">
      <c r="A3514" t="s">
        <v>17</v>
      </c>
      <c r="B3514">
        <v>93.716666666666669</v>
      </c>
      <c r="C3514">
        <v>8.0000000000000002E-3</v>
      </c>
      <c r="D3514">
        <v>2.3E-2</v>
      </c>
      <c r="E3514">
        <v>0.314</v>
      </c>
      <c r="F3514">
        <v>1.463894967177243</v>
      </c>
    </row>
    <row r="3515" spans="1:6" x14ac:dyDescent="0.25">
      <c r="A3515" t="s">
        <v>17</v>
      </c>
      <c r="B3515">
        <v>93.733333333333334</v>
      </c>
      <c r="C3515">
        <v>3.0000000000000001E-3</v>
      </c>
      <c r="D3515">
        <v>3.9E-2</v>
      </c>
      <c r="E3515">
        <v>0.27800000000000002</v>
      </c>
      <c r="F3515">
        <v>1.7824945295404815</v>
      </c>
    </row>
    <row r="3516" spans="1:6" x14ac:dyDescent="0.25">
      <c r="A3516" t="s">
        <v>17</v>
      </c>
      <c r="B3516">
        <v>93.75</v>
      </c>
      <c r="C3516">
        <v>-1E-3</v>
      </c>
      <c r="D3516">
        <v>0.03</v>
      </c>
      <c r="E3516">
        <v>0.254</v>
      </c>
      <c r="F3516">
        <v>1.2542669584245076</v>
      </c>
    </row>
    <row r="3517" spans="1:6" x14ac:dyDescent="0.25">
      <c r="A3517" t="s">
        <v>17</v>
      </c>
      <c r="B3517">
        <v>93.766666666666666</v>
      </c>
      <c r="C3517">
        <v>1E-3</v>
      </c>
      <c r="D3517">
        <v>2.9000000000000001E-2</v>
      </c>
      <c r="E3517">
        <v>0.19700000000000001</v>
      </c>
      <c r="F3517">
        <v>0.78271334792122538</v>
      </c>
    </row>
    <row r="3518" spans="1:6" x14ac:dyDescent="0.25">
      <c r="A3518" t="s">
        <v>17</v>
      </c>
      <c r="B3518">
        <v>93.783333333333331</v>
      </c>
      <c r="C3518">
        <v>-1E-3</v>
      </c>
      <c r="D3518">
        <v>4.0000000000000001E-3</v>
      </c>
      <c r="E3518">
        <v>0.185</v>
      </c>
      <c r="F3518">
        <v>0.91663019693654257</v>
      </c>
    </row>
    <row r="3519" spans="1:6" x14ac:dyDescent="0.25">
      <c r="A3519" t="s">
        <v>17</v>
      </c>
      <c r="B3519">
        <v>93.8</v>
      </c>
      <c r="C3519">
        <v>-2E-3</v>
      </c>
      <c r="D3519">
        <v>8.0000000000000002E-3</v>
      </c>
      <c r="E3519">
        <v>0.186</v>
      </c>
      <c r="F3519">
        <v>0.84113785557986864</v>
      </c>
    </row>
    <row r="3520" spans="1:6" x14ac:dyDescent="0.25">
      <c r="A3520" t="s">
        <v>17</v>
      </c>
      <c r="B3520">
        <v>93.816666666666663</v>
      </c>
      <c r="C3520">
        <v>-2E-3</v>
      </c>
      <c r="D3520">
        <v>1.0999999999999999E-2</v>
      </c>
      <c r="E3520">
        <v>0.13900000000000001</v>
      </c>
      <c r="F3520">
        <v>0.68840262582056888</v>
      </c>
    </row>
    <row r="3521" spans="1:6" x14ac:dyDescent="0.25">
      <c r="A3521" t="s">
        <v>17</v>
      </c>
      <c r="B3521">
        <v>93.833333333333329</v>
      </c>
      <c r="C3521">
        <v>-1E-3</v>
      </c>
      <c r="D3521">
        <v>4.0000000000000001E-3</v>
      </c>
      <c r="E3521">
        <v>0.11600000000000001</v>
      </c>
      <c r="F3521">
        <v>0.39431072210065643</v>
      </c>
    </row>
    <row r="3522" spans="1:6" x14ac:dyDescent="0.25">
      <c r="A3522" t="s">
        <v>17</v>
      </c>
      <c r="B3522">
        <v>93.85</v>
      </c>
      <c r="C3522">
        <v>2E-3</v>
      </c>
      <c r="D3522">
        <v>-4.0000000000000001E-3</v>
      </c>
      <c r="E3522">
        <v>5.1999999999999998E-2</v>
      </c>
      <c r="F3522">
        <v>0.98840262582056893</v>
      </c>
    </row>
    <row r="3523" spans="1:6" x14ac:dyDescent="0.25">
      <c r="A3523" t="s">
        <v>17</v>
      </c>
      <c r="B3523">
        <v>93.866666666666674</v>
      </c>
      <c r="C3523">
        <v>4.0000000000000001E-3</v>
      </c>
      <c r="D3523">
        <v>-1.7999999999999999E-2</v>
      </c>
      <c r="E3523">
        <v>5.1999999999999998E-2</v>
      </c>
      <c r="F3523">
        <v>0.77768052516411368</v>
      </c>
    </row>
    <row r="3524" spans="1:6" x14ac:dyDescent="0.25">
      <c r="A3524" t="s">
        <v>17</v>
      </c>
      <c r="B3524">
        <v>93.883333333333326</v>
      </c>
      <c r="C3524">
        <v>2E-3</v>
      </c>
      <c r="D3524">
        <v>1.6E-2</v>
      </c>
      <c r="E3524">
        <v>9.6000000000000002E-2</v>
      </c>
      <c r="F3524">
        <v>0.43435448577680524</v>
      </c>
    </row>
    <row r="3525" spans="1:6" x14ac:dyDescent="0.25">
      <c r="A3525" t="s">
        <v>17</v>
      </c>
      <c r="B3525">
        <v>93.9</v>
      </c>
      <c r="C3525">
        <v>4.0000000000000001E-3</v>
      </c>
      <c r="D3525">
        <v>-0.01</v>
      </c>
      <c r="E3525">
        <v>3.7999999999999999E-2</v>
      </c>
      <c r="F3525">
        <v>-0.13544857768052515</v>
      </c>
    </row>
    <row r="3526" spans="1:6" x14ac:dyDescent="0.25">
      <c r="A3526" t="s">
        <v>17</v>
      </c>
      <c r="B3526">
        <v>93.916666666666671</v>
      </c>
      <c r="C3526">
        <v>1E-3</v>
      </c>
      <c r="D3526">
        <v>2E-3</v>
      </c>
      <c r="E3526">
        <v>4.5999999999999999E-2</v>
      </c>
      <c r="F3526">
        <v>0.27396061269146604</v>
      </c>
    </row>
    <row r="3527" spans="1:6" x14ac:dyDescent="0.25">
      <c r="A3527" t="s">
        <v>17</v>
      </c>
      <c r="B3527">
        <v>93.933333333333337</v>
      </c>
      <c r="C3527">
        <v>1E-3</v>
      </c>
      <c r="D3527">
        <v>-8.9999999999999993E-3</v>
      </c>
      <c r="E3527">
        <v>7.8E-2</v>
      </c>
      <c r="F3527">
        <v>0.44945295404813995</v>
      </c>
    </row>
    <row r="3528" spans="1:6" x14ac:dyDescent="0.25">
      <c r="A3528" t="s">
        <v>17</v>
      </c>
      <c r="B3528">
        <v>93.95</v>
      </c>
      <c r="C3528">
        <v>-2E-3</v>
      </c>
      <c r="D3528">
        <v>3.0000000000000001E-3</v>
      </c>
      <c r="E3528">
        <v>6.3E-2</v>
      </c>
      <c r="F3528">
        <v>0.34901531728665203</v>
      </c>
    </row>
    <row r="3529" spans="1:6" x14ac:dyDescent="0.25">
      <c r="A3529" t="s">
        <v>17</v>
      </c>
      <c r="B3529">
        <v>93.966666666666669</v>
      </c>
      <c r="C3529">
        <v>1E-3</v>
      </c>
      <c r="D3529">
        <v>2E-3</v>
      </c>
      <c r="E3529">
        <v>5.0000000000000001E-3</v>
      </c>
      <c r="F3529">
        <v>0.40700218818380746</v>
      </c>
    </row>
    <row r="3530" spans="1:6" x14ac:dyDescent="0.25">
      <c r="A3530" t="s">
        <v>17</v>
      </c>
      <c r="B3530">
        <v>93.983333333333334</v>
      </c>
      <c r="C3530">
        <v>5.0000000000000001E-3</v>
      </c>
      <c r="D3530">
        <v>-5.0000000000000001E-3</v>
      </c>
      <c r="E3530">
        <v>1.6E-2</v>
      </c>
      <c r="F3530">
        <v>-0.12647702407002187</v>
      </c>
    </row>
    <row r="3531" spans="1:6" x14ac:dyDescent="0.25">
      <c r="C3531" s="1"/>
      <c r="D3531" s="3"/>
      <c r="E3531" s="3"/>
    </row>
    <row r="3532" spans="1:6" x14ac:dyDescent="0.25">
      <c r="C3532" s="1"/>
      <c r="D3532" s="3"/>
      <c r="E3532" s="3"/>
    </row>
    <row r="3533" spans="1:6" x14ac:dyDescent="0.25">
      <c r="C3533" s="1"/>
      <c r="D3533" s="3"/>
      <c r="E3533" s="3"/>
    </row>
    <row r="3534" spans="1:6" x14ac:dyDescent="0.25">
      <c r="C3534" s="1"/>
      <c r="D3534" s="3"/>
      <c r="E3534" s="3"/>
    </row>
    <row r="3535" spans="1:6" x14ac:dyDescent="0.25">
      <c r="C3535" s="1"/>
      <c r="D3535" s="3"/>
      <c r="E3535" s="3"/>
    </row>
    <row r="3536" spans="1:6" x14ac:dyDescent="0.25">
      <c r="C3536" s="1"/>
      <c r="D3536" s="3"/>
      <c r="E3536" s="3"/>
    </row>
    <row r="3537" spans="1:6" x14ac:dyDescent="0.25">
      <c r="C3537" s="1"/>
      <c r="D3537" s="3"/>
      <c r="E3537" s="3"/>
    </row>
    <row r="3538" spans="1:6" x14ac:dyDescent="0.25">
      <c r="C3538" s="1"/>
      <c r="D3538" s="3"/>
      <c r="E3538" s="3"/>
    </row>
    <row r="3539" spans="1:6" x14ac:dyDescent="0.25">
      <c r="C3539" s="1"/>
      <c r="D3539" s="3"/>
      <c r="E3539" s="3"/>
    </row>
    <row r="3540" spans="1:6" x14ac:dyDescent="0.25">
      <c r="C3540" s="6" t="s">
        <v>9</v>
      </c>
      <c r="D3540" s="6" t="s">
        <v>10</v>
      </c>
      <c r="E3540" s="6" t="s">
        <v>11</v>
      </c>
      <c r="F3540" s="6" t="s">
        <v>12</v>
      </c>
    </row>
    <row r="3541" spans="1:6" x14ac:dyDescent="0.25">
      <c r="A3541" t="s">
        <v>18</v>
      </c>
      <c r="B3541">
        <v>103.43333333333334</v>
      </c>
      <c r="C3541">
        <v>4.0000000000000001E-3</v>
      </c>
      <c r="D3541">
        <v>0.376</v>
      </c>
      <c r="E3541">
        <v>2.9580000000000002</v>
      </c>
      <c r="F3541">
        <v>14.854266958424507</v>
      </c>
    </row>
    <row r="3542" spans="1:6" x14ac:dyDescent="0.25">
      <c r="A3542" t="s">
        <v>18</v>
      </c>
      <c r="B3542">
        <v>103.45</v>
      </c>
      <c r="C3542">
        <v>1.0999999999999999E-2</v>
      </c>
      <c r="D3542">
        <v>0.39</v>
      </c>
      <c r="E3542">
        <v>3.0190000000000001</v>
      </c>
      <c r="F3542">
        <v>15.082713347921224</v>
      </c>
    </row>
    <row r="3543" spans="1:6" x14ac:dyDescent="0.25">
      <c r="A3543" t="s">
        <v>18</v>
      </c>
      <c r="B3543">
        <v>103.46666666666667</v>
      </c>
      <c r="C3543">
        <v>3.0000000000000001E-3</v>
      </c>
      <c r="D3543">
        <v>0.41399999999999998</v>
      </c>
      <c r="E3543">
        <v>3.1819999999999999</v>
      </c>
      <c r="F3543">
        <v>16.217943107221007</v>
      </c>
    </row>
    <row r="3544" spans="1:6" x14ac:dyDescent="0.25">
      <c r="A3544" t="s">
        <v>18</v>
      </c>
      <c r="B3544">
        <v>103.48333333333333</v>
      </c>
      <c r="C3544">
        <v>7.0000000000000001E-3</v>
      </c>
      <c r="D3544">
        <v>0.42899999999999999</v>
      </c>
      <c r="E3544">
        <v>3.286</v>
      </c>
      <c r="F3544">
        <v>17.370021881838074</v>
      </c>
    </row>
    <row r="3545" spans="1:6" x14ac:dyDescent="0.25">
      <c r="A3545" t="s">
        <v>18</v>
      </c>
      <c r="B3545">
        <v>103.5</v>
      </c>
      <c r="C3545">
        <v>8.9999999999999993E-3</v>
      </c>
      <c r="D3545">
        <v>0.45800000000000002</v>
      </c>
      <c r="E3545">
        <v>3.4470000000000001</v>
      </c>
      <c r="F3545">
        <v>17.496061269146605</v>
      </c>
    </row>
    <row r="3546" spans="1:6" x14ac:dyDescent="0.25">
      <c r="A3546" t="s">
        <v>18</v>
      </c>
      <c r="B3546">
        <v>103.51666666666667</v>
      </c>
      <c r="C3546">
        <v>7.0000000000000001E-3</v>
      </c>
      <c r="D3546">
        <v>0.48</v>
      </c>
      <c r="E3546">
        <v>3.5</v>
      </c>
      <c r="F3546">
        <v>17.32910284463895</v>
      </c>
    </row>
    <row r="3547" spans="1:6" x14ac:dyDescent="0.25">
      <c r="A3547" t="s">
        <v>18</v>
      </c>
      <c r="B3547">
        <v>103.53333333333333</v>
      </c>
      <c r="C3547">
        <v>8.9999999999999993E-3</v>
      </c>
      <c r="D3547">
        <v>0.49</v>
      </c>
      <c r="E3547">
        <v>3.657</v>
      </c>
      <c r="F3547">
        <v>18.544201312910282</v>
      </c>
    </row>
    <row r="3548" spans="1:6" x14ac:dyDescent="0.25">
      <c r="A3548" t="s">
        <v>18</v>
      </c>
      <c r="B3548">
        <v>103.55</v>
      </c>
      <c r="C3548">
        <v>4.0000000000000001E-3</v>
      </c>
      <c r="D3548">
        <v>0.54</v>
      </c>
      <c r="E3548">
        <v>3.7189999999999999</v>
      </c>
      <c r="F3548">
        <v>17.950765864332602</v>
      </c>
    </row>
    <row r="3549" spans="1:6" x14ac:dyDescent="0.25">
      <c r="A3549" t="s">
        <v>18</v>
      </c>
      <c r="B3549">
        <v>103.56666666666666</v>
      </c>
      <c r="C3549">
        <v>7.0000000000000001E-3</v>
      </c>
      <c r="D3549">
        <v>0.55200000000000005</v>
      </c>
      <c r="E3549">
        <v>3.8769999999999998</v>
      </c>
      <c r="F3549">
        <v>19.377242888402623</v>
      </c>
    </row>
    <row r="3550" spans="1:6" x14ac:dyDescent="0.25">
      <c r="A3550" t="s">
        <v>18</v>
      </c>
      <c r="B3550">
        <v>103.58333333333333</v>
      </c>
      <c r="C3550">
        <v>8.9999999999999993E-3</v>
      </c>
      <c r="D3550">
        <v>0.57699999999999996</v>
      </c>
      <c r="E3550">
        <v>4.0469999999999997</v>
      </c>
      <c r="F3550">
        <v>19.497811816192559</v>
      </c>
    </row>
    <row r="3551" spans="1:6" x14ac:dyDescent="0.25">
      <c r="A3551" t="s">
        <v>18</v>
      </c>
      <c r="B3551">
        <v>103.6</v>
      </c>
      <c r="C3551">
        <v>7.0000000000000001E-3</v>
      </c>
      <c r="D3551">
        <v>0.59599999999999997</v>
      </c>
      <c r="E3551">
        <v>4.0279999999999996</v>
      </c>
      <c r="F3551">
        <v>19.262144420131293</v>
      </c>
    </row>
    <row r="3552" spans="1:6" x14ac:dyDescent="0.25">
      <c r="A3552" t="s">
        <v>18</v>
      </c>
      <c r="B3552">
        <v>103.61666666666667</v>
      </c>
      <c r="C3552">
        <v>1.0999999999999999E-2</v>
      </c>
      <c r="D3552">
        <v>0.65200000000000002</v>
      </c>
      <c r="E3552">
        <v>4.0730000000000004</v>
      </c>
      <c r="F3552">
        <v>17.741794310722099</v>
      </c>
    </row>
    <row r="3553" spans="1:6" x14ac:dyDescent="0.25">
      <c r="A3553" t="s">
        <v>18</v>
      </c>
      <c r="B3553">
        <v>103.63333333333333</v>
      </c>
      <c r="C3553">
        <v>8.0000000000000002E-3</v>
      </c>
      <c r="D3553">
        <v>0.68600000000000005</v>
      </c>
      <c r="E3553">
        <v>4.4290000000000003</v>
      </c>
      <c r="F3553">
        <v>22.951203501094092</v>
      </c>
    </row>
    <row r="3554" spans="1:6" x14ac:dyDescent="0.25">
      <c r="A3554" t="s">
        <v>18</v>
      </c>
      <c r="B3554">
        <v>103.65</v>
      </c>
      <c r="C3554">
        <v>0.01</v>
      </c>
      <c r="D3554">
        <v>0.69799999999999995</v>
      </c>
      <c r="E3554">
        <v>4.4539999999999997</v>
      </c>
      <c r="F3554">
        <v>23.422975929978119</v>
      </c>
    </row>
    <row r="3555" spans="1:6" x14ac:dyDescent="0.25">
      <c r="A3555" t="s">
        <v>18</v>
      </c>
      <c r="B3555">
        <v>103.66666666666667</v>
      </c>
      <c r="C3555">
        <v>7.0000000000000001E-3</v>
      </c>
      <c r="D3555">
        <v>0.74199999999999999</v>
      </c>
      <c r="E3555">
        <v>4.59</v>
      </c>
      <c r="F3555">
        <v>23.292997811816189</v>
      </c>
    </row>
    <row r="3556" spans="1:6" x14ac:dyDescent="0.25">
      <c r="A3556" t="s">
        <v>18</v>
      </c>
      <c r="B3556">
        <v>103.68333333333334</v>
      </c>
      <c r="C3556">
        <v>7.0000000000000001E-3</v>
      </c>
      <c r="D3556">
        <v>0.76300000000000001</v>
      </c>
      <c r="E3556">
        <v>4.8929999999999998</v>
      </c>
      <c r="F3556">
        <v>32.333698030634565</v>
      </c>
    </row>
    <row r="3557" spans="1:6" x14ac:dyDescent="0.25">
      <c r="A3557" t="s">
        <v>18</v>
      </c>
      <c r="B3557">
        <v>103.7</v>
      </c>
      <c r="C3557">
        <v>7.0000000000000001E-3</v>
      </c>
      <c r="D3557">
        <v>0.78400000000000003</v>
      </c>
      <c r="E3557">
        <v>4.6609999999999996</v>
      </c>
      <c r="F3557">
        <v>19.422538293216629</v>
      </c>
    </row>
    <row r="3558" spans="1:6" x14ac:dyDescent="0.25">
      <c r="A3558" t="s">
        <v>18</v>
      </c>
      <c r="B3558">
        <v>103.71666666666667</v>
      </c>
      <c r="C3558">
        <v>1.2E-2</v>
      </c>
      <c r="D3558">
        <v>0.83199999999999996</v>
      </c>
      <c r="E3558">
        <v>5.109</v>
      </c>
      <c r="F3558">
        <v>24.446170678336976</v>
      </c>
    </row>
    <row r="3559" spans="1:6" x14ac:dyDescent="0.25">
      <c r="A3559" t="s">
        <v>18</v>
      </c>
      <c r="B3559">
        <v>103.73333333333333</v>
      </c>
      <c r="C3559">
        <v>8.9999999999999993E-3</v>
      </c>
      <c r="D3559">
        <v>0.875</v>
      </c>
      <c r="E3559">
        <v>5.2149999999999999</v>
      </c>
      <c r="F3559">
        <v>25.858862144420129</v>
      </c>
    </row>
    <row r="3560" spans="1:6" x14ac:dyDescent="0.25">
      <c r="A3560" t="s">
        <v>18</v>
      </c>
      <c r="B3560">
        <v>103.75</v>
      </c>
      <c r="C3560">
        <v>7.0000000000000001E-3</v>
      </c>
      <c r="D3560">
        <v>0.89500000000000002</v>
      </c>
      <c r="E3560">
        <v>5.1859999999999999</v>
      </c>
      <c r="F3560">
        <v>23.578118161925598</v>
      </c>
    </row>
    <row r="3561" spans="1:6" x14ac:dyDescent="0.25">
      <c r="A3561" t="s">
        <v>18</v>
      </c>
      <c r="B3561">
        <v>103.76666666666667</v>
      </c>
      <c r="C3561">
        <v>1.2999999999999999E-2</v>
      </c>
      <c r="D3561">
        <v>0.92700000000000005</v>
      </c>
      <c r="E3561">
        <v>5.218</v>
      </c>
      <c r="F3561">
        <v>21.944201312910284</v>
      </c>
    </row>
    <row r="3562" spans="1:6" x14ac:dyDescent="0.25">
      <c r="A3562" t="s">
        <v>18</v>
      </c>
      <c r="B3562">
        <v>103.78333333333333</v>
      </c>
      <c r="C3562">
        <v>1.2E-2</v>
      </c>
      <c r="D3562">
        <v>0.96899999999999997</v>
      </c>
      <c r="E3562">
        <v>5.3410000000000002</v>
      </c>
      <c r="F3562">
        <v>22.03238512035011</v>
      </c>
    </row>
    <row r="3563" spans="1:6" x14ac:dyDescent="0.25">
      <c r="A3563" t="s">
        <v>18</v>
      </c>
      <c r="B3563">
        <v>103.8</v>
      </c>
      <c r="C3563">
        <v>1.2999999999999999E-2</v>
      </c>
      <c r="D3563">
        <v>0.99399999999999999</v>
      </c>
      <c r="E3563">
        <v>5.38</v>
      </c>
      <c r="F3563">
        <v>21.573960612691465</v>
      </c>
    </row>
    <row r="3564" spans="1:6" x14ac:dyDescent="0.25">
      <c r="A3564" t="s">
        <v>18</v>
      </c>
      <c r="B3564">
        <v>103.81666666666666</v>
      </c>
      <c r="C3564">
        <v>1.6E-2</v>
      </c>
      <c r="D3564">
        <v>1.024</v>
      </c>
      <c r="E3564">
        <v>5.5609999999999999</v>
      </c>
      <c r="F3564">
        <v>22.305251641137854</v>
      </c>
    </row>
    <row r="3565" spans="1:6" x14ac:dyDescent="0.25">
      <c r="A3565" t="s">
        <v>18</v>
      </c>
      <c r="B3565">
        <v>103.83333333333333</v>
      </c>
      <c r="C3565">
        <v>1.0999999999999999E-2</v>
      </c>
      <c r="D3565">
        <v>1.034</v>
      </c>
      <c r="E3565">
        <v>5.5940000000000003</v>
      </c>
      <c r="F3565">
        <v>21.810722100656452</v>
      </c>
    </row>
    <row r="3566" spans="1:6" x14ac:dyDescent="0.25">
      <c r="A3566" t="s">
        <v>18</v>
      </c>
      <c r="B3566">
        <v>103.85</v>
      </c>
      <c r="C3566">
        <v>1.2999999999999999E-2</v>
      </c>
      <c r="D3566">
        <v>1.123</v>
      </c>
      <c r="E3566">
        <v>5.78</v>
      </c>
      <c r="F3566">
        <v>22.705470459518597</v>
      </c>
    </row>
    <row r="3567" spans="1:6" x14ac:dyDescent="0.25">
      <c r="A3567" t="s">
        <v>18</v>
      </c>
      <c r="B3567">
        <v>103.86666666666667</v>
      </c>
      <c r="C3567">
        <v>1.4E-2</v>
      </c>
      <c r="D3567">
        <v>1.133</v>
      </c>
      <c r="E3567">
        <v>5.9640000000000004</v>
      </c>
      <c r="F3567">
        <v>24.83960612691466</v>
      </c>
    </row>
    <row r="3568" spans="1:6" x14ac:dyDescent="0.25">
      <c r="A3568" t="s">
        <v>18</v>
      </c>
      <c r="B3568">
        <v>103.88333333333333</v>
      </c>
      <c r="C3568">
        <v>1.2999999999999999E-2</v>
      </c>
      <c r="D3568">
        <v>1.1879999999999999</v>
      </c>
      <c r="E3568">
        <v>6.1580000000000004</v>
      </c>
      <c r="F3568">
        <v>27.034354485776802</v>
      </c>
    </row>
    <row r="3569" spans="1:6" x14ac:dyDescent="0.25">
      <c r="A3569" t="s">
        <v>18</v>
      </c>
      <c r="B3569">
        <v>103.9</v>
      </c>
      <c r="C3569">
        <v>1.2999999999999999E-2</v>
      </c>
      <c r="D3569">
        <v>1.2529999999999999</v>
      </c>
      <c r="E3569">
        <v>6.25</v>
      </c>
      <c r="F3569">
        <v>25.320568927789935</v>
      </c>
    </row>
    <row r="3570" spans="1:6" x14ac:dyDescent="0.25">
      <c r="A3570" t="s">
        <v>18</v>
      </c>
      <c r="B3570">
        <v>103.91666666666667</v>
      </c>
      <c r="C3570">
        <v>1.4E-2</v>
      </c>
      <c r="D3570">
        <v>1.27</v>
      </c>
      <c r="E3570">
        <v>6.4660000000000002</v>
      </c>
      <c r="F3570">
        <v>27.30722100656455</v>
      </c>
    </row>
    <row r="3571" spans="1:6" x14ac:dyDescent="0.25">
      <c r="A3571" t="s">
        <v>18</v>
      </c>
      <c r="B3571">
        <v>103.93333333333334</v>
      </c>
      <c r="C3571">
        <v>1.7000000000000001E-2</v>
      </c>
      <c r="D3571">
        <v>1.3</v>
      </c>
      <c r="E3571">
        <v>6.6079999999999997</v>
      </c>
      <c r="F3571">
        <v>27.696280087527352</v>
      </c>
    </row>
    <row r="3572" spans="1:6" x14ac:dyDescent="0.25">
      <c r="A3572" t="s">
        <v>18</v>
      </c>
      <c r="B3572">
        <v>103.95</v>
      </c>
      <c r="C3572">
        <v>1.2999999999999999E-2</v>
      </c>
      <c r="D3572">
        <v>1.34</v>
      </c>
      <c r="E3572">
        <v>6.6349999999999998</v>
      </c>
      <c r="F3572">
        <v>27.214223194748357</v>
      </c>
    </row>
    <row r="3573" spans="1:6" x14ac:dyDescent="0.25">
      <c r="A3573" t="s">
        <v>18</v>
      </c>
      <c r="B3573">
        <v>103.96666666666667</v>
      </c>
      <c r="C3573">
        <v>1.7000000000000001E-2</v>
      </c>
      <c r="D3573">
        <v>1.4019999999999999</v>
      </c>
      <c r="E3573">
        <v>6.7140000000000004</v>
      </c>
      <c r="F3573">
        <v>26.525820568927788</v>
      </c>
    </row>
    <row r="3574" spans="1:6" x14ac:dyDescent="0.25">
      <c r="A3574" t="s">
        <v>18</v>
      </c>
      <c r="B3574">
        <v>103.98333333333333</v>
      </c>
      <c r="C3574">
        <v>0.02</v>
      </c>
      <c r="D3574">
        <v>1.4590000000000001</v>
      </c>
      <c r="E3574">
        <v>7.9989999999999997</v>
      </c>
      <c r="F3574">
        <v>60.381619256017508</v>
      </c>
    </row>
    <row r="3575" spans="1:6" x14ac:dyDescent="0.25">
      <c r="A3575" t="s">
        <v>18</v>
      </c>
      <c r="B3575">
        <v>104</v>
      </c>
      <c r="C3575">
        <v>1.4E-2</v>
      </c>
      <c r="D3575">
        <v>1.5129999999999999</v>
      </c>
      <c r="E3575">
        <v>7.8470000000000004</v>
      </c>
      <c r="F3575">
        <v>52.653610503282273</v>
      </c>
    </row>
    <row r="3576" spans="1:6" x14ac:dyDescent="0.25">
      <c r="A3576" t="s">
        <v>18</v>
      </c>
      <c r="B3576">
        <v>104.01666666666667</v>
      </c>
      <c r="C3576">
        <v>2.1000000000000001E-2</v>
      </c>
      <c r="D3576">
        <v>1.57</v>
      </c>
      <c r="E3576">
        <v>8.1769999999999996</v>
      </c>
      <c r="F3576">
        <v>55.905908096280086</v>
      </c>
    </row>
    <row r="3577" spans="1:6" x14ac:dyDescent="0.25">
      <c r="A3577" t="s">
        <v>18</v>
      </c>
      <c r="B3577">
        <v>104.03333333333333</v>
      </c>
      <c r="C3577">
        <v>2.1999999999999999E-2</v>
      </c>
      <c r="D3577">
        <v>1.603</v>
      </c>
      <c r="E3577">
        <v>8.4149999999999991</v>
      </c>
      <c r="F3577">
        <v>62.009628008752735</v>
      </c>
    </row>
    <row r="3578" spans="1:6" x14ac:dyDescent="0.25">
      <c r="A3578" t="s">
        <v>18</v>
      </c>
      <c r="B3578">
        <v>104.05</v>
      </c>
      <c r="C3578">
        <v>0.02</v>
      </c>
      <c r="D3578">
        <v>1.655</v>
      </c>
      <c r="E3578">
        <v>8.3629999999999995</v>
      </c>
      <c r="F3578">
        <v>58.150765864332605</v>
      </c>
    </row>
    <row r="3579" spans="1:6" x14ac:dyDescent="0.25">
      <c r="A3579" t="s">
        <v>18</v>
      </c>
      <c r="B3579">
        <v>104.06666666666666</v>
      </c>
      <c r="C3579">
        <v>1.7999999999999999E-2</v>
      </c>
      <c r="D3579">
        <v>1.6990000000000001</v>
      </c>
      <c r="E3579">
        <v>8.782</v>
      </c>
      <c r="F3579">
        <v>62.640481400437629</v>
      </c>
    </row>
    <row r="3580" spans="1:6" x14ac:dyDescent="0.25">
      <c r="A3580" t="s">
        <v>18</v>
      </c>
      <c r="B3580">
        <v>104.08333333333333</v>
      </c>
      <c r="C3580">
        <v>0.02</v>
      </c>
      <c r="D3580">
        <v>1.7729999999999999</v>
      </c>
      <c r="E3580">
        <v>9.0579999999999998</v>
      </c>
      <c r="F3580">
        <v>64.548140043763681</v>
      </c>
    </row>
    <row r="3581" spans="1:6" x14ac:dyDescent="0.25">
      <c r="A3581" t="s">
        <v>18</v>
      </c>
      <c r="B3581">
        <v>104.1</v>
      </c>
      <c r="C3581">
        <v>1.9E-2</v>
      </c>
      <c r="D3581">
        <v>1.7929999999999999</v>
      </c>
      <c r="E3581">
        <v>9.16</v>
      </c>
      <c r="F3581">
        <v>63.233698030634571</v>
      </c>
    </row>
    <row r="3582" spans="1:6" x14ac:dyDescent="0.25">
      <c r="A3582" t="s">
        <v>18</v>
      </c>
      <c r="B3582">
        <v>104.11666666666667</v>
      </c>
      <c r="C3582">
        <v>0.02</v>
      </c>
      <c r="D3582">
        <v>1.8620000000000001</v>
      </c>
      <c r="E3582">
        <v>9.4220000000000006</v>
      </c>
      <c r="F3582">
        <v>69.150984682713343</v>
      </c>
    </row>
    <row r="3583" spans="1:6" x14ac:dyDescent="0.25">
      <c r="A3583" t="s">
        <v>18</v>
      </c>
      <c r="B3583">
        <v>104.13333333333333</v>
      </c>
      <c r="C3583">
        <v>2.5000000000000001E-2</v>
      </c>
      <c r="D3583">
        <v>1.913</v>
      </c>
      <c r="E3583">
        <v>9.9149999999999991</v>
      </c>
      <c r="F3583">
        <v>75.719912472647707</v>
      </c>
    </row>
    <row r="3584" spans="1:6" x14ac:dyDescent="0.25">
      <c r="A3584" t="s">
        <v>18</v>
      </c>
      <c r="B3584">
        <v>104.15</v>
      </c>
      <c r="C3584">
        <v>2.5999999999999999E-2</v>
      </c>
      <c r="D3584">
        <v>1.927</v>
      </c>
      <c r="E3584">
        <v>9.5259999999999998</v>
      </c>
      <c r="F3584">
        <v>65.107877461706778</v>
      </c>
    </row>
    <row r="3585" spans="1:6" x14ac:dyDescent="0.25">
      <c r="A3585" t="s">
        <v>18</v>
      </c>
      <c r="B3585">
        <v>104.16666666666667</v>
      </c>
      <c r="C3585">
        <v>3.3000000000000002E-2</v>
      </c>
      <c r="D3585">
        <v>2.0259999999999998</v>
      </c>
      <c r="E3585">
        <v>9.8879999999999999</v>
      </c>
      <c r="F3585">
        <v>70.395623632385124</v>
      </c>
    </row>
    <row r="3586" spans="1:6" x14ac:dyDescent="0.25">
      <c r="A3586" t="s">
        <v>18</v>
      </c>
      <c r="B3586">
        <v>104.18333333333334</v>
      </c>
      <c r="C3586">
        <v>2.7E-2</v>
      </c>
      <c r="D3586">
        <v>2.0579999999999998</v>
      </c>
      <c r="E3586">
        <v>10.225</v>
      </c>
      <c r="F3586">
        <v>74.862800875273521</v>
      </c>
    </row>
    <row r="3587" spans="1:6" x14ac:dyDescent="0.25">
      <c r="A3587" t="s">
        <v>18</v>
      </c>
      <c r="B3587">
        <v>104.2</v>
      </c>
      <c r="C3587">
        <v>3.1E-2</v>
      </c>
      <c r="D3587">
        <v>2.0920000000000001</v>
      </c>
      <c r="E3587">
        <v>10.621</v>
      </c>
      <c r="F3587">
        <v>80.357768052516406</v>
      </c>
    </row>
    <row r="3588" spans="1:6" x14ac:dyDescent="0.25">
      <c r="A3588" t="s">
        <v>18</v>
      </c>
      <c r="B3588">
        <v>104.21666666666667</v>
      </c>
      <c r="C3588">
        <v>0.03</v>
      </c>
      <c r="D3588">
        <v>2.141</v>
      </c>
      <c r="E3588">
        <v>9.86</v>
      </c>
      <c r="F3588">
        <v>62.600875273522973</v>
      </c>
    </row>
    <row r="3589" spans="1:6" x14ac:dyDescent="0.25">
      <c r="A3589" t="s">
        <v>18</v>
      </c>
      <c r="B3589">
        <v>104.23333333333333</v>
      </c>
      <c r="C3589">
        <v>3.1E-2</v>
      </c>
      <c r="D3589">
        <v>2.214</v>
      </c>
      <c r="E3589">
        <v>10.685</v>
      </c>
      <c r="F3589">
        <v>78.070021881838059</v>
      </c>
    </row>
    <row r="3590" spans="1:6" x14ac:dyDescent="0.25">
      <c r="A3590" t="s">
        <v>18</v>
      </c>
      <c r="B3590">
        <v>104.25</v>
      </c>
      <c r="C3590">
        <v>3.5999999999999997E-2</v>
      </c>
      <c r="D3590">
        <v>2.278</v>
      </c>
      <c r="E3590">
        <v>10.739000000000001</v>
      </c>
      <c r="F3590">
        <v>74.690371991247261</v>
      </c>
    </row>
    <row r="3591" spans="1:6" x14ac:dyDescent="0.25">
      <c r="A3591" t="s">
        <v>18</v>
      </c>
      <c r="B3591">
        <v>104.26666666666667</v>
      </c>
      <c r="C3591">
        <v>3.5999999999999997E-2</v>
      </c>
      <c r="D3591">
        <v>2.3530000000000002</v>
      </c>
      <c r="E3591">
        <v>11.56</v>
      </c>
      <c r="F3591">
        <v>87.802407002188176</v>
      </c>
    </row>
    <row r="3592" spans="1:6" x14ac:dyDescent="0.25">
      <c r="A3592" t="s">
        <v>18</v>
      </c>
      <c r="B3592">
        <v>104.28333333333333</v>
      </c>
      <c r="C3592">
        <v>0.04</v>
      </c>
      <c r="D3592">
        <v>2.3980000000000001</v>
      </c>
      <c r="E3592">
        <v>11.715999999999999</v>
      </c>
      <c r="F3592">
        <v>87.989715536105024</v>
      </c>
    </row>
    <row r="3593" spans="1:6" x14ac:dyDescent="0.25">
      <c r="A3593" t="s">
        <v>18</v>
      </c>
      <c r="B3593">
        <v>104.3</v>
      </c>
      <c r="C3593">
        <v>3.3000000000000002E-2</v>
      </c>
      <c r="D3593">
        <v>2.4660000000000002</v>
      </c>
      <c r="E3593">
        <v>12.179</v>
      </c>
      <c r="F3593">
        <v>93.93938730853391</v>
      </c>
    </row>
    <row r="3594" spans="1:6" x14ac:dyDescent="0.25">
      <c r="A3594" t="s">
        <v>18</v>
      </c>
      <c r="B3594">
        <v>104.31666666666666</v>
      </c>
      <c r="C3594">
        <v>3.6999999999999998E-2</v>
      </c>
      <c r="D3594">
        <v>2.5230000000000001</v>
      </c>
      <c r="E3594">
        <v>11.688000000000001</v>
      </c>
      <c r="F3594">
        <v>81.329759299781188</v>
      </c>
    </row>
    <row r="3595" spans="1:6" x14ac:dyDescent="0.25">
      <c r="A3595" t="s">
        <v>18</v>
      </c>
      <c r="B3595">
        <v>104.33333333333333</v>
      </c>
      <c r="C3595">
        <v>3.4000000000000002E-2</v>
      </c>
      <c r="D3595">
        <v>2.5830000000000002</v>
      </c>
      <c r="E3595">
        <v>12.298999999999999</v>
      </c>
      <c r="F3595">
        <v>89.54967177242888</v>
      </c>
    </row>
    <row r="3596" spans="1:6" x14ac:dyDescent="0.25">
      <c r="A3596" t="s">
        <v>18</v>
      </c>
      <c r="B3596">
        <v>104.35</v>
      </c>
      <c r="C3596">
        <v>3.5999999999999997E-2</v>
      </c>
      <c r="D3596">
        <v>2.6269999999999998</v>
      </c>
      <c r="E3596">
        <v>12.2</v>
      </c>
      <c r="F3596">
        <v>87.0617067833698</v>
      </c>
    </row>
    <row r="3597" spans="1:6" x14ac:dyDescent="0.25">
      <c r="A3597" t="s">
        <v>18</v>
      </c>
      <c r="B3597">
        <v>104.36666666666667</v>
      </c>
      <c r="C3597">
        <v>4.2000000000000003E-2</v>
      </c>
      <c r="D3597">
        <v>2.7370000000000001</v>
      </c>
      <c r="E3597">
        <v>13.02</v>
      </c>
      <c r="F3597">
        <v>101.85361050328227</v>
      </c>
    </row>
    <row r="3598" spans="1:6" x14ac:dyDescent="0.25">
      <c r="A3598" t="s">
        <v>18</v>
      </c>
      <c r="B3598">
        <v>104.38333333333333</v>
      </c>
      <c r="C3598">
        <v>4.1000000000000002E-2</v>
      </c>
      <c r="D3598">
        <v>2.77</v>
      </c>
      <c r="E3598">
        <v>12.991</v>
      </c>
      <c r="F3598">
        <v>99.19912472647701</v>
      </c>
    </row>
    <row r="3599" spans="1:6" x14ac:dyDescent="0.25">
      <c r="A3599" t="s">
        <v>18</v>
      </c>
      <c r="B3599">
        <v>104.4</v>
      </c>
      <c r="C3599">
        <v>3.9E-2</v>
      </c>
      <c r="D3599">
        <v>2.827</v>
      </c>
      <c r="E3599">
        <v>13.484999999999999</v>
      </c>
      <c r="F3599">
        <v>105.74901531728665</v>
      </c>
    </row>
    <row r="3600" spans="1:6" x14ac:dyDescent="0.25">
      <c r="A3600" t="s">
        <v>18</v>
      </c>
      <c r="B3600">
        <v>104.41666666666667</v>
      </c>
      <c r="C3600">
        <v>4.5999999999999999E-2</v>
      </c>
      <c r="D3600">
        <v>2.9009999999999998</v>
      </c>
      <c r="E3600">
        <v>13.568</v>
      </c>
      <c r="F3600">
        <v>103.5159737417943</v>
      </c>
    </row>
    <row r="3601" spans="1:6" x14ac:dyDescent="0.25">
      <c r="A3601" t="s">
        <v>18</v>
      </c>
      <c r="B3601">
        <v>104.43333333333334</v>
      </c>
      <c r="C3601">
        <v>4.9000000000000002E-2</v>
      </c>
      <c r="D3601">
        <v>2.9409999999999998</v>
      </c>
      <c r="E3601">
        <v>13.212999999999999</v>
      </c>
      <c r="F3601">
        <v>95.905689277899342</v>
      </c>
    </row>
    <row r="3602" spans="1:6" x14ac:dyDescent="0.25">
      <c r="A3602" t="s">
        <v>18</v>
      </c>
      <c r="B3602">
        <v>104.45</v>
      </c>
      <c r="C3602">
        <v>5.0999999999999997E-2</v>
      </c>
      <c r="D3602">
        <v>3.0329999999999999</v>
      </c>
      <c r="E3602">
        <v>13.706</v>
      </c>
      <c r="F3602">
        <v>99.181619256017498</v>
      </c>
    </row>
    <row r="3603" spans="1:6" x14ac:dyDescent="0.25">
      <c r="A3603" t="s">
        <v>18</v>
      </c>
      <c r="B3603">
        <v>104.46666666666667</v>
      </c>
      <c r="C3603">
        <v>0.05</v>
      </c>
      <c r="D3603">
        <v>2.8610000000000002</v>
      </c>
      <c r="E3603">
        <v>10.343999999999999</v>
      </c>
      <c r="F3603">
        <v>38.165207877461704</v>
      </c>
    </row>
    <row r="3604" spans="1:6" x14ac:dyDescent="0.25">
      <c r="A3604" t="s">
        <v>18</v>
      </c>
      <c r="B3604">
        <v>104.48333333333333</v>
      </c>
      <c r="C3604">
        <v>5.6000000000000001E-2</v>
      </c>
      <c r="D3604">
        <v>2.883</v>
      </c>
      <c r="E3604">
        <v>10.048999999999999</v>
      </c>
      <c r="F3604">
        <v>33.856236323851206</v>
      </c>
    </row>
    <row r="3605" spans="1:6" x14ac:dyDescent="0.25">
      <c r="A3605" t="s">
        <v>18</v>
      </c>
      <c r="B3605">
        <v>104.5</v>
      </c>
      <c r="C3605">
        <v>5.7000000000000002E-2</v>
      </c>
      <c r="D3605">
        <v>2.9380000000000002</v>
      </c>
      <c r="E3605">
        <v>10.326000000000001</v>
      </c>
      <c r="F3605">
        <v>35.406126914660831</v>
      </c>
    </row>
    <row r="3606" spans="1:6" x14ac:dyDescent="0.25">
      <c r="A3606" t="s">
        <v>18</v>
      </c>
      <c r="B3606">
        <v>104.51666666666667</v>
      </c>
      <c r="C3606">
        <v>5.8000000000000003E-2</v>
      </c>
      <c r="D3606">
        <v>3.0270000000000001</v>
      </c>
      <c r="E3606">
        <v>10.488</v>
      </c>
      <c r="F3606">
        <v>36.187308533916848</v>
      </c>
    </row>
    <row r="3607" spans="1:6" x14ac:dyDescent="0.25">
      <c r="A3607" t="s">
        <v>18</v>
      </c>
      <c r="B3607">
        <v>104.53333333333333</v>
      </c>
      <c r="C3607">
        <v>6.2E-2</v>
      </c>
      <c r="D3607">
        <v>3.036</v>
      </c>
      <c r="E3607">
        <v>10.446</v>
      </c>
      <c r="F3607">
        <v>34.871772428884022</v>
      </c>
    </row>
    <row r="3608" spans="1:6" x14ac:dyDescent="0.25">
      <c r="A3608" t="s">
        <v>18</v>
      </c>
      <c r="B3608">
        <v>104.55</v>
      </c>
      <c r="C3608">
        <v>6.6000000000000003E-2</v>
      </c>
      <c r="D3608">
        <v>3.13</v>
      </c>
      <c r="E3608">
        <v>10.722</v>
      </c>
      <c r="F3608">
        <v>37.137636761487961</v>
      </c>
    </row>
    <row r="3609" spans="1:6" x14ac:dyDescent="0.25">
      <c r="A3609" t="s">
        <v>18</v>
      </c>
      <c r="B3609">
        <v>104.56666666666666</v>
      </c>
      <c r="C3609">
        <v>6.9000000000000006E-2</v>
      </c>
      <c r="D3609">
        <v>3.1859999999999999</v>
      </c>
      <c r="E3609">
        <v>10.746</v>
      </c>
      <c r="F3609">
        <v>36.509190371991245</v>
      </c>
    </row>
    <row r="3610" spans="1:6" x14ac:dyDescent="0.25">
      <c r="A3610" t="s">
        <v>18</v>
      </c>
      <c r="B3610">
        <v>104.58333333333333</v>
      </c>
      <c r="C3610">
        <v>6.8000000000000005E-2</v>
      </c>
      <c r="D3610">
        <v>3.2170000000000001</v>
      </c>
      <c r="E3610">
        <v>10.817</v>
      </c>
      <c r="F3610">
        <v>36.163894967177242</v>
      </c>
    </row>
    <row r="3611" spans="1:6" x14ac:dyDescent="0.25">
      <c r="A3611" t="s">
        <v>18</v>
      </c>
      <c r="B3611">
        <v>104.6</v>
      </c>
      <c r="C3611">
        <v>7.0000000000000007E-2</v>
      </c>
      <c r="D3611">
        <v>3.29</v>
      </c>
      <c r="E3611">
        <v>11.012</v>
      </c>
      <c r="F3611">
        <v>37.163676148796498</v>
      </c>
    </row>
    <row r="3612" spans="1:6" x14ac:dyDescent="0.25">
      <c r="A3612" t="s">
        <v>18</v>
      </c>
      <c r="B3612">
        <v>104.61666666666667</v>
      </c>
      <c r="C3612">
        <v>7.0999999999999994E-2</v>
      </c>
      <c r="D3612">
        <v>3.35</v>
      </c>
      <c r="E3612">
        <v>11.051</v>
      </c>
      <c r="F3612">
        <v>37.033479212253823</v>
      </c>
    </row>
    <row r="3613" spans="1:6" x14ac:dyDescent="0.25">
      <c r="A3613" t="s">
        <v>18</v>
      </c>
      <c r="B3613">
        <v>104.63333333333333</v>
      </c>
      <c r="C3613">
        <v>7.8E-2</v>
      </c>
      <c r="D3613">
        <v>3.415</v>
      </c>
      <c r="E3613">
        <v>11.292999999999999</v>
      </c>
      <c r="F3613">
        <v>38.202188183807436</v>
      </c>
    </row>
    <row r="3614" spans="1:6" x14ac:dyDescent="0.25">
      <c r="A3614" t="s">
        <v>18</v>
      </c>
      <c r="B3614">
        <v>104.65</v>
      </c>
      <c r="C3614">
        <v>7.4999999999999997E-2</v>
      </c>
      <c r="D3614">
        <v>3.4750000000000001</v>
      </c>
      <c r="E3614">
        <v>11.333</v>
      </c>
      <c r="F3614">
        <v>37.994529540481395</v>
      </c>
    </row>
    <row r="3615" spans="1:6" x14ac:dyDescent="0.25">
      <c r="A3615" t="s">
        <v>18</v>
      </c>
      <c r="B3615">
        <v>104.66666666666667</v>
      </c>
      <c r="C3615">
        <v>8.6999999999999994E-2</v>
      </c>
      <c r="D3615">
        <v>3.5110000000000001</v>
      </c>
      <c r="E3615">
        <v>11.314</v>
      </c>
      <c r="F3615">
        <v>37.101312910284463</v>
      </c>
    </row>
    <row r="3616" spans="1:6" x14ac:dyDescent="0.25">
      <c r="A3616" t="s">
        <v>18</v>
      </c>
      <c r="B3616">
        <v>104.68333333333334</v>
      </c>
      <c r="C3616">
        <v>8.3000000000000004E-2</v>
      </c>
      <c r="D3616">
        <v>3.5209999999999999</v>
      </c>
      <c r="E3616">
        <v>11.263999999999999</v>
      </c>
      <c r="F3616">
        <v>36.357986870897157</v>
      </c>
    </row>
    <row r="3617" spans="1:6" x14ac:dyDescent="0.25">
      <c r="A3617" t="s">
        <v>18</v>
      </c>
      <c r="B3617">
        <v>104.7</v>
      </c>
      <c r="C3617">
        <v>8.8999999999999996E-2</v>
      </c>
      <c r="D3617">
        <v>3.621</v>
      </c>
      <c r="E3617">
        <v>11.590999999999999</v>
      </c>
      <c r="F3617">
        <v>38.238512035010942</v>
      </c>
    </row>
    <row r="3618" spans="1:6" x14ac:dyDescent="0.25">
      <c r="A3618" t="s">
        <v>18</v>
      </c>
      <c r="B3618">
        <v>104.71666666666667</v>
      </c>
      <c r="C3618">
        <v>9.6000000000000002E-2</v>
      </c>
      <c r="D3618">
        <v>3.7160000000000002</v>
      </c>
      <c r="E3618">
        <v>11.803000000000001</v>
      </c>
      <c r="F3618">
        <v>39.47592997811816</v>
      </c>
    </row>
    <row r="3619" spans="1:6" x14ac:dyDescent="0.25">
      <c r="A3619" t="s">
        <v>18</v>
      </c>
      <c r="B3619">
        <v>104.73333333333333</v>
      </c>
      <c r="C3619">
        <v>0.1</v>
      </c>
      <c r="D3619">
        <v>3.7240000000000002</v>
      </c>
      <c r="E3619">
        <v>11.776999999999999</v>
      </c>
      <c r="F3619">
        <v>38.712035010940916</v>
      </c>
    </row>
    <row r="3620" spans="1:6" x14ac:dyDescent="0.25">
      <c r="A3620" t="s">
        <v>18</v>
      </c>
      <c r="B3620">
        <v>104.75</v>
      </c>
      <c r="C3620">
        <v>9.7000000000000003E-2</v>
      </c>
      <c r="D3620">
        <v>3.782</v>
      </c>
      <c r="E3620">
        <v>11.739000000000001</v>
      </c>
      <c r="F3620">
        <v>37.390153172866519</v>
      </c>
    </row>
    <row r="3621" spans="1:6" x14ac:dyDescent="0.25">
      <c r="A3621" t="s">
        <v>18</v>
      </c>
      <c r="B3621">
        <v>104.76666666666667</v>
      </c>
      <c r="C3621">
        <v>9.9000000000000005E-2</v>
      </c>
      <c r="D3621">
        <v>3.8889999999999998</v>
      </c>
      <c r="E3621">
        <v>12.159000000000001</v>
      </c>
      <c r="F3621">
        <v>40.631509846827136</v>
      </c>
    </row>
    <row r="3622" spans="1:6" x14ac:dyDescent="0.25">
      <c r="A3622" t="s">
        <v>18</v>
      </c>
      <c r="B3622">
        <v>104.78333333333333</v>
      </c>
      <c r="C3622">
        <v>0.113</v>
      </c>
      <c r="D3622">
        <v>3.927</v>
      </c>
      <c r="E3622">
        <v>12.042999999999999</v>
      </c>
      <c r="F3622">
        <v>39.542013129102841</v>
      </c>
    </row>
    <row r="3623" spans="1:6" x14ac:dyDescent="0.25">
      <c r="A3623" t="s">
        <v>18</v>
      </c>
      <c r="B3623">
        <v>104.8</v>
      </c>
      <c r="C3623">
        <v>0.113</v>
      </c>
      <c r="D3623">
        <v>3.9329999999999998</v>
      </c>
      <c r="E3623">
        <v>11.994999999999999</v>
      </c>
      <c r="F3623">
        <v>37.884026258205687</v>
      </c>
    </row>
    <row r="3624" spans="1:6" x14ac:dyDescent="0.25">
      <c r="A3624" t="s">
        <v>18</v>
      </c>
      <c r="B3624">
        <v>104.81666666666666</v>
      </c>
      <c r="C3624">
        <v>0.113</v>
      </c>
      <c r="D3624">
        <v>4.05</v>
      </c>
      <c r="E3624">
        <v>12.23</v>
      </c>
      <c r="F3624">
        <v>39.10765864332604</v>
      </c>
    </row>
    <row r="3625" spans="1:6" x14ac:dyDescent="0.25">
      <c r="A3625" t="s">
        <v>18</v>
      </c>
      <c r="B3625">
        <v>104.83333333333333</v>
      </c>
      <c r="C3625">
        <v>0.11700000000000001</v>
      </c>
      <c r="D3625">
        <v>4.1289999999999996</v>
      </c>
      <c r="E3625">
        <v>12.487</v>
      </c>
      <c r="F3625">
        <v>41.200875273522975</v>
      </c>
    </row>
    <row r="3626" spans="1:6" x14ac:dyDescent="0.25">
      <c r="A3626" t="s">
        <v>18</v>
      </c>
      <c r="B3626">
        <v>104.85</v>
      </c>
      <c r="C3626">
        <v>0.126</v>
      </c>
      <c r="D3626">
        <v>4.1639999999999997</v>
      </c>
      <c r="E3626">
        <v>12.474</v>
      </c>
      <c r="F3626">
        <v>40.909409190371989</v>
      </c>
    </row>
    <row r="3627" spans="1:6" x14ac:dyDescent="0.25">
      <c r="A3627" t="s">
        <v>18</v>
      </c>
      <c r="B3627">
        <v>104.86666666666667</v>
      </c>
      <c r="C3627">
        <v>0.125</v>
      </c>
      <c r="D3627">
        <v>4.2009999999999996</v>
      </c>
      <c r="E3627">
        <v>12.449</v>
      </c>
      <c r="F3627">
        <v>39.33063457330416</v>
      </c>
    </row>
    <row r="3628" spans="1:6" x14ac:dyDescent="0.25">
      <c r="A3628" t="s">
        <v>18</v>
      </c>
      <c r="B3628">
        <v>104.88333333333333</v>
      </c>
      <c r="C3628">
        <v>0.128</v>
      </c>
      <c r="D3628">
        <v>4.22</v>
      </c>
      <c r="E3628">
        <v>12.375</v>
      </c>
      <c r="F3628">
        <v>38.518161925601746</v>
      </c>
    </row>
    <row r="3629" spans="1:6" x14ac:dyDescent="0.25">
      <c r="A3629" t="s">
        <v>18</v>
      </c>
      <c r="B3629">
        <v>104.9</v>
      </c>
      <c r="C3629">
        <v>0.13500000000000001</v>
      </c>
      <c r="D3629">
        <v>4.3280000000000003</v>
      </c>
      <c r="E3629">
        <v>12.667999999999999</v>
      </c>
      <c r="F3629">
        <v>39.973960612691464</v>
      </c>
    </row>
    <row r="3630" spans="1:6" x14ac:dyDescent="0.25">
      <c r="A3630" t="s">
        <v>18</v>
      </c>
      <c r="B3630">
        <v>104.91666666666667</v>
      </c>
      <c r="C3630">
        <v>0.14199999999999999</v>
      </c>
      <c r="D3630">
        <v>4.4139999999999997</v>
      </c>
      <c r="E3630">
        <v>12.868</v>
      </c>
      <c r="F3630">
        <v>40.583807439824938</v>
      </c>
    </row>
    <row r="3631" spans="1:6" x14ac:dyDescent="0.25">
      <c r="A3631" t="s">
        <v>18</v>
      </c>
      <c r="B3631">
        <v>104.93333333333334</v>
      </c>
      <c r="C3631">
        <v>0.14099999999999999</v>
      </c>
      <c r="D3631">
        <v>4.4660000000000002</v>
      </c>
      <c r="E3631">
        <v>12.778</v>
      </c>
      <c r="F3631">
        <v>40.429321663019692</v>
      </c>
    </row>
    <row r="3632" spans="1:6" x14ac:dyDescent="0.25">
      <c r="A3632" t="s">
        <v>18</v>
      </c>
      <c r="B3632">
        <v>104.95</v>
      </c>
      <c r="C3632">
        <v>0.14399999999999999</v>
      </c>
      <c r="D3632">
        <v>4.4889999999999999</v>
      </c>
      <c r="E3632">
        <v>12.819000000000001</v>
      </c>
      <c r="F3632">
        <v>39.677242888402624</v>
      </c>
    </row>
    <row r="3633" spans="1:6" x14ac:dyDescent="0.25">
      <c r="A3633" t="s">
        <v>18</v>
      </c>
      <c r="B3633">
        <v>104.96666666666667</v>
      </c>
      <c r="C3633">
        <v>0.152</v>
      </c>
      <c r="D3633">
        <v>4.585</v>
      </c>
      <c r="E3633">
        <v>13.06</v>
      </c>
      <c r="F3633">
        <v>41.145514223194745</v>
      </c>
    </row>
    <row r="3634" spans="1:6" x14ac:dyDescent="0.25">
      <c r="A3634" t="s">
        <v>18</v>
      </c>
      <c r="B3634">
        <v>104.98333333333333</v>
      </c>
      <c r="C3634">
        <v>0.159</v>
      </c>
      <c r="D3634">
        <v>4.5750000000000002</v>
      </c>
      <c r="E3634">
        <v>12.859</v>
      </c>
      <c r="F3634">
        <v>39.750547045951855</v>
      </c>
    </row>
    <row r="3635" spans="1:6" x14ac:dyDescent="0.25">
      <c r="A3635" t="s">
        <v>18</v>
      </c>
      <c r="B3635">
        <v>105</v>
      </c>
      <c r="C3635">
        <v>0.16300000000000001</v>
      </c>
      <c r="D3635">
        <v>4.6920000000000002</v>
      </c>
      <c r="E3635">
        <v>13.228999999999999</v>
      </c>
      <c r="F3635">
        <v>41.503063457330413</v>
      </c>
    </row>
    <row r="3636" spans="1:6" x14ac:dyDescent="0.25">
      <c r="A3636" t="s">
        <v>18</v>
      </c>
      <c r="B3636">
        <v>105.01666666666667</v>
      </c>
      <c r="C3636">
        <v>0.17</v>
      </c>
      <c r="D3636">
        <v>4.7439999999999998</v>
      </c>
      <c r="E3636">
        <v>13.192</v>
      </c>
      <c r="F3636">
        <v>40.602188183807435</v>
      </c>
    </row>
    <row r="3637" spans="1:6" x14ac:dyDescent="0.25">
      <c r="A3637" t="s">
        <v>18</v>
      </c>
      <c r="B3637">
        <v>105.03333333333333</v>
      </c>
      <c r="C3637">
        <v>0.16600000000000001</v>
      </c>
      <c r="D3637">
        <v>4.76</v>
      </c>
      <c r="E3637">
        <v>13.138999999999999</v>
      </c>
      <c r="F3637">
        <v>40.105251641137855</v>
      </c>
    </row>
    <row r="3638" spans="1:6" x14ac:dyDescent="0.25">
      <c r="A3638" t="s">
        <v>18</v>
      </c>
      <c r="B3638">
        <v>105.05</v>
      </c>
      <c r="C3638">
        <v>0.17699999999999999</v>
      </c>
      <c r="D3638">
        <v>4.8390000000000004</v>
      </c>
      <c r="E3638">
        <v>13.298</v>
      </c>
      <c r="F3638">
        <v>41.491903719912472</v>
      </c>
    </row>
    <row r="3639" spans="1:6" x14ac:dyDescent="0.25">
      <c r="A3639" t="s">
        <v>18</v>
      </c>
      <c r="B3639">
        <v>105.06666666666666</v>
      </c>
      <c r="C3639">
        <v>0.183</v>
      </c>
      <c r="D3639">
        <v>4.9649999999999999</v>
      </c>
      <c r="E3639">
        <v>13.749000000000001</v>
      </c>
      <c r="F3639">
        <v>43.297592997811812</v>
      </c>
    </row>
    <row r="3640" spans="1:6" x14ac:dyDescent="0.25">
      <c r="A3640" t="s">
        <v>18</v>
      </c>
      <c r="B3640">
        <v>105.08333333333333</v>
      </c>
      <c r="C3640">
        <v>0.187</v>
      </c>
      <c r="D3640">
        <v>4.9260000000000002</v>
      </c>
      <c r="E3640">
        <v>13.423999999999999</v>
      </c>
      <c r="F3640">
        <v>40.64835886214442</v>
      </c>
    </row>
    <row r="3641" spans="1:6" x14ac:dyDescent="0.25">
      <c r="A3641" t="s">
        <v>18</v>
      </c>
      <c r="B3641">
        <v>105.1</v>
      </c>
      <c r="C3641">
        <v>0.189</v>
      </c>
      <c r="D3641">
        <v>4.9889999999999999</v>
      </c>
      <c r="E3641">
        <v>13.446999999999999</v>
      </c>
      <c r="F3641">
        <v>40.888621444201306</v>
      </c>
    </row>
    <row r="3642" spans="1:6" x14ac:dyDescent="0.25">
      <c r="A3642" t="s">
        <v>18</v>
      </c>
      <c r="B3642">
        <v>105.11666666666667</v>
      </c>
      <c r="C3642">
        <v>0.19800000000000001</v>
      </c>
      <c r="D3642">
        <v>5.0880000000000001</v>
      </c>
      <c r="E3642">
        <v>13.613</v>
      </c>
      <c r="F3642">
        <v>41.428227571115968</v>
      </c>
    </row>
    <row r="3643" spans="1:6" x14ac:dyDescent="0.25">
      <c r="A3643" t="s">
        <v>18</v>
      </c>
      <c r="B3643">
        <v>105.13333333333333</v>
      </c>
      <c r="C3643">
        <v>0.20499999999999999</v>
      </c>
      <c r="D3643">
        <v>5.1929999999999996</v>
      </c>
      <c r="E3643">
        <v>13.907</v>
      </c>
      <c r="F3643">
        <v>42.886870897155354</v>
      </c>
    </row>
    <row r="3644" spans="1:6" x14ac:dyDescent="0.25">
      <c r="A3644" t="s">
        <v>18</v>
      </c>
      <c r="B3644">
        <v>105.15</v>
      </c>
      <c r="C3644">
        <v>0.21</v>
      </c>
      <c r="D3644">
        <v>5.24</v>
      </c>
      <c r="E3644">
        <v>13.994</v>
      </c>
      <c r="F3644">
        <v>43.414660831509842</v>
      </c>
    </row>
    <row r="3645" spans="1:6" x14ac:dyDescent="0.25">
      <c r="A3645" t="s">
        <v>18</v>
      </c>
      <c r="B3645">
        <v>105.16666666666667</v>
      </c>
      <c r="C3645">
        <v>0.22</v>
      </c>
      <c r="D3645">
        <v>5.2889999999999997</v>
      </c>
      <c r="E3645">
        <v>13.984</v>
      </c>
      <c r="F3645">
        <v>42.386870897155362</v>
      </c>
    </row>
    <row r="3646" spans="1:6" x14ac:dyDescent="0.25">
      <c r="A3646" t="s">
        <v>18</v>
      </c>
      <c r="B3646">
        <v>105.18333333333334</v>
      </c>
      <c r="C3646">
        <v>0.224</v>
      </c>
      <c r="D3646">
        <v>5.3339999999999996</v>
      </c>
      <c r="E3646">
        <v>13.906000000000001</v>
      </c>
      <c r="F3646">
        <v>41.965207877461708</v>
      </c>
    </row>
    <row r="3647" spans="1:6" x14ac:dyDescent="0.25">
      <c r="A3647" t="s">
        <v>18</v>
      </c>
      <c r="B3647">
        <v>105.2</v>
      </c>
      <c r="C3647">
        <v>0.23</v>
      </c>
      <c r="D3647">
        <v>5.4189999999999996</v>
      </c>
      <c r="E3647">
        <v>14.211</v>
      </c>
      <c r="F3647">
        <v>43.547921225382929</v>
      </c>
    </row>
    <row r="3648" spans="1:6" x14ac:dyDescent="0.25">
      <c r="A3648" t="s">
        <v>18</v>
      </c>
      <c r="B3648">
        <v>105.21666666666667</v>
      </c>
      <c r="C3648">
        <v>0.23300000000000001</v>
      </c>
      <c r="D3648">
        <v>5.4359999999999999</v>
      </c>
      <c r="E3648">
        <v>14.11</v>
      </c>
      <c r="F3648">
        <v>42.471991247264768</v>
      </c>
    </row>
    <row r="3649" spans="1:6" x14ac:dyDescent="0.25">
      <c r="A3649" t="s">
        <v>18</v>
      </c>
      <c r="B3649">
        <v>105.23333333333333</v>
      </c>
      <c r="C3649">
        <v>0.24399999999999999</v>
      </c>
      <c r="D3649">
        <v>5.4939999999999998</v>
      </c>
      <c r="E3649">
        <v>14.221</v>
      </c>
      <c r="F3649">
        <v>42.911378555798684</v>
      </c>
    </row>
    <row r="3650" spans="1:6" x14ac:dyDescent="0.25">
      <c r="A3650" t="s">
        <v>18</v>
      </c>
      <c r="B3650">
        <v>105.25</v>
      </c>
      <c r="C3650">
        <v>0.248</v>
      </c>
      <c r="D3650">
        <v>5.665</v>
      </c>
      <c r="E3650">
        <v>14.727</v>
      </c>
      <c r="F3650">
        <v>45.919693654266958</v>
      </c>
    </row>
    <row r="3651" spans="1:6" x14ac:dyDescent="0.25">
      <c r="A3651" t="s">
        <v>18</v>
      </c>
      <c r="B3651">
        <v>105.26666666666667</v>
      </c>
      <c r="C3651">
        <v>0.26</v>
      </c>
      <c r="D3651">
        <v>5.76</v>
      </c>
      <c r="E3651">
        <v>14.94</v>
      </c>
      <c r="F3651">
        <v>46.919037199124723</v>
      </c>
    </row>
    <row r="3652" spans="1:6" x14ac:dyDescent="0.25">
      <c r="A3652" t="s">
        <v>18</v>
      </c>
      <c r="B3652">
        <v>105.28333333333333</v>
      </c>
      <c r="C3652">
        <v>0.26700000000000002</v>
      </c>
      <c r="D3652">
        <v>5.7880000000000003</v>
      </c>
      <c r="E3652">
        <v>14.920999999999999</v>
      </c>
      <c r="F3652">
        <v>47.068927789934349</v>
      </c>
    </row>
    <row r="3653" spans="1:6" x14ac:dyDescent="0.25">
      <c r="A3653" t="s">
        <v>18</v>
      </c>
      <c r="B3653">
        <v>105.3</v>
      </c>
      <c r="C3653">
        <v>0.26700000000000002</v>
      </c>
      <c r="D3653">
        <v>5.7080000000000002</v>
      </c>
      <c r="E3653">
        <v>14.526999999999999</v>
      </c>
      <c r="F3653">
        <v>43.317067833698026</v>
      </c>
    </row>
    <row r="3654" spans="1:6" x14ac:dyDescent="0.25">
      <c r="A3654" t="s">
        <v>18</v>
      </c>
      <c r="B3654">
        <v>105.31666666666666</v>
      </c>
      <c r="C3654">
        <v>0.27500000000000002</v>
      </c>
      <c r="D3654">
        <v>5.8559999999999999</v>
      </c>
      <c r="E3654">
        <v>14.961</v>
      </c>
      <c r="F3654">
        <v>46.927789934354486</v>
      </c>
    </row>
    <row r="3655" spans="1:6" x14ac:dyDescent="0.25">
      <c r="A3655" t="s">
        <v>18</v>
      </c>
      <c r="B3655">
        <v>105.33333333333333</v>
      </c>
      <c r="C3655">
        <v>0.28599999999999998</v>
      </c>
      <c r="D3655">
        <v>6.0119999999999996</v>
      </c>
      <c r="E3655">
        <v>15.441000000000001</v>
      </c>
      <c r="F3655">
        <v>49.917724288840262</v>
      </c>
    </row>
    <row r="3656" spans="1:6" x14ac:dyDescent="0.25">
      <c r="A3656" t="s">
        <v>18</v>
      </c>
      <c r="B3656">
        <v>105.35</v>
      </c>
      <c r="C3656">
        <v>0.28599999999999998</v>
      </c>
      <c r="D3656">
        <v>5.9290000000000003</v>
      </c>
      <c r="E3656">
        <v>14.843</v>
      </c>
      <c r="F3656">
        <v>44.744638949671767</v>
      </c>
    </row>
    <row r="3657" spans="1:6" x14ac:dyDescent="0.25">
      <c r="A3657" t="s">
        <v>18</v>
      </c>
      <c r="B3657">
        <v>105.36666666666667</v>
      </c>
      <c r="C3657">
        <v>0.29899999999999999</v>
      </c>
      <c r="D3657">
        <v>6.0869999999999997</v>
      </c>
      <c r="E3657">
        <v>15.411</v>
      </c>
      <c r="F3657">
        <v>49.15514223194748</v>
      </c>
    </row>
    <row r="3658" spans="1:6" x14ac:dyDescent="0.25">
      <c r="A3658" t="s">
        <v>18</v>
      </c>
      <c r="B3658">
        <v>105.38333333333333</v>
      </c>
      <c r="C3658">
        <v>0.308</v>
      </c>
      <c r="D3658">
        <v>6.0940000000000003</v>
      </c>
      <c r="E3658">
        <v>15.192</v>
      </c>
      <c r="F3658">
        <v>46.79321663019693</v>
      </c>
    </row>
    <row r="3659" spans="1:6" x14ac:dyDescent="0.25">
      <c r="A3659" t="s">
        <v>18</v>
      </c>
      <c r="B3659">
        <v>105.4</v>
      </c>
      <c r="C3659">
        <v>0.311</v>
      </c>
      <c r="D3659">
        <v>6.1050000000000004</v>
      </c>
      <c r="E3659">
        <v>15.128</v>
      </c>
      <c r="F3659">
        <v>45.71684901531728</v>
      </c>
    </row>
    <row r="3660" spans="1:6" x14ac:dyDescent="0.25">
      <c r="A3660" t="s">
        <v>18</v>
      </c>
      <c r="B3660">
        <v>105.41666666666667</v>
      </c>
      <c r="C3660">
        <v>0.312</v>
      </c>
      <c r="D3660">
        <v>6.234</v>
      </c>
      <c r="E3660">
        <v>15.473000000000001</v>
      </c>
      <c r="F3660">
        <v>47.945733041575487</v>
      </c>
    </row>
    <row r="3661" spans="1:6" x14ac:dyDescent="0.25">
      <c r="A3661" t="s">
        <v>18</v>
      </c>
      <c r="B3661">
        <v>105.43333333333334</v>
      </c>
      <c r="C3661">
        <v>0.32600000000000001</v>
      </c>
      <c r="D3661">
        <v>6.2210000000000001</v>
      </c>
      <c r="E3661">
        <v>15.279</v>
      </c>
      <c r="F3661">
        <v>46.476367614879642</v>
      </c>
    </row>
    <row r="3662" spans="1:6" x14ac:dyDescent="0.25">
      <c r="A3662" t="s">
        <v>18</v>
      </c>
      <c r="B3662">
        <v>105.45</v>
      </c>
      <c r="C3662">
        <v>0.33200000000000002</v>
      </c>
      <c r="D3662">
        <v>6.3</v>
      </c>
      <c r="E3662">
        <v>15.510999999999999</v>
      </c>
      <c r="F3662">
        <v>47.898030634573303</v>
      </c>
    </row>
    <row r="3663" spans="1:6" x14ac:dyDescent="0.25">
      <c r="A3663" t="s">
        <v>18</v>
      </c>
      <c r="B3663">
        <v>105.46666666666667</v>
      </c>
      <c r="C3663">
        <v>0.34200000000000003</v>
      </c>
      <c r="D3663">
        <v>6.3789999999999996</v>
      </c>
      <c r="E3663">
        <v>15.673</v>
      </c>
      <c r="F3663">
        <v>48.457330415754917</v>
      </c>
    </row>
    <row r="3664" spans="1:6" x14ac:dyDescent="0.25">
      <c r="A3664" t="s">
        <v>18</v>
      </c>
      <c r="B3664">
        <v>105.48333333333333</v>
      </c>
      <c r="C3664">
        <v>0.34599999999999997</v>
      </c>
      <c r="D3664">
        <v>6.4050000000000002</v>
      </c>
      <c r="E3664">
        <v>15.611000000000001</v>
      </c>
      <c r="F3664">
        <v>48.227789934354483</v>
      </c>
    </row>
    <row r="3665" spans="1:6" x14ac:dyDescent="0.25">
      <c r="A3665" t="s">
        <v>18</v>
      </c>
      <c r="B3665">
        <v>105.5</v>
      </c>
      <c r="C3665">
        <v>0.377</v>
      </c>
      <c r="D3665">
        <v>6.9829999999999997</v>
      </c>
      <c r="E3665">
        <v>18.951000000000001</v>
      </c>
      <c r="F3665">
        <v>77.682494529540477</v>
      </c>
    </row>
    <row r="3666" spans="1:6" x14ac:dyDescent="0.25">
      <c r="A3666" t="s">
        <v>18</v>
      </c>
      <c r="B3666">
        <v>105.51666666666667</v>
      </c>
      <c r="C3666">
        <v>0.35799999999999998</v>
      </c>
      <c r="D3666">
        <v>6.4779999999999998</v>
      </c>
      <c r="E3666">
        <v>15.55</v>
      </c>
      <c r="F3666">
        <v>46.408752735229754</v>
      </c>
    </row>
    <row r="3667" spans="1:6" x14ac:dyDescent="0.25">
      <c r="A3667" t="s">
        <v>18</v>
      </c>
      <c r="B3667">
        <v>105.53333333333333</v>
      </c>
      <c r="C3667">
        <v>0.372</v>
      </c>
      <c r="D3667">
        <v>6.7359999999999998</v>
      </c>
      <c r="E3667">
        <v>16.673999999999999</v>
      </c>
      <c r="F3667">
        <v>56.250984682713344</v>
      </c>
    </row>
    <row r="3668" spans="1:6" x14ac:dyDescent="0.25">
      <c r="A3668" t="s">
        <v>18</v>
      </c>
      <c r="B3668">
        <v>105.55</v>
      </c>
      <c r="C3668">
        <v>0.378</v>
      </c>
      <c r="D3668">
        <v>6.7</v>
      </c>
      <c r="E3668">
        <v>16.181000000000001</v>
      </c>
      <c r="F3668">
        <v>50.854923413566738</v>
      </c>
    </row>
    <row r="3669" spans="1:6" x14ac:dyDescent="0.25">
      <c r="A3669" t="s">
        <v>18</v>
      </c>
      <c r="B3669">
        <v>105.56666666666666</v>
      </c>
      <c r="C3669">
        <v>0.38</v>
      </c>
      <c r="D3669">
        <v>6.7069999999999999</v>
      </c>
      <c r="E3669">
        <v>16.045000000000002</v>
      </c>
      <c r="F3669">
        <v>49.261050328227569</v>
      </c>
    </row>
    <row r="3670" spans="1:6" x14ac:dyDescent="0.25">
      <c r="A3670" t="s">
        <v>18</v>
      </c>
      <c r="B3670">
        <v>105.58333333333333</v>
      </c>
      <c r="C3670">
        <v>0.38800000000000001</v>
      </c>
      <c r="D3670">
        <v>6.758</v>
      </c>
      <c r="E3670">
        <v>16.044</v>
      </c>
      <c r="F3670">
        <v>48.856236323851199</v>
      </c>
    </row>
    <row r="3671" spans="1:6" x14ac:dyDescent="0.25">
      <c r="A3671" t="s">
        <v>18</v>
      </c>
      <c r="B3671">
        <v>105.6</v>
      </c>
      <c r="C3671">
        <v>0.39100000000000001</v>
      </c>
      <c r="D3671">
        <v>6.718</v>
      </c>
      <c r="E3671">
        <v>15.821</v>
      </c>
      <c r="F3671">
        <v>47.446170678336976</v>
      </c>
    </row>
    <row r="3672" spans="1:6" x14ac:dyDescent="0.25">
      <c r="A3672" t="s">
        <v>18</v>
      </c>
      <c r="B3672">
        <v>105.61666666666667</v>
      </c>
      <c r="C3672">
        <v>0.40799999999999997</v>
      </c>
      <c r="D3672">
        <v>6.8209999999999997</v>
      </c>
      <c r="E3672">
        <v>16.056000000000001</v>
      </c>
      <c r="F3672">
        <v>48.189059080962792</v>
      </c>
    </row>
    <row r="3673" spans="1:6" x14ac:dyDescent="0.25">
      <c r="A3673" t="s">
        <v>18</v>
      </c>
      <c r="B3673">
        <v>105.63333333333333</v>
      </c>
      <c r="C3673">
        <v>0.443</v>
      </c>
      <c r="D3673">
        <v>7.5449999999999999</v>
      </c>
      <c r="E3673">
        <v>20.074999999999999</v>
      </c>
      <c r="F3673">
        <v>82.634792122538286</v>
      </c>
    </row>
    <row r="3674" spans="1:6" x14ac:dyDescent="0.25">
      <c r="A3674" t="s">
        <v>18</v>
      </c>
      <c r="B3674">
        <v>105.65</v>
      </c>
      <c r="C3674">
        <v>0.42499999999999999</v>
      </c>
      <c r="D3674">
        <v>6.9589999999999996</v>
      </c>
      <c r="E3674">
        <v>16.215</v>
      </c>
      <c r="F3674">
        <v>49.457986870897152</v>
      </c>
    </row>
    <row r="3675" spans="1:6" x14ac:dyDescent="0.25">
      <c r="A3675" t="s">
        <v>18</v>
      </c>
      <c r="B3675">
        <v>105.66666666666667</v>
      </c>
      <c r="C3675">
        <v>0.495</v>
      </c>
      <c r="D3675">
        <v>8.1579999999999995</v>
      </c>
      <c r="E3675">
        <v>23.283000000000001</v>
      </c>
      <c r="F3675">
        <v>109.76980306345733</v>
      </c>
    </row>
    <row r="3676" spans="1:6" x14ac:dyDescent="0.25">
      <c r="A3676" t="s">
        <v>18</v>
      </c>
      <c r="B3676">
        <v>105.68333333333334</v>
      </c>
      <c r="C3676">
        <v>0.503</v>
      </c>
      <c r="D3676">
        <v>8.2919999999999998</v>
      </c>
      <c r="E3676">
        <v>23.675000000000001</v>
      </c>
      <c r="F3676">
        <v>113.15273522975929</v>
      </c>
    </row>
    <row r="3677" spans="1:6" x14ac:dyDescent="0.25">
      <c r="A3677" t="s">
        <v>18</v>
      </c>
      <c r="B3677">
        <v>105.7</v>
      </c>
      <c r="C3677">
        <v>0.52700000000000002</v>
      </c>
      <c r="D3677">
        <v>8.6940000000000008</v>
      </c>
      <c r="E3677">
        <v>25.742000000000001</v>
      </c>
      <c r="F3677">
        <v>129.95754923413566</v>
      </c>
    </row>
    <row r="3678" spans="1:6" x14ac:dyDescent="0.25">
      <c r="A3678" t="s">
        <v>18</v>
      </c>
      <c r="B3678">
        <v>105.71666666666667</v>
      </c>
      <c r="C3678">
        <v>0.46600000000000003</v>
      </c>
      <c r="D3678">
        <v>7.2759999999999998</v>
      </c>
      <c r="E3678">
        <v>16.934000000000001</v>
      </c>
      <c r="F3678">
        <v>53.20065645514223</v>
      </c>
    </row>
    <row r="3679" spans="1:6" x14ac:dyDescent="0.25">
      <c r="A3679" t="s">
        <v>18</v>
      </c>
      <c r="B3679">
        <v>105.73333333333333</v>
      </c>
      <c r="C3679">
        <v>0.54500000000000004</v>
      </c>
      <c r="D3679">
        <v>8.6760000000000002</v>
      </c>
      <c r="E3679">
        <v>24.916</v>
      </c>
      <c r="F3679">
        <v>120.8527352297593</v>
      </c>
    </row>
    <row r="3680" spans="1:6" x14ac:dyDescent="0.25">
      <c r="A3680" t="s">
        <v>18</v>
      </c>
      <c r="B3680">
        <v>105.75</v>
      </c>
      <c r="C3680">
        <v>0.499</v>
      </c>
      <c r="D3680">
        <v>7.6630000000000003</v>
      </c>
      <c r="E3680">
        <v>18.744</v>
      </c>
      <c r="F3680">
        <v>66.837855579868702</v>
      </c>
    </row>
    <row r="3681" spans="1:6" x14ac:dyDescent="0.25">
      <c r="A3681" t="s">
        <v>18</v>
      </c>
      <c r="B3681">
        <v>105.76666666666667</v>
      </c>
      <c r="C3681">
        <v>0.5</v>
      </c>
      <c r="D3681">
        <v>7.56</v>
      </c>
      <c r="E3681">
        <v>18.11</v>
      </c>
      <c r="F3681">
        <v>62.850547045951849</v>
      </c>
    </row>
    <row r="3682" spans="1:6" x14ac:dyDescent="0.25">
      <c r="A3682" t="s">
        <v>18</v>
      </c>
      <c r="B3682">
        <v>105.78333333333333</v>
      </c>
      <c r="C3682">
        <v>0.51800000000000002</v>
      </c>
      <c r="D3682">
        <v>7.8559999999999999</v>
      </c>
      <c r="E3682">
        <v>19.526</v>
      </c>
      <c r="F3682">
        <v>73.291247264770234</v>
      </c>
    </row>
    <row r="3683" spans="1:6" x14ac:dyDescent="0.25">
      <c r="A3683" t="s">
        <v>18</v>
      </c>
      <c r="B3683">
        <v>105.8</v>
      </c>
      <c r="C3683">
        <v>0.58199999999999996</v>
      </c>
      <c r="D3683">
        <v>8.7579999999999991</v>
      </c>
      <c r="E3683">
        <v>24.248000000000001</v>
      </c>
      <c r="F3683">
        <v>112.87921225382931</v>
      </c>
    </row>
    <row r="3684" spans="1:6" x14ac:dyDescent="0.25">
      <c r="A3684" t="s">
        <v>18</v>
      </c>
      <c r="B3684">
        <v>105.81666666666666</v>
      </c>
      <c r="C3684">
        <v>0.53400000000000003</v>
      </c>
      <c r="D3684">
        <v>7.8049999999999997</v>
      </c>
      <c r="E3684">
        <v>18.629000000000001</v>
      </c>
      <c r="F3684">
        <v>65.480087527352296</v>
      </c>
    </row>
    <row r="3685" spans="1:6" x14ac:dyDescent="0.25">
      <c r="A3685" t="s">
        <v>18</v>
      </c>
      <c r="B3685">
        <v>105.83333333333333</v>
      </c>
      <c r="C3685">
        <v>0.52400000000000002</v>
      </c>
      <c r="D3685">
        <v>7.4569999999999999</v>
      </c>
      <c r="E3685">
        <v>16.213000000000001</v>
      </c>
      <c r="F3685">
        <v>44.145514223194745</v>
      </c>
    </row>
    <row r="3686" spans="1:6" x14ac:dyDescent="0.25">
      <c r="A3686" t="s">
        <v>18</v>
      </c>
      <c r="B3686">
        <v>105.85</v>
      </c>
      <c r="C3686">
        <v>0.54200000000000004</v>
      </c>
      <c r="D3686">
        <v>7.6360000000000001</v>
      </c>
      <c r="E3686">
        <v>16.855</v>
      </c>
      <c r="F3686">
        <v>48.847921225382933</v>
      </c>
    </row>
    <row r="3687" spans="1:6" x14ac:dyDescent="0.25">
      <c r="A3687" t="s">
        <v>18</v>
      </c>
      <c r="B3687">
        <v>105.86666666666667</v>
      </c>
      <c r="C3687">
        <v>0.56000000000000005</v>
      </c>
      <c r="D3687">
        <v>7.75</v>
      </c>
      <c r="E3687">
        <v>17.021000000000001</v>
      </c>
      <c r="F3687">
        <v>48.623851203501097</v>
      </c>
    </row>
    <row r="3688" spans="1:6" x14ac:dyDescent="0.25">
      <c r="A3688" t="s">
        <v>18</v>
      </c>
      <c r="B3688">
        <v>105.88333333333333</v>
      </c>
      <c r="C3688">
        <v>0.61399999999999999</v>
      </c>
      <c r="D3688">
        <v>8.7520000000000007</v>
      </c>
      <c r="E3688">
        <v>22.8</v>
      </c>
      <c r="F3688">
        <v>97.75448577680524</v>
      </c>
    </row>
    <row r="3689" spans="1:6" x14ac:dyDescent="0.25">
      <c r="A3689" t="s">
        <v>18</v>
      </c>
      <c r="B3689">
        <v>105.9</v>
      </c>
      <c r="C3689">
        <v>0.56100000000000005</v>
      </c>
      <c r="D3689">
        <v>7.7229999999999999</v>
      </c>
      <c r="E3689">
        <v>16.725999999999999</v>
      </c>
      <c r="F3689">
        <v>46.69540481400437</v>
      </c>
    </row>
    <row r="3690" spans="1:6" x14ac:dyDescent="0.25">
      <c r="A3690" t="s">
        <v>18</v>
      </c>
      <c r="B3690">
        <v>105.91666666666667</v>
      </c>
      <c r="C3690">
        <v>0.58899999999999997</v>
      </c>
      <c r="D3690">
        <v>7.9</v>
      </c>
      <c r="E3690">
        <v>17.091000000000001</v>
      </c>
      <c r="F3690">
        <v>47.898905908096275</v>
      </c>
    </row>
    <row r="3691" spans="1:6" x14ac:dyDescent="0.25">
      <c r="A3691" t="s">
        <v>18</v>
      </c>
      <c r="B3691">
        <v>105.93333333333334</v>
      </c>
      <c r="C3691">
        <v>0.57699999999999996</v>
      </c>
      <c r="D3691">
        <v>7.7060000000000004</v>
      </c>
      <c r="E3691">
        <v>16.384</v>
      </c>
      <c r="F3691">
        <v>43.199343544857761</v>
      </c>
    </row>
    <row r="3692" spans="1:6" x14ac:dyDescent="0.25">
      <c r="A3692" t="s">
        <v>18</v>
      </c>
      <c r="B3692">
        <v>105.95</v>
      </c>
      <c r="C3692">
        <v>0.60099999999999998</v>
      </c>
      <c r="D3692">
        <v>7.9470000000000001</v>
      </c>
      <c r="E3692">
        <v>16.927</v>
      </c>
      <c r="F3692">
        <v>46.884463894967176</v>
      </c>
    </row>
    <row r="3693" spans="1:6" x14ac:dyDescent="0.25">
      <c r="A3693" t="s">
        <v>18</v>
      </c>
      <c r="B3693">
        <v>105.96666666666667</v>
      </c>
      <c r="C3693">
        <v>0.60599999999999998</v>
      </c>
      <c r="D3693">
        <v>7.8890000000000002</v>
      </c>
      <c r="E3693">
        <v>16.718</v>
      </c>
      <c r="F3693">
        <v>44.584245076586427</v>
      </c>
    </row>
    <row r="3694" spans="1:6" x14ac:dyDescent="0.25">
      <c r="A3694" t="s">
        <v>18</v>
      </c>
      <c r="B3694">
        <v>105.98333333333333</v>
      </c>
      <c r="C3694">
        <v>0.72</v>
      </c>
      <c r="D3694">
        <v>9.4789999999999992</v>
      </c>
      <c r="E3694">
        <v>24.713999999999999</v>
      </c>
      <c r="F3694">
        <v>109.24026258205689</v>
      </c>
    </row>
    <row r="3695" spans="1:6" x14ac:dyDescent="0.25">
      <c r="A3695" t="s">
        <v>18</v>
      </c>
      <c r="B3695">
        <v>106</v>
      </c>
      <c r="C3695">
        <v>0.61899999999999999</v>
      </c>
      <c r="D3695">
        <v>7.9539999999999997</v>
      </c>
      <c r="E3695">
        <v>16.766999999999999</v>
      </c>
      <c r="F3695">
        <v>44.244638949671774</v>
      </c>
    </row>
    <row r="3696" spans="1:6" x14ac:dyDescent="0.25">
      <c r="A3696" t="s">
        <v>18</v>
      </c>
      <c r="B3696">
        <v>106.01666666666667</v>
      </c>
      <c r="C3696">
        <v>0.63100000000000001</v>
      </c>
      <c r="D3696">
        <v>8.06</v>
      </c>
      <c r="E3696">
        <v>17.024000000000001</v>
      </c>
      <c r="F3696">
        <v>46.798030634573301</v>
      </c>
    </row>
    <row r="3697" spans="1:6" x14ac:dyDescent="0.25">
      <c r="A3697" t="s">
        <v>18</v>
      </c>
      <c r="B3697">
        <v>106.03333333333333</v>
      </c>
      <c r="C3697">
        <v>0.79300000000000004</v>
      </c>
      <c r="D3697">
        <v>10.46</v>
      </c>
      <c r="E3697">
        <v>29.443000000000001</v>
      </c>
      <c r="F3697">
        <v>147.46892778993436</v>
      </c>
    </row>
    <row r="3698" spans="1:6" x14ac:dyDescent="0.25">
      <c r="A3698" t="s">
        <v>18</v>
      </c>
      <c r="B3698">
        <v>106.05</v>
      </c>
      <c r="C3698">
        <v>0.65800000000000003</v>
      </c>
      <c r="D3698">
        <v>8.2040000000000006</v>
      </c>
      <c r="E3698">
        <v>17.166</v>
      </c>
      <c r="F3698">
        <v>46.312910284463896</v>
      </c>
    </row>
    <row r="3699" spans="1:6" x14ac:dyDescent="0.25">
      <c r="A3699" t="s">
        <v>18</v>
      </c>
      <c r="B3699">
        <v>106.06666666666666</v>
      </c>
      <c r="C3699">
        <v>0.75</v>
      </c>
      <c r="D3699">
        <v>9.4659999999999993</v>
      </c>
      <c r="E3699">
        <v>23.669</v>
      </c>
      <c r="F3699">
        <v>98.361050328227563</v>
      </c>
    </row>
    <row r="3700" spans="1:6" x14ac:dyDescent="0.25">
      <c r="A3700" t="s">
        <v>18</v>
      </c>
      <c r="B3700">
        <v>106.08333333333333</v>
      </c>
      <c r="C3700">
        <v>0.67800000000000005</v>
      </c>
      <c r="D3700">
        <v>8.3670000000000009</v>
      </c>
      <c r="E3700">
        <v>17.504000000000001</v>
      </c>
      <c r="F3700">
        <v>48.153172866520784</v>
      </c>
    </row>
    <row r="3701" spans="1:6" x14ac:dyDescent="0.25">
      <c r="A3701" t="s">
        <v>18</v>
      </c>
      <c r="B3701">
        <v>106.1</v>
      </c>
      <c r="C3701">
        <v>0.70599999999999996</v>
      </c>
      <c r="D3701">
        <v>8.5690000000000008</v>
      </c>
      <c r="E3701">
        <v>18.102</v>
      </c>
      <c r="F3701">
        <v>52.169584245076578</v>
      </c>
    </row>
    <row r="3702" spans="1:6" x14ac:dyDescent="0.25">
      <c r="A3702" t="s">
        <v>18</v>
      </c>
      <c r="B3702">
        <v>106.11666666666667</v>
      </c>
      <c r="C3702">
        <v>0.71299999999999997</v>
      </c>
      <c r="D3702">
        <v>8.57</v>
      </c>
      <c r="E3702">
        <v>17.917999999999999</v>
      </c>
      <c r="F3702">
        <v>50.034354485776802</v>
      </c>
    </row>
    <row r="3703" spans="1:6" x14ac:dyDescent="0.25">
      <c r="A3703" t="s">
        <v>18</v>
      </c>
      <c r="B3703">
        <v>106.13333333333333</v>
      </c>
      <c r="C3703">
        <v>0.72599999999999998</v>
      </c>
      <c r="D3703">
        <v>8.6890000000000001</v>
      </c>
      <c r="E3703">
        <v>18.353999999999999</v>
      </c>
      <c r="F3703">
        <v>53.244638949671767</v>
      </c>
    </row>
    <row r="3704" spans="1:6" x14ac:dyDescent="0.25">
      <c r="A3704" t="s">
        <v>18</v>
      </c>
      <c r="B3704">
        <v>106.15</v>
      </c>
      <c r="C3704">
        <v>0.70499999999999996</v>
      </c>
      <c r="D3704">
        <v>8.3510000000000009</v>
      </c>
      <c r="E3704">
        <v>17.074999999999999</v>
      </c>
      <c r="F3704">
        <v>44.874179431072207</v>
      </c>
    </row>
    <row r="3705" spans="1:6" x14ac:dyDescent="0.25">
      <c r="A3705" t="s">
        <v>18</v>
      </c>
      <c r="B3705">
        <v>106.16666666666667</v>
      </c>
      <c r="C3705">
        <v>0.83799999999999997</v>
      </c>
      <c r="D3705">
        <v>10.042</v>
      </c>
      <c r="E3705">
        <v>25.027999999999999</v>
      </c>
      <c r="F3705">
        <v>106.34179431072209</v>
      </c>
    </row>
    <row r="3706" spans="1:6" x14ac:dyDescent="0.25">
      <c r="A3706" t="s">
        <v>18</v>
      </c>
      <c r="B3706">
        <v>106.18333333333334</v>
      </c>
      <c r="C3706">
        <v>0.94099999999999995</v>
      </c>
      <c r="D3706">
        <v>11.444000000000001</v>
      </c>
      <c r="E3706">
        <v>32.512</v>
      </c>
      <c r="F3706">
        <v>169.13457330415756</v>
      </c>
    </row>
    <row r="3707" spans="1:6" x14ac:dyDescent="0.25">
      <c r="A3707" t="s">
        <v>18</v>
      </c>
      <c r="B3707">
        <v>106.2</v>
      </c>
      <c r="C3707">
        <v>0.76700000000000002</v>
      </c>
      <c r="D3707">
        <v>8.8789999999999996</v>
      </c>
      <c r="E3707">
        <v>18.495999999999999</v>
      </c>
      <c r="F3707">
        <v>53.460393873085337</v>
      </c>
    </row>
    <row r="3708" spans="1:6" x14ac:dyDescent="0.25">
      <c r="A3708" t="s">
        <v>18</v>
      </c>
      <c r="B3708">
        <v>106.21666666666667</v>
      </c>
      <c r="C3708">
        <v>1.1459999999999999</v>
      </c>
      <c r="D3708">
        <v>13.894</v>
      </c>
      <c r="E3708">
        <v>43.438000000000002</v>
      </c>
      <c r="F3708">
        <v>252.5433260393873</v>
      </c>
    </row>
    <row r="3709" spans="1:6" x14ac:dyDescent="0.25">
      <c r="A3709" t="s">
        <v>18</v>
      </c>
      <c r="B3709">
        <v>106.23333333333333</v>
      </c>
      <c r="C3709">
        <v>1.161</v>
      </c>
      <c r="D3709">
        <v>14.085000000000001</v>
      </c>
      <c r="E3709">
        <v>44.551000000000002</v>
      </c>
      <c r="F3709">
        <v>273.32691466083151</v>
      </c>
    </row>
    <row r="3710" spans="1:6" x14ac:dyDescent="0.25">
      <c r="A3710" t="s">
        <v>18</v>
      </c>
      <c r="B3710">
        <v>106.25</v>
      </c>
      <c r="C3710">
        <v>1.234</v>
      </c>
      <c r="D3710">
        <v>14.831</v>
      </c>
      <c r="E3710">
        <v>47.887999999999998</v>
      </c>
      <c r="F3710">
        <v>295.0881838074398</v>
      </c>
    </row>
    <row r="3711" spans="1:6" x14ac:dyDescent="0.25">
      <c r="A3711" t="s">
        <v>18</v>
      </c>
      <c r="B3711">
        <v>106.26666666666667</v>
      </c>
      <c r="C3711">
        <v>1.208</v>
      </c>
      <c r="D3711">
        <v>14.374000000000001</v>
      </c>
      <c r="E3711">
        <v>45.122999999999998</v>
      </c>
      <c r="F3711">
        <v>270.21553610503281</v>
      </c>
    </row>
    <row r="3712" spans="1:6" x14ac:dyDescent="0.25">
      <c r="A3712" t="s">
        <v>18</v>
      </c>
      <c r="B3712">
        <v>106.28333333333333</v>
      </c>
      <c r="C3712">
        <v>1.353</v>
      </c>
      <c r="D3712">
        <v>16.184000000000001</v>
      </c>
      <c r="E3712">
        <v>54.063000000000002</v>
      </c>
      <c r="F3712">
        <v>342.94748358862142</v>
      </c>
    </row>
    <row r="3713" spans="1:6" x14ac:dyDescent="0.25">
      <c r="A3713" t="s">
        <v>18</v>
      </c>
      <c r="B3713">
        <v>106.3</v>
      </c>
      <c r="C3713">
        <v>1.248</v>
      </c>
      <c r="D3713">
        <v>14.628</v>
      </c>
      <c r="E3713">
        <v>46.046999999999997</v>
      </c>
      <c r="F3713">
        <v>279.9280087527352</v>
      </c>
    </row>
    <row r="3714" spans="1:6" x14ac:dyDescent="0.25">
      <c r="A3714" t="s">
        <v>18</v>
      </c>
      <c r="B3714">
        <v>106.31666666666666</v>
      </c>
      <c r="C3714">
        <v>1.347</v>
      </c>
      <c r="D3714">
        <v>15.766</v>
      </c>
      <c r="E3714">
        <v>51.235999999999997</v>
      </c>
      <c r="F3714">
        <v>318.20371991247265</v>
      </c>
    </row>
    <row r="3715" spans="1:6" x14ac:dyDescent="0.25">
      <c r="A3715" t="s">
        <v>18</v>
      </c>
      <c r="B3715">
        <v>106.33333333333333</v>
      </c>
      <c r="C3715">
        <v>1.2869999999999999</v>
      </c>
      <c r="D3715">
        <v>14.837</v>
      </c>
      <c r="E3715">
        <v>46.279000000000003</v>
      </c>
      <c r="F3715">
        <v>273.77264770240703</v>
      </c>
    </row>
    <row r="3716" spans="1:6" x14ac:dyDescent="0.25">
      <c r="A3716" t="s">
        <v>18</v>
      </c>
      <c r="B3716">
        <v>106.35</v>
      </c>
      <c r="C3716">
        <v>1.3340000000000001</v>
      </c>
      <c r="D3716">
        <v>15.227</v>
      </c>
      <c r="E3716">
        <v>47.594999999999999</v>
      </c>
      <c r="F3716">
        <v>284.44354485776802</v>
      </c>
    </row>
    <row r="3717" spans="1:6" x14ac:dyDescent="0.25">
      <c r="A3717" t="s">
        <v>18</v>
      </c>
      <c r="B3717">
        <v>106.36666666666667</v>
      </c>
      <c r="C3717">
        <v>1.3240000000000001</v>
      </c>
      <c r="D3717">
        <v>15.004</v>
      </c>
      <c r="E3717">
        <v>46.21</v>
      </c>
      <c r="F3717">
        <v>273.19474835886211</v>
      </c>
    </row>
    <row r="3718" spans="1:6" x14ac:dyDescent="0.25">
      <c r="A3718" t="s">
        <v>18</v>
      </c>
      <c r="B3718">
        <v>106.38333333333333</v>
      </c>
      <c r="C3718">
        <v>1.3380000000000001</v>
      </c>
      <c r="D3718">
        <v>14.956</v>
      </c>
      <c r="E3718">
        <v>45.779000000000003</v>
      </c>
      <c r="F3718">
        <v>268.09781181619257</v>
      </c>
    </row>
    <row r="3719" spans="1:6" x14ac:dyDescent="0.25">
      <c r="A3719" t="s">
        <v>18</v>
      </c>
      <c r="B3719">
        <v>106.4</v>
      </c>
      <c r="C3719">
        <v>1.3879999999999999</v>
      </c>
      <c r="D3719">
        <v>15.48</v>
      </c>
      <c r="E3719">
        <v>47.959000000000003</v>
      </c>
      <c r="F3719">
        <v>284.49846827133473</v>
      </c>
    </row>
    <row r="3720" spans="1:6" x14ac:dyDescent="0.25">
      <c r="A3720" t="s">
        <v>18</v>
      </c>
      <c r="B3720">
        <v>106.41666666666667</v>
      </c>
      <c r="C3720">
        <v>1.44</v>
      </c>
      <c r="D3720">
        <v>15.996</v>
      </c>
      <c r="E3720">
        <v>50.069000000000003</v>
      </c>
      <c r="F3720">
        <v>299.20875273522972</v>
      </c>
    </row>
    <row r="3721" spans="1:6" x14ac:dyDescent="0.25">
      <c r="A3721" t="s">
        <v>18</v>
      </c>
      <c r="B3721">
        <v>106.43333333333334</v>
      </c>
      <c r="C3721">
        <v>1.454</v>
      </c>
      <c r="D3721">
        <v>16.030999999999999</v>
      </c>
      <c r="E3721">
        <v>49.987000000000002</v>
      </c>
      <c r="F3721">
        <v>297.70940919037196</v>
      </c>
    </row>
    <row r="3722" spans="1:6" x14ac:dyDescent="0.25">
      <c r="A3722" t="s">
        <v>18</v>
      </c>
      <c r="B3722">
        <v>106.45</v>
      </c>
      <c r="C3722">
        <v>1.4490000000000001</v>
      </c>
      <c r="D3722">
        <v>15.808</v>
      </c>
      <c r="E3722">
        <v>48.261000000000003</v>
      </c>
      <c r="F3722">
        <v>284.40809628008748</v>
      </c>
    </row>
    <row r="3723" spans="1:6" x14ac:dyDescent="0.25">
      <c r="A3723" t="s">
        <v>18</v>
      </c>
      <c r="B3723">
        <v>106.46666666666667</v>
      </c>
      <c r="C3723">
        <v>1.456</v>
      </c>
      <c r="D3723">
        <v>15.805</v>
      </c>
      <c r="E3723">
        <v>48.043999999999997</v>
      </c>
      <c r="F3723">
        <v>281.83982494529539</v>
      </c>
    </row>
    <row r="3724" spans="1:6" x14ac:dyDescent="0.25">
      <c r="A3724" t="s">
        <v>18</v>
      </c>
      <c r="B3724">
        <v>106.48333333333333</v>
      </c>
      <c r="C3724">
        <v>1.5309999999999999</v>
      </c>
      <c r="D3724">
        <v>16.53</v>
      </c>
      <c r="E3724">
        <v>51.103999999999999</v>
      </c>
      <c r="F3724">
        <v>304.70262582056893</v>
      </c>
    </row>
    <row r="3725" spans="1:6" x14ac:dyDescent="0.25">
      <c r="A3725" t="s">
        <v>18</v>
      </c>
      <c r="B3725">
        <v>106.5</v>
      </c>
      <c r="C3725">
        <v>1.488</v>
      </c>
      <c r="D3725">
        <v>15.972</v>
      </c>
      <c r="E3725">
        <v>48.256</v>
      </c>
      <c r="F3725">
        <v>282.44179431072206</v>
      </c>
    </row>
    <row r="3726" spans="1:6" x14ac:dyDescent="0.25">
      <c r="A3726" t="s">
        <v>18</v>
      </c>
      <c r="B3726">
        <v>106.51666666666667</v>
      </c>
      <c r="C3726">
        <v>1.5089999999999999</v>
      </c>
      <c r="D3726">
        <v>16.010999999999999</v>
      </c>
      <c r="E3726">
        <v>48.305</v>
      </c>
      <c r="F3726">
        <v>281.94157549234131</v>
      </c>
    </row>
    <row r="3727" spans="1:6" x14ac:dyDescent="0.25">
      <c r="A3727" t="s">
        <v>18</v>
      </c>
      <c r="B3727">
        <v>106.53333333333333</v>
      </c>
      <c r="C3727">
        <v>1.5609999999999999</v>
      </c>
      <c r="D3727">
        <v>16.510000000000002</v>
      </c>
      <c r="E3727">
        <v>50.241999999999997</v>
      </c>
      <c r="F3727">
        <v>294.8455142231947</v>
      </c>
    </row>
    <row r="3728" spans="1:6" x14ac:dyDescent="0.25">
      <c r="A3728" t="s">
        <v>18</v>
      </c>
      <c r="B3728">
        <v>106.55</v>
      </c>
      <c r="C3728">
        <v>1.504</v>
      </c>
      <c r="D3728">
        <v>15.634</v>
      </c>
      <c r="E3728">
        <v>46.093000000000004</v>
      </c>
      <c r="F3728">
        <v>264.83851203501092</v>
      </c>
    </row>
    <row r="3729" spans="1:6" x14ac:dyDescent="0.25">
      <c r="A3729" t="s">
        <v>18</v>
      </c>
      <c r="B3729">
        <v>106.56666666666666</v>
      </c>
      <c r="C3729">
        <v>1.5529999999999999</v>
      </c>
      <c r="D3729">
        <v>16.125</v>
      </c>
      <c r="E3729">
        <v>48.012999999999998</v>
      </c>
      <c r="F3729">
        <v>277.50678336980303</v>
      </c>
    </row>
    <row r="3730" spans="1:6" x14ac:dyDescent="0.25">
      <c r="A3730" t="s">
        <v>18</v>
      </c>
      <c r="B3730">
        <v>106.58333333333333</v>
      </c>
      <c r="C3730">
        <v>1.6040000000000001</v>
      </c>
      <c r="D3730">
        <v>16.536000000000001</v>
      </c>
      <c r="E3730">
        <v>49.33</v>
      </c>
      <c r="F3730">
        <v>286.34288840262582</v>
      </c>
    </row>
    <row r="3731" spans="1:6" x14ac:dyDescent="0.25">
      <c r="A3731" t="s">
        <v>18</v>
      </c>
      <c r="B3731">
        <v>106.6</v>
      </c>
      <c r="C3731">
        <v>1.6259999999999999</v>
      </c>
      <c r="D3731">
        <v>16.641999999999999</v>
      </c>
      <c r="E3731">
        <v>49.607999999999997</v>
      </c>
      <c r="F3731">
        <v>287.85010940919034</v>
      </c>
    </row>
    <row r="3732" spans="1:6" x14ac:dyDescent="0.25">
      <c r="A3732" t="s">
        <v>18</v>
      </c>
      <c r="B3732">
        <v>106.61666666666667</v>
      </c>
      <c r="C3732">
        <v>1.6419999999999999</v>
      </c>
      <c r="D3732">
        <v>16.779</v>
      </c>
      <c r="E3732">
        <v>50.003</v>
      </c>
      <c r="F3732">
        <v>290.54113785557985</v>
      </c>
    </row>
    <row r="3733" spans="1:6" x14ac:dyDescent="0.25">
      <c r="A3733" t="s">
        <v>18</v>
      </c>
      <c r="B3733">
        <v>106.63333333333333</v>
      </c>
      <c r="C3733">
        <v>1.7170000000000001</v>
      </c>
      <c r="D3733">
        <v>17.393000000000001</v>
      </c>
      <c r="E3733">
        <v>52.404000000000003</v>
      </c>
      <c r="F3733">
        <v>306.78271334792123</v>
      </c>
    </row>
    <row r="3734" spans="1:6" x14ac:dyDescent="0.25">
      <c r="A3734" t="s">
        <v>18</v>
      </c>
      <c r="B3734">
        <v>106.65</v>
      </c>
      <c r="C3734">
        <v>1.6919999999999999</v>
      </c>
      <c r="D3734">
        <v>16.981000000000002</v>
      </c>
      <c r="E3734">
        <v>50.195999999999998</v>
      </c>
      <c r="F3734">
        <v>289.83698030634571</v>
      </c>
    </row>
    <row r="3735" spans="1:6" x14ac:dyDescent="0.25">
      <c r="A3735" t="s">
        <v>18</v>
      </c>
      <c r="B3735">
        <v>106.66666666666667</v>
      </c>
      <c r="C3735">
        <v>1.663</v>
      </c>
      <c r="D3735">
        <v>16.547000000000001</v>
      </c>
      <c r="E3735">
        <v>47.976999999999997</v>
      </c>
      <c r="F3735">
        <v>272.94223194748355</v>
      </c>
    </row>
    <row r="3736" spans="1:6" x14ac:dyDescent="0.25">
      <c r="A3736" t="s">
        <v>18</v>
      </c>
      <c r="B3736">
        <v>106.68333333333334</v>
      </c>
      <c r="C3736">
        <v>1.677</v>
      </c>
      <c r="D3736">
        <v>16.54</v>
      </c>
      <c r="E3736">
        <v>47.643000000000001</v>
      </c>
      <c r="F3736">
        <v>270.89146608315093</v>
      </c>
    </row>
    <row r="3737" spans="1:6" x14ac:dyDescent="0.25">
      <c r="A3737" t="s">
        <v>18</v>
      </c>
      <c r="B3737">
        <v>106.7</v>
      </c>
      <c r="C3737">
        <v>1.913</v>
      </c>
      <c r="D3737">
        <v>19.010999999999999</v>
      </c>
      <c r="E3737">
        <v>58.69</v>
      </c>
      <c r="F3737">
        <v>349.0881838074398</v>
      </c>
    </row>
    <row r="3738" spans="1:6" x14ac:dyDescent="0.25">
      <c r="A3738" t="s">
        <v>18</v>
      </c>
      <c r="B3738">
        <v>106.71666666666667</v>
      </c>
      <c r="C3738">
        <v>1.8540000000000001</v>
      </c>
      <c r="D3738">
        <v>18.177</v>
      </c>
      <c r="E3738">
        <v>54.511000000000003</v>
      </c>
      <c r="F3738">
        <v>317.34879649890593</v>
      </c>
    </row>
    <row r="3739" spans="1:6" x14ac:dyDescent="0.25">
      <c r="A3739" t="s">
        <v>18</v>
      </c>
      <c r="B3739">
        <v>106.73333333333333</v>
      </c>
      <c r="C3739">
        <v>1.77</v>
      </c>
      <c r="D3739">
        <v>17.181000000000001</v>
      </c>
      <c r="E3739">
        <v>49.814</v>
      </c>
      <c r="F3739">
        <v>284.03916849015314</v>
      </c>
    </row>
    <row r="3740" spans="1:6" x14ac:dyDescent="0.25">
      <c r="A3740" t="s">
        <v>18</v>
      </c>
      <c r="B3740">
        <v>106.75</v>
      </c>
      <c r="C3740">
        <v>1.873</v>
      </c>
      <c r="D3740">
        <v>18.123000000000001</v>
      </c>
      <c r="E3740">
        <v>53.616</v>
      </c>
      <c r="F3740">
        <v>309.46849015317287</v>
      </c>
    </row>
    <row r="3741" spans="1:6" x14ac:dyDescent="0.25">
      <c r="A3741" t="s">
        <v>18</v>
      </c>
      <c r="B3741">
        <v>106.76666666666667</v>
      </c>
      <c r="C3741">
        <v>1.8959999999999999</v>
      </c>
      <c r="D3741">
        <v>18.190000000000001</v>
      </c>
      <c r="E3741">
        <v>53.694000000000003</v>
      </c>
      <c r="F3741">
        <v>309.75054704595181</v>
      </c>
    </row>
    <row r="3742" spans="1:6" x14ac:dyDescent="0.25">
      <c r="A3742" t="s">
        <v>18</v>
      </c>
      <c r="B3742">
        <v>106.78333333333333</v>
      </c>
      <c r="C3742">
        <v>1.8779999999999999</v>
      </c>
      <c r="D3742">
        <v>17.887</v>
      </c>
      <c r="E3742">
        <v>52.145000000000003</v>
      </c>
      <c r="F3742">
        <v>297.70481400437632</v>
      </c>
    </row>
    <row r="3743" spans="1:6" x14ac:dyDescent="0.25">
      <c r="A3743" t="s">
        <v>18</v>
      </c>
      <c r="B3743">
        <v>106.8</v>
      </c>
      <c r="C3743">
        <v>1.9059999999999999</v>
      </c>
      <c r="D3743">
        <v>18.045000000000002</v>
      </c>
      <c r="E3743">
        <v>52.475000000000001</v>
      </c>
      <c r="F3743">
        <v>299.83632385120347</v>
      </c>
    </row>
    <row r="3744" spans="1:6" x14ac:dyDescent="0.25">
      <c r="A3744" t="s">
        <v>18</v>
      </c>
      <c r="B3744">
        <v>106.81666666666666</v>
      </c>
      <c r="C3744">
        <v>2.0299999999999998</v>
      </c>
      <c r="D3744">
        <v>19.146000000000001</v>
      </c>
      <c r="E3744">
        <v>56.957000000000001</v>
      </c>
      <c r="F3744">
        <v>330.14113785557981</v>
      </c>
    </row>
    <row r="3745" spans="1:6" x14ac:dyDescent="0.25">
      <c r="A3745" t="s">
        <v>18</v>
      </c>
      <c r="B3745">
        <v>106.83333333333333</v>
      </c>
      <c r="C3745">
        <v>1.8440000000000001</v>
      </c>
      <c r="D3745">
        <v>17.085999999999999</v>
      </c>
      <c r="E3745">
        <v>48.021000000000001</v>
      </c>
      <c r="F3745">
        <v>268.43719912472648</v>
      </c>
    </row>
    <row r="3746" spans="1:6" x14ac:dyDescent="0.25">
      <c r="A3746" t="s">
        <v>18</v>
      </c>
      <c r="B3746">
        <v>106.85</v>
      </c>
      <c r="C3746">
        <v>2.0089999999999999</v>
      </c>
      <c r="D3746">
        <v>18.623999999999999</v>
      </c>
      <c r="E3746">
        <v>54.018999999999998</v>
      </c>
      <c r="F3746">
        <v>308.58708971553608</v>
      </c>
    </row>
    <row r="3747" spans="1:6" x14ac:dyDescent="0.25">
      <c r="A3747" t="s">
        <v>18</v>
      </c>
      <c r="B3747">
        <v>106.86666666666667</v>
      </c>
      <c r="C3747">
        <v>1.978</v>
      </c>
      <c r="D3747">
        <v>18.23</v>
      </c>
      <c r="E3747">
        <v>52.137999999999998</v>
      </c>
      <c r="F3747">
        <v>294.95733041575488</v>
      </c>
    </row>
    <row r="3748" spans="1:6" x14ac:dyDescent="0.25">
      <c r="A3748" t="s">
        <v>18</v>
      </c>
      <c r="B3748">
        <v>106.88333333333333</v>
      </c>
      <c r="C3748">
        <v>2.1509999999999998</v>
      </c>
      <c r="D3748">
        <v>19.899000000000001</v>
      </c>
      <c r="E3748">
        <v>59.843000000000004</v>
      </c>
      <c r="F3748">
        <v>347.08993435448576</v>
      </c>
    </row>
    <row r="3749" spans="1:6" x14ac:dyDescent="0.25">
      <c r="A3749" t="s">
        <v>18</v>
      </c>
      <c r="B3749">
        <v>106.9</v>
      </c>
      <c r="C3749">
        <v>2.0510000000000002</v>
      </c>
      <c r="D3749">
        <v>18.716999999999999</v>
      </c>
      <c r="E3749">
        <v>53.555999999999997</v>
      </c>
      <c r="F3749">
        <v>303.7448577680525</v>
      </c>
    </row>
    <row r="3750" spans="1:6" x14ac:dyDescent="0.25">
      <c r="A3750" t="s">
        <v>18</v>
      </c>
      <c r="B3750">
        <v>106.91666666666667</v>
      </c>
      <c r="C3750">
        <v>2.0579999999999998</v>
      </c>
      <c r="D3750">
        <v>18.66</v>
      </c>
      <c r="E3750">
        <v>53.182000000000002</v>
      </c>
      <c r="F3750">
        <v>300.88424507658641</v>
      </c>
    </row>
    <row r="3751" spans="1:6" x14ac:dyDescent="0.25">
      <c r="A3751" t="s">
        <v>18</v>
      </c>
      <c r="B3751">
        <v>106.93333333333334</v>
      </c>
      <c r="C3751">
        <v>2.2280000000000002</v>
      </c>
      <c r="D3751">
        <v>20.279</v>
      </c>
      <c r="E3751">
        <v>60.436999999999998</v>
      </c>
      <c r="F3751">
        <v>348.26608315098468</v>
      </c>
    </row>
    <row r="3752" spans="1:6" x14ac:dyDescent="0.25">
      <c r="A3752" t="s">
        <v>18</v>
      </c>
      <c r="B3752">
        <v>106.95</v>
      </c>
      <c r="C3752">
        <v>2.1779999999999999</v>
      </c>
      <c r="D3752">
        <v>19.527999999999999</v>
      </c>
      <c r="E3752">
        <v>56.072000000000003</v>
      </c>
      <c r="F3752">
        <v>319.13260393873082</v>
      </c>
    </row>
    <row r="3753" spans="1:6" x14ac:dyDescent="0.25">
      <c r="A3753" t="s">
        <v>18</v>
      </c>
      <c r="B3753">
        <v>106.96666666666667</v>
      </c>
      <c r="C3753">
        <v>2.266</v>
      </c>
      <c r="D3753">
        <v>20.268999999999998</v>
      </c>
      <c r="E3753">
        <v>59.209000000000003</v>
      </c>
      <c r="F3753">
        <v>340.96673960612691</v>
      </c>
    </row>
    <row r="3754" spans="1:6" x14ac:dyDescent="0.25">
      <c r="A3754" t="s">
        <v>18</v>
      </c>
      <c r="B3754">
        <v>106.98333333333333</v>
      </c>
      <c r="C3754">
        <v>2.2949999999999999</v>
      </c>
      <c r="D3754">
        <v>20.420999999999999</v>
      </c>
      <c r="E3754">
        <v>59.703000000000003</v>
      </c>
      <c r="F3754">
        <v>342.0862144420131</v>
      </c>
    </row>
    <row r="3755" spans="1:6" x14ac:dyDescent="0.25">
      <c r="A3755" t="s">
        <v>18</v>
      </c>
      <c r="B3755">
        <v>107</v>
      </c>
      <c r="C3755">
        <v>2.286</v>
      </c>
      <c r="D3755">
        <v>20.103999999999999</v>
      </c>
      <c r="E3755">
        <v>57.976999999999997</v>
      </c>
      <c r="F3755">
        <v>330.23894967177239</v>
      </c>
    </row>
    <row r="3756" spans="1:6" x14ac:dyDescent="0.25">
      <c r="A3756" t="s">
        <v>18</v>
      </c>
      <c r="B3756">
        <v>107.01666666666667</v>
      </c>
      <c r="C3756">
        <v>2.35</v>
      </c>
      <c r="D3756">
        <v>20.62</v>
      </c>
      <c r="E3756">
        <v>60.072000000000003</v>
      </c>
      <c r="F3756">
        <v>343.51553610503282</v>
      </c>
    </row>
    <row r="3757" spans="1:6" x14ac:dyDescent="0.25">
      <c r="A3757" t="s">
        <v>18</v>
      </c>
      <c r="B3757">
        <v>107.03333333333333</v>
      </c>
      <c r="C3757">
        <v>2.3250000000000002</v>
      </c>
      <c r="D3757">
        <v>20.248999999999999</v>
      </c>
      <c r="E3757">
        <v>58.280999999999999</v>
      </c>
      <c r="F3757">
        <v>330.60875273522976</v>
      </c>
    </row>
    <row r="3758" spans="1:6" x14ac:dyDescent="0.25">
      <c r="A3758" t="s">
        <v>18</v>
      </c>
      <c r="B3758">
        <v>107.05</v>
      </c>
      <c r="C3758">
        <v>2.371</v>
      </c>
      <c r="D3758">
        <v>20.564</v>
      </c>
      <c r="E3758">
        <v>59.225999999999999</v>
      </c>
      <c r="F3758">
        <v>336.19715536105031</v>
      </c>
    </row>
    <row r="3759" spans="1:6" x14ac:dyDescent="0.25">
      <c r="A3759" t="s">
        <v>18</v>
      </c>
      <c r="B3759">
        <v>107.06666666666666</v>
      </c>
      <c r="C3759">
        <v>2.3410000000000002</v>
      </c>
      <c r="D3759">
        <v>20.134</v>
      </c>
      <c r="E3759">
        <v>57.116999999999997</v>
      </c>
      <c r="F3759">
        <v>321.95929978118158</v>
      </c>
    </row>
    <row r="3760" spans="1:6" x14ac:dyDescent="0.25">
      <c r="A3760" t="s">
        <v>18</v>
      </c>
      <c r="B3760">
        <v>107.08333333333333</v>
      </c>
      <c r="C3760">
        <v>2.5459999999999998</v>
      </c>
      <c r="D3760">
        <v>21.946000000000002</v>
      </c>
      <c r="E3760">
        <v>64.881</v>
      </c>
      <c r="F3760">
        <v>372.91509846827131</v>
      </c>
    </row>
    <row r="3761" spans="1:6" x14ac:dyDescent="0.25">
      <c r="A3761" t="s">
        <v>18</v>
      </c>
      <c r="B3761">
        <v>107.1</v>
      </c>
      <c r="C3761">
        <v>2.4089999999999998</v>
      </c>
      <c r="D3761">
        <v>20.425999999999998</v>
      </c>
      <c r="E3761">
        <v>57.954999999999998</v>
      </c>
      <c r="F3761">
        <v>326.32560175054704</v>
      </c>
    </row>
    <row r="3762" spans="1:6" x14ac:dyDescent="0.25">
      <c r="A3762" t="s">
        <v>18</v>
      </c>
      <c r="B3762">
        <v>107.11666666666667</v>
      </c>
      <c r="C3762">
        <v>2.423</v>
      </c>
      <c r="D3762">
        <v>20.428000000000001</v>
      </c>
      <c r="E3762">
        <v>57.47</v>
      </c>
      <c r="F3762">
        <v>323.60393873085337</v>
      </c>
    </row>
    <row r="3763" spans="1:6" x14ac:dyDescent="0.25">
      <c r="A3763" t="s">
        <v>18</v>
      </c>
      <c r="B3763">
        <v>107.13333333333333</v>
      </c>
      <c r="C3763">
        <v>2.4929999999999999</v>
      </c>
      <c r="D3763">
        <v>20.902000000000001</v>
      </c>
      <c r="E3763">
        <v>59.238999999999997</v>
      </c>
      <c r="F3763">
        <v>333.71094091903717</v>
      </c>
    </row>
    <row r="3764" spans="1:6" x14ac:dyDescent="0.25">
      <c r="A3764" t="s">
        <v>18</v>
      </c>
      <c r="B3764">
        <v>107.15</v>
      </c>
      <c r="C3764">
        <v>2.569</v>
      </c>
      <c r="D3764">
        <v>21.527000000000001</v>
      </c>
      <c r="E3764">
        <v>61.655000000000001</v>
      </c>
      <c r="F3764">
        <v>348.62910284463891</v>
      </c>
    </row>
    <row r="3765" spans="1:6" x14ac:dyDescent="0.25">
      <c r="A3765" t="s">
        <v>18</v>
      </c>
      <c r="B3765">
        <v>107.16666666666667</v>
      </c>
      <c r="C3765">
        <v>2.5289999999999999</v>
      </c>
      <c r="D3765">
        <v>21.027000000000001</v>
      </c>
      <c r="E3765">
        <v>59.256999999999998</v>
      </c>
      <c r="F3765">
        <v>332.80831509846826</v>
      </c>
    </row>
    <row r="3766" spans="1:6" x14ac:dyDescent="0.25">
      <c r="A3766" t="s">
        <v>18</v>
      </c>
      <c r="B3766">
        <v>107.18333333333334</v>
      </c>
      <c r="C3766">
        <v>2.5659999999999998</v>
      </c>
      <c r="D3766">
        <v>21.137</v>
      </c>
      <c r="E3766">
        <v>59.42</v>
      </c>
      <c r="F3766">
        <v>333.8702407002188</v>
      </c>
    </row>
    <row r="3767" spans="1:6" x14ac:dyDescent="0.25">
      <c r="A3767" t="s">
        <v>18</v>
      </c>
      <c r="B3767">
        <v>107.2</v>
      </c>
      <c r="C3767">
        <v>2.625</v>
      </c>
      <c r="D3767">
        <v>21.523</v>
      </c>
      <c r="E3767">
        <v>60.872</v>
      </c>
      <c r="F3767">
        <v>342.55951859956235</v>
      </c>
    </row>
    <row r="3768" spans="1:6" x14ac:dyDescent="0.25">
      <c r="A3768" t="s">
        <v>18</v>
      </c>
      <c r="B3768">
        <v>107.21666666666667</v>
      </c>
      <c r="C3768">
        <v>2.5760000000000001</v>
      </c>
      <c r="D3768">
        <v>20.948</v>
      </c>
      <c r="E3768">
        <v>58.368000000000002</v>
      </c>
      <c r="F3768">
        <v>325.94179431072212</v>
      </c>
    </row>
    <row r="3769" spans="1:6" x14ac:dyDescent="0.25">
      <c r="A3769" t="s">
        <v>18</v>
      </c>
      <c r="B3769">
        <v>107.23333333333333</v>
      </c>
      <c r="C3769">
        <v>2.7389999999999999</v>
      </c>
      <c r="D3769">
        <v>22.274999999999999</v>
      </c>
      <c r="E3769">
        <v>63.256</v>
      </c>
      <c r="F3769">
        <v>356.1087527352297</v>
      </c>
    </row>
    <row r="3770" spans="1:6" x14ac:dyDescent="0.25">
      <c r="A3770" t="s">
        <v>18</v>
      </c>
      <c r="B3770">
        <v>107.25</v>
      </c>
      <c r="C3770">
        <v>2.6480000000000001</v>
      </c>
      <c r="D3770">
        <v>21.268999999999998</v>
      </c>
      <c r="E3770">
        <v>59.173999999999999</v>
      </c>
      <c r="F3770">
        <v>328.9628008752735</v>
      </c>
    </row>
    <row r="3771" spans="1:6" x14ac:dyDescent="0.25">
      <c r="A3771" t="s">
        <v>18</v>
      </c>
      <c r="B3771">
        <v>107.26666666666667</v>
      </c>
      <c r="C3771">
        <v>2.7570000000000001</v>
      </c>
      <c r="D3771">
        <v>22.161999999999999</v>
      </c>
      <c r="E3771">
        <v>62.62</v>
      </c>
      <c r="F3771">
        <v>351.65820568927785</v>
      </c>
    </row>
    <row r="3772" spans="1:6" x14ac:dyDescent="0.25">
      <c r="A3772" t="s">
        <v>18</v>
      </c>
      <c r="B3772">
        <v>107.28333333333333</v>
      </c>
      <c r="C3772">
        <v>2.7490000000000001</v>
      </c>
      <c r="D3772">
        <v>21.942</v>
      </c>
      <c r="E3772">
        <v>61.255000000000003</v>
      </c>
      <c r="F3772">
        <v>343.11684901531731</v>
      </c>
    </row>
    <row r="3773" spans="1:6" x14ac:dyDescent="0.25">
      <c r="A3773" t="s">
        <v>18</v>
      </c>
      <c r="B3773">
        <v>107.3</v>
      </c>
      <c r="C3773">
        <v>2.677</v>
      </c>
      <c r="D3773">
        <v>21.207000000000001</v>
      </c>
      <c r="E3773">
        <v>58.341999999999999</v>
      </c>
      <c r="F3773">
        <v>324.44245076586429</v>
      </c>
    </row>
    <row r="3774" spans="1:6" x14ac:dyDescent="0.25">
      <c r="A3774" t="s">
        <v>18</v>
      </c>
      <c r="B3774">
        <v>107.31666666666666</v>
      </c>
      <c r="C3774">
        <v>2.915</v>
      </c>
      <c r="D3774">
        <v>23.140999999999998</v>
      </c>
      <c r="E3774">
        <v>66.055000000000007</v>
      </c>
      <c r="F3774">
        <v>372.31203501094086</v>
      </c>
    </row>
    <row r="3775" spans="1:6" x14ac:dyDescent="0.25">
      <c r="A3775" t="s">
        <v>18</v>
      </c>
      <c r="B3775">
        <v>107.33333333333333</v>
      </c>
      <c r="C3775">
        <v>2.8540000000000001</v>
      </c>
      <c r="D3775">
        <v>22.387</v>
      </c>
      <c r="E3775">
        <v>62.295999999999999</v>
      </c>
      <c r="F3775">
        <v>347.94354485776807</v>
      </c>
    </row>
    <row r="3776" spans="1:6" x14ac:dyDescent="0.25">
      <c r="A3776" t="s">
        <v>18</v>
      </c>
      <c r="B3776">
        <v>107.35</v>
      </c>
      <c r="C3776">
        <v>2.915</v>
      </c>
      <c r="D3776">
        <v>22.933</v>
      </c>
      <c r="E3776">
        <v>65.378</v>
      </c>
      <c r="F3776">
        <v>366.39562363238514</v>
      </c>
    </row>
    <row r="3777" spans="1:6" x14ac:dyDescent="0.25">
      <c r="A3777" t="s">
        <v>18</v>
      </c>
      <c r="B3777">
        <v>107.36666666666667</v>
      </c>
      <c r="C3777">
        <v>2.7360000000000002</v>
      </c>
      <c r="D3777">
        <v>21.183</v>
      </c>
      <c r="E3777">
        <v>57.616</v>
      </c>
      <c r="F3777">
        <v>317.32625820568927</v>
      </c>
    </row>
    <row r="3778" spans="1:6" x14ac:dyDescent="0.25">
      <c r="A3778" t="s">
        <v>18</v>
      </c>
      <c r="B3778">
        <v>107.38333333333333</v>
      </c>
      <c r="C3778">
        <v>2.8740000000000001</v>
      </c>
      <c r="D3778">
        <v>22.189</v>
      </c>
      <c r="E3778">
        <v>60.991999999999997</v>
      </c>
      <c r="F3778">
        <v>338.93785557986865</v>
      </c>
    </row>
    <row r="3779" spans="1:6" x14ac:dyDescent="0.25">
      <c r="A3779" t="s">
        <v>18</v>
      </c>
      <c r="B3779">
        <v>107.4</v>
      </c>
      <c r="C3779">
        <v>2.952</v>
      </c>
      <c r="D3779">
        <v>22.67</v>
      </c>
      <c r="E3779">
        <v>62.563000000000002</v>
      </c>
      <c r="F3779">
        <v>348.50568927789931</v>
      </c>
    </row>
    <row r="3780" spans="1:6" x14ac:dyDescent="0.25">
      <c r="A3780" t="s">
        <v>18</v>
      </c>
      <c r="B3780">
        <v>107.41666666666667</v>
      </c>
      <c r="C3780">
        <v>2.9950000000000001</v>
      </c>
      <c r="D3780">
        <v>22.911999999999999</v>
      </c>
      <c r="E3780">
        <v>63.603000000000002</v>
      </c>
      <c r="F3780">
        <v>353.48293216630191</v>
      </c>
    </row>
    <row r="3781" spans="1:6" x14ac:dyDescent="0.25">
      <c r="A3781" t="s">
        <v>18</v>
      </c>
      <c r="B3781">
        <v>107.43333333333334</v>
      </c>
      <c r="C3781">
        <v>3.01</v>
      </c>
      <c r="D3781">
        <v>22.974</v>
      </c>
      <c r="E3781">
        <v>63.546999999999997</v>
      </c>
      <c r="F3781">
        <v>353.36301969365422</v>
      </c>
    </row>
    <row r="3782" spans="1:6" x14ac:dyDescent="0.25">
      <c r="A3782" t="s">
        <v>18</v>
      </c>
      <c r="B3782">
        <v>107.45</v>
      </c>
      <c r="C3782">
        <v>3.1230000000000002</v>
      </c>
      <c r="D3782">
        <v>23.754999999999999</v>
      </c>
      <c r="E3782">
        <v>66.733000000000004</v>
      </c>
      <c r="F3782">
        <v>372.45623632385116</v>
      </c>
    </row>
    <row r="3783" spans="1:6" x14ac:dyDescent="0.25">
      <c r="A3783" t="s">
        <v>18</v>
      </c>
      <c r="B3783">
        <v>107.46666666666667</v>
      </c>
      <c r="C3783">
        <v>3.113</v>
      </c>
      <c r="D3783">
        <v>23.565999999999999</v>
      </c>
      <c r="E3783">
        <v>65.224000000000004</v>
      </c>
      <c r="F3783">
        <v>363.6070021881838</v>
      </c>
    </row>
    <row r="3784" spans="1:6" x14ac:dyDescent="0.25">
      <c r="A3784" t="s">
        <v>18</v>
      </c>
      <c r="B3784">
        <v>107.48333333333333</v>
      </c>
      <c r="C3784">
        <v>3.1259999999999999</v>
      </c>
      <c r="D3784">
        <v>23.53</v>
      </c>
      <c r="E3784">
        <v>64.933000000000007</v>
      </c>
      <c r="F3784">
        <v>361.84201312910278</v>
      </c>
    </row>
    <row r="3785" spans="1:6" x14ac:dyDescent="0.25">
      <c r="A3785" t="s">
        <v>18</v>
      </c>
      <c r="B3785">
        <v>107.5</v>
      </c>
      <c r="C3785">
        <v>3.0870000000000002</v>
      </c>
      <c r="D3785">
        <v>23.173999999999999</v>
      </c>
      <c r="E3785">
        <v>63.475999999999999</v>
      </c>
      <c r="F3785">
        <v>351.08533916849012</v>
      </c>
    </row>
    <row r="3786" spans="1:6" x14ac:dyDescent="0.25">
      <c r="A3786" t="s">
        <v>18</v>
      </c>
      <c r="B3786">
        <v>107.51666666666667</v>
      </c>
      <c r="C3786">
        <v>3.157</v>
      </c>
      <c r="D3786">
        <v>23.53</v>
      </c>
      <c r="E3786">
        <v>64.495999999999995</v>
      </c>
      <c r="F3786">
        <v>357.81334792122539</v>
      </c>
    </row>
    <row r="3787" spans="1:6" x14ac:dyDescent="0.25">
      <c r="A3787" t="s">
        <v>18</v>
      </c>
      <c r="B3787">
        <v>107.53333333333333</v>
      </c>
      <c r="C3787">
        <v>3.169</v>
      </c>
      <c r="D3787">
        <v>23.542999999999999</v>
      </c>
      <c r="E3787">
        <v>64.33</v>
      </c>
      <c r="F3787">
        <v>355.25404814004372</v>
      </c>
    </row>
    <row r="3788" spans="1:6" x14ac:dyDescent="0.25">
      <c r="A3788" t="s">
        <v>18</v>
      </c>
      <c r="B3788">
        <v>107.55</v>
      </c>
      <c r="C3788">
        <v>3.3180000000000001</v>
      </c>
      <c r="D3788">
        <v>24.686</v>
      </c>
      <c r="E3788">
        <v>68.941999999999993</v>
      </c>
      <c r="F3788">
        <v>384.93873085339169</v>
      </c>
    </row>
    <row r="3789" spans="1:6" x14ac:dyDescent="0.25">
      <c r="A3789" t="s">
        <v>18</v>
      </c>
      <c r="B3789">
        <v>107.56666666666666</v>
      </c>
      <c r="C3789">
        <v>3.2909999999999999</v>
      </c>
      <c r="D3789">
        <v>24.315000000000001</v>
      </c>
      <c r="E3789">
        <v>66.98</v>
      </c>
      <c r="F3789">
        <v>371.56936542669581</v>
      </c>
    </row>
    <row r="3790" spans="1:6" x14ac:dyDescent="0.25">
      <c r="A3790" t="s">
        <v>18</v>
      </c>
      <c r="B3790">
        <v>107.58333333333333</v>
      </c>
      <c r="C3790">
        <v>3.28</v>
      </c>
      <c r="D3790">
        <v>24.062999999999999</v>
      </c>
      <c r="E3790">
        <v>65.736999999999995</v>
      </c>
      <c r="F3790">
        <v>364.56126914660831</v>
      </c>
    </row>
    <row r="3791" spans="1:6" x14ac:dyDescent="0.25">
      <c r="A3791" t="s">
        <v>18</v>
      </c>
      <c r="B3791">
        <v>107.6</v>
      </c>
      <c r="C3791">
        <v>3.2290000000000001</v>
      </c>
      <c r="D3791">
        <v>23.591000000000001</v>
      </c>
      <c r="E3791">
        <v>63.787999999999997</v>
      </c>
      <c r="F3791">
        <v>351.33719912472645</v>
      </c>
    </row>
    <row r="3792" spans="1:6" x14ac:dyDescent="0.25">
      <c r="A3792" t="s">
        <v>18</v>
      </c>
      <c r="B3792">
        <v>107.61666666666667</v>
      </c>
      <c r="C3792">
        <v>3.387</v>
      </c>
      <c r="D3792">
        <v>24.756</v>
      </c>
      <c r="E3792">
        <v>68.19</v>
      </c>
      <c r="F3792">
        <v>378.54945295404809</v>
      </c>
    </row>
    <row r="3793" spans="1:6" x14ac:dyDescent="0.25">
      <c r="A3793" t="s">
        <v>18</v>
      </c>
      <c r="B3793">
        <v>107.63333333333333</v>
      </c>
      <c r="C3793">
        <v>3.4079999999999999</v>
      </c>
      <c r="D3793">
        <v>24.722000000000001</v>
      </c>
      <c r="E3793">
        <v>67.915000000000006</v>
      </c>
      <c r="F3793">
        <v>376.54266958424506</v>
      </c>
    </row>
    <row r="3794" spans="1:6" x14ac:dyDescent="0.25">
      <c r="A3794" t="s">
        <v>18</v>
      </c>
      <c r="B3794">
        <v>107.65</v>
      </c>
      <c r="C3794">
        <v>3.4220000000000002</v>
      </c>
      <c r="D3794">
        <v>24.77</v>
      </c>
      <c r="E3794">
        <v>67.933000000000007</v>
      </c>
      <c r="F3794">
        <v>376.46433260393871</v>
      </c>
    </row>
    <row r="3795" spans="1:6" x14ac:dyDescent="0.25">
      <c r="A3795" t="s">
        <v>18</v>
      </c>
      <c r="B3795">
        <v>107.66666666666667</v>
      </c>
      <c r="C3795">
        <v>3.3119999999999998</v>
      </c>
      <c r="D3795">
        <v>23.847000000000001</v>
      </c>
      <c r="E3795">
        <v>64.061999999999998</v>
      </c>
      <c r="F3795">
        <v>352.17461706783371</v>
      </c>
    </row>
    <row r="3796" spans="1:6" x14ac:dyDescent="0.25">
      <c r="A3796" t="s">
        <v>18</v>
      </c>
      <c r="B3796">
        <v>107.68333333333334</v>
      </c>
      <c r="C3796">
        <v>3.4260000000000002</v>
      </c>
      <c r="D3796">
        <v>24.67</v>
      </c>
      <c r="E3796">
        <v>67.094999999999999</v>
      </c>
      <c r="F3796">
        <v>369.51181619256016</v>
      </c>
    </row>
    <row r="3797" spans="1:6" x14ac:dyDescent="0.25">
      <c r="A3797" t="s">
        <v>18</v>
      </c>
      <c r="B3797">
        <v>107.7</v>
      </c>
      <c r="C3797">
        <v>3.4279999999999999</v>
      </c>
      <c r="D3797">
        <v>24.507000000000001</v>
      </c>
      <c r="E3797">
        <v>66.507999999999996</v>
      </c>
      <c r="F3797">
        <v>365.98490153172861</v>
      </c>
    </row>
    <row r="3798" spans="1:6" x14ac:dyDescent="0.25">
      <c r="A3798" t="s">
        <v>18</v>
      </c>
      <c r="B3798">
        <v>107.71666666666667</v>
      </c>
      <c r="C3798">
        <v>3.4870000000000001</v>
      </c>
      <c r="D3798">
        <v>24.852</v>
      </c>
      <c r="E3798">
        <v>67.438000000000002</v>
      </c>
      <c r="F3798">
        <v>371.85076586433257</v>
      </c>
    </row>
    <row r="3799" spans="1:6" x14ac:dyDescent="0.25">
      <c r="A3799" t="s">
        <v>18</v>
      </c>
      <c r="B3799">
        <v>107.73333333333333</v>
      </c>
      <c r="C3799">
        <v>3.5030000000000001</v>
      </c>
      <c r="D3799">
        <v>24.902000000000001</v>
      </c>
      <c r="E3799">
        <v>67.545000000000002</v>
      </c>
      <c r="F3799">
        <v>372.21378555798685</v>
      </c>
    </row>
    <row r="3800" spans="1:6" x14ac:dyDescent="0.25">
      <c r="A3800" t="s">
        <v>18</v>
      </c>
      <c r="B3800">
        <v>107.75</v>
      </c>
      <c r="C3800">
        <v>3.4740000000000002</v>
      </c>
      <c r="D3800">
        <v>24.553000000000001</v>
      </c>
      <c r="E3800">
        <v>66.147000000000006</v>
      </c>
      <c r="F3800">
        <v>362.60175054704592</v>
      </c>
    </row>
    <row r="3801" spans="1:6" x14ac:dyDescent="0.25">
      <c r="A3801" t="s">
        <v>18</v>
      </c>
      <c r="B3801">
        <v>107.76666666666667</v>
      </c>
      <c r="C3801">
        <v>3.552</v>
      </c>
      <c r="D3801">
        <v>25.04</v>
      </c>
      <c r="E3801">
        <v>67.631</v>
      </c>
      <c r="F3801">
        <v>371.97308533916845</v>
      </c>
    </row>
    <row r="3802" spans="1:6" x14ac:dyDescent="0.25">
      <c r="A3802" t="s">
        <v>18</v>
      </c>
      <c r="B3802">
        <v>107.78333333333333</v>
      </c>
      <c r="C3802">
        <v>3.6379999999999999</v>
      </c>
      <c r="D3802">
        <v>25.654</v>
      </c>
      <c r="E3802">
        <v>69.936999999999998</v>
      </c>
      <c r="F3802">
        <v>384.62297592997811</v>
      </c>
    </row>
    <row r="3803" spans="1:6" x14ac:dyDescent="0.25">
      <c r="A3803" t="s">
        <v>18</v>
      </c>
      <c r="B3803">
        <v>107.8</v>
      </c>
      <c r="C3803">
        <v>3.5670000000000002</v>
      </c>
      <c r="D3803">
        <v>25.018999999999998</v>
      </c>
      <c r="E3803">
        <v>67.352999999999994</v>
      </c>
      <c r="F3803">
        <v>368.76542669584245</v>
      </c>
    </row>
    <row r="3804" spans="1:6" x14ac:dyDescent="0.25">
      <c r="A3804" t="s">
        <v>18</v>
      </c>
      <c r="B3804">
        <v>107.81666666666666</v>
      </c>
      <c r="C3804">
        <v>3.6579999999999999</v>
      </c>
      <c r="D3804">
        <v>25.649000000000001</v>
      </c>
      <c r="E3804">
        <v>69.891999999999996</v>
      </c>
      <c r="F3804">
        <v>383.87746170678332</v>
      </c>
    </row>
    <row r="3805" spans="1:6" x14ac:dyDescent="0.25">
      <c r="A3805" t="s">
        <v>18</v>
      </c>
      <c r="B3805">
        <v>107.83333333333333</v>
      </c>
      <c r="C3805">
        <v>3.7080000000000002</v>
      </c>
      <c r="D3805">
        <v>25.82</v>
      </c>
      <c r="E3805">
        <v>69.804000000000002</v>
      </c>
      <c r="F3805">
        <v>384.9361050328227</v>
      </c>
    </row>
    <row r="3806" spans="1:6" x14ac:dyDescent="0.25">
      <c r="A3806" t="s">
        <v>18</v>
      </c>
      <c r="B3806">
        <v>107.85</v>
      </c>
      <c r="C3806">
        <v>3.6850000000000001</v>
      </c>
      <c r="D3806">
        <v>25.57</v>
      </c>
      <c r="E3806">
        <v>68.956000000000003</v>
      </c>
      <c r="F3806">
        <v>378.79693654266958</v>
      </c>
    </row>
    <row r="3807" spans="1:6" x14ac:dyDescent="0.25">
      <c r="A3807" t="s">
        <v>18</v>
      </c>
      <c r="B3807">
        <v>107.86666666666667</v>
      </c>
      <c r="C3807">
        <v>3.7029999999999998</v>
      </c>
      <c r="D3807">
        <v>25.623000000000001</v>
      </c>
      <c r="E3807">
        <v>69.040000000000006</v>
      </c>
      <c r="F3807">
        <v>378.23588621444202</v>
      </c>
    </row>
    <row r="3808" spans="1:6" x14ac:dyDescent="0.25">
      <c r="A3808" t="s">
        <v>18</v>
      </c>
      <c r="B3808">
        <v>107.88333333333333</v>
      </c>
      <c r="C3808">
        <v>3.7869999999999999</v>
      </c>
      <c r="D3808">
        <v>26.102</v>
      </c>
      <c r="E3808">
        <v>70.730999999999995</v>
      </c>
      <c r="F3808">
        <v>388.46652078774611</v>
      </c>
    </row>
    <row r="3809" spans="1:6" x14ac:dyDescent="0.25">
      <c r="A3809" t="s">
        <v>18</v>
      </c>
      <c r="B3809">
        <v>107.9</v>
      </c>
      <c r="C3809">
        <v>3.7759999999999998</v>
      </c>
      <c r="D3809">
        <v>25.948</v>
      </c>
      <c r="E3809">
        <v>69.772999999999996</v>
      </c>
      <c r="F3809">
        <v>383.10240700218816</v>
      </c>
    </row>
    <row r="3810" spans="1:6" x14ac:dyDescent="0.25">
      <c r="A3810" t="s">
        <v>18</v>
      </c>
      <c r="B3810">
        <v>107.91666666666667</v>
      </c>
      <c r="C3810">
        <v>3.7410000000000001</v>
      </c>
      <c r="D3810">
        <v>25.565000000000001</v>
      </c>
      <c r="E3810">
        <v>68.254999999999995</v>
      </c>
      <c r="F3810">
        <v>372.80612691466081</v>
      </c>
    </row>
    <row r="3811" spans="1:6" x14ac:dyDescent="0.25">
      <c r="A3811" t="s">
        <v>18</v>
      </c>
      <c r="B3811">
        <v>107.93333333333334</v>
      </c>
      <c r="C3811">
        <v>3.76</v>
      </c>
      <c r="D3811">
        <v>25.617999999999999</v>
      </c>
      <c r="E3811">
        <v>68.385000000000005</v>
      </c>
      <c r="F3811">
        <v>374.33851203501092</v>
      </c>
    </row>
    <row r="3812" spans="1:6" x14ac:dyDescent="0.25">
      <c r="A3812" t="s">
        <v>18</v>
      </c>
      <c r="B3812">
        <v>107.95</v>
      </c>
      <c r="C3812">
        <v>3.8149999999999999</v>
      </c>
      <c r="D3812">
        <v>25.922000000000001</v>
      </c>
      <c r="E3812">
        <v>69.245999999999995</v>
      </c>
      <c r="F3812">
        <v>378.62910284463891</v>
      </c>
    </row>
    <row r="3813" spans="1:6" x14ac:dyDescent="0.25">
      <c r="A3813" t="s">
        <v>18</v>
      </c>
      <c r="B3813">
        <v>107.96666666666667</v>
      </c>
      <c r="C3813">
        <v>3.8860000000000001</v>
      </c>
      <c r="D3813">
        <v>26.338000000000001</v>
      </c>
      <c r="E3813">
        <v>70.480999999999995</v>
      </c>
      <c r="F3813">
        <v>385.96586433260393</v>
      </c>
    </row>
    <row r="3814" spans="1:6" x14ac:dyDescent="0.25">
      <c r="A3814" t="s">
        <v>18</v>
      </c>
      <c r="B3814">
        <v>107.98333333333333</v>
      </c>
      <c r="C3814">
        <v>3.9089999999999998</v>
      </c>
      <c r="D3814">
        <v>26.417000000000002</v>
      </c>
      <c r="E3814">
        <v>70.801000000000002</v>
      </c>
      <c r="F3814">
        <v>388.10853391684896</v>
      </c>
    </row>
    <row r="3815" spans="1:6" x14ac:dyDescent="0.25">
      <c r="A3815" t="s">
        <v>18</v>
      </c>
      <c r="B3815">
        <v>108</v>
      </c>
      <c r="C3815">
        <v>3.9289999999999998</v>
      </c>
      <c r="D3815">
        <v>26.504999999999999</v>
      </c>
      <c r="E3815">
        <v>70.986000000000004</v>
      </c>
      <c r="F3815">
        <v>388.21641137855573</v>
      </c>
    </row>
    <row r="3816" spans="1:6" x14ac:dyDescent="0.25">
      <c r="A3816" t="s">
        <v>18</v>
      </c>
      <c r="B3816">
        <v>108.01666666666667</v>
      </c>
      <c r="C3816">
        <v>3.8860000000000001</v>
      </c>
      <c r="D3816">
        <v>26.016999999999999</v>
      </c>
      <c r="E3816">
        <v>68.912999999999997</v>
      </c>
      <c r="F3816">
        <v>375.52166301969362</v>
      </c>
    </row>
    <row r="3817" spans="1:6" x14ac:dyDescent="0.25">
      <c r="A3817" t="s">
        <v>18</v>
      </c>
      <c r="B3817">
        <v>108.03333333333333</v>
      </c>
      <c r="C3817">
        <v>3.9950000000000001</v>
      </c>
      <c r="D3817">
        <v>26.731999999999999</v>
      </c>
      <c r="E3817">
        <v>71.319999999999993</v>
      </c>
      <c r="F3817">
        <v>396.09190371991247</v>
      </c>
    </row>
    <row r="3818" spans="1:6" x14ac:dyDescent="0.25">
      <c r="A3818" t="s">
        <v>18</v>
      </c>
      <c r="B3818">
        <v>108.05</v>
      </c>
      <c r="C3818">
        <v>3.9820000000000002</v>
      </c>
      <c r="D3818">
        <v>26.529</v>
      </c>
      <c r="E3818">
        <v>70.403999999999996</v>
      </c>
      <c r="F3818">
        <v>387.59934354485773</v>
      </c>
    </row>
    <row r="3819" spans="1:6" x14ac:dyDescent="0.25">
      <c r="A3819" t="s">
        <v>18</v>
      </c>
      <c r="B3819">
        <v>108.06666666666666</v>
      </c>
      <c r="C3819">
        <v>4.0119999999999996</v>
      </c>
      <c r="D3819">
        <v>26.672999999999998</v>
      </c>
      <c r="E3819">
        <v>70.863</v>
      </c>
      <c r="F3819">
        <v>389.33544857768049</v>
      </c>
    </row>
    <row r="3820" spans="1:6" x14ac:dyDescent="0.25">
      <c r="A3820" t="s">
        <v>18</v>
      </c>
      <c r="B3820">
        <v>108.08333333333333</v>
      </c>
      <c r="C3820">
        <v>4.0289999999999999</v>
      </c>
      <c r="D3820">
        <v>26.646000000000001</v>
      </c>
      <c r="E3820">
        <v>70.643000000000001</v>
      </c>
      <c r="F3820">
        <v>389.96652078774611</v>
      </c>
    </row>
    <row r="3821" spans="1:6" x14ac:dyDescent="0.25">
      <c r="A3821" t="s">
        <v>18</v>
      </c>
      <c r="B3821">
        <v>108.1</v>
      </c>
      <c r="C3821">
        <v>4.0880000000000001</v>
      </c>
      <c r="D3821">
        <v>26.917999999999999</v>
      </c>
      <c r="E3821">
        <v>71.352999999999994</v>
      </c>
      <c r="F3821">
        <v>392.65164113785551</v>
      </c>
    </row>
    <row r="3822" spans="1:6" x14ac:dyDescent="0.25">
      <c r="A3822" t="s">
        <v>18</v>
      </c>
      <c r="B3822">
        <v>108.11666666666667</v>
      </c>
      <c r="C3822">
        <v>4.117</v>
      </c>
      <c r="D3822">
        <v>27.047000000000001</v>
      </c>
      <c r="E3822">
        <v>71.754999999999995</v>
      </c>
      <c r="F3822">
        <v>396.31597374179427</v>
      </c>
    </row>
    <row r="3823" spans="1:6" x14ac:dyDescent="0.25">
      <c r="A3823" t="s">
        <v>18</v>
      </c>
      <c r="B3823">
        <v>108.13333333333333</v>
      </c>
      <c r="C3823">
        <v>4.13</v>
      </c>
      <c r="D3823">
        <v>27.015000000000001</v>
      </c>
      <c r="E3823">
        <v>71.503</v>
      </c>
      <c r="F3823">
        <v>395.13172866520785</v>
      </c>
    </row>
    <row r="3824" spans="1:6" x14ac:dyDescent="0.25">
      <c r="A3824" t="s">
        <v>18</v>
      </c>
      <c r="B3824">
        <v>108.15</v>
      </c>
      <c r="C3824">
        <v>4.2279999999999998</v>
      </c>
      <c r="D3824">
        <v>27.6</v>
      </c>
      <c r="E3824">
        <v>73.334000000000003</v>
      </c>
      <c r="F3824">
        <v>404.20809628008749</v>
      </c>
    </row>
    <row r="3825" spans="1:6" x14ac:dyDescent="0.25">
      <c r="A3825" t="s">
        <v>18</v>
      </c>
      <c r="B3825">
        <v>108.16666666666667</v>
      </c>
      <c r="C3825">
        <v>4.2469999999999999</v>
      </c>
      <c r="D3825">
        <v>27.606999999999999</v>
      </c>
      <c r="E3825">
        <v>73.228999999999999</v>
      </c>
      <c r="F3825">
        <v>402.31881838074395</v>
      </c>
    </row>
    <row r="3826" spans="1:6" x14ac:dyDescent="0.25">
      <c r="A3826" t="s">
        <v>18</v>
      </c>
      <c r="B3826">
        <v>108.18333333333334</v>
      </c>
      <c r="C3826">
        <v>4.3070000000000004</v>
      </c>
      <c r="D3826">
        <v>27.878</v>
      </c>
      <c r="E3826">
        <v>74.215999999999994</v>
      </c>
      <c r="F3826">
        <v>410.18577680525163</v>
      </c>
    </row>
    <row r="3827" spans="1:6" x14ac:dyDescent="0.25">
      <c r="A3827" t="s">
        <v>18</v>
      </c>
      <c r="B3827">
        <v>108.2</v>
      </c>
      <c r="C3827">
        <v>4.3140000000000001</v>
      </c>
      <c r="D3827">
        <v>27.849</v>
      </c>
      <c r="E3827">
        <v>73.900000000000006</v>
      </c>
      <c r="F3827">
        <v>408.86105032822752</v>
      </c>
    </row>
    <row r="3828" spans="1:6" x14ac:dyDescent="0.25">
      <c r="A3828" t="s">
        <v>18</v>
      </c>
      <c r="B3828">
        <v>108.21666666666667</v>
      </c>
      <c r="C3828">
        <v>4.3239999999999998</v>
      </c>
      <c r="D3828">
        <v>27.797999999999998</v>
      </c>
      <c r="E3828">
        <v>73.552999999999997</v>
      </c>
      <c r="F3828">
        <v>406.11400437636757</v>
      </c>
    </row>
    <row r="3829" spans="1:6" x14ac:dyDescent="0.25">
      <c r="A3829" t="s">
        <v>18</v>
      </c>
      <c r="B3829">
        <v>108.23333333333333</v>
      </c>
      <c r="C3829">
        <v>4.3479999999999999</v>
      </c>
      <c r="D3829">
        <v>27.91</v>
      </c>
      <c r="E3829">
        <v>73.759</v>
      </c>
      <c r="F3829">
        <v>405.40065645514221</v>
      </c>
    </row>
    <row r="3830" spans="1:6" x14ac:dyDescent="0.25">
      <c r="A3830" t="s">
        <v>18</v>
      </c>
      <c r="B3830">
        <v>108.25</v>
      </c>
      <c r="C3830">
        <v>4.399</v>
      </c>
      <c r="D3830">
        <v>28.138000000000002</v>
      </c>
      <c r="E3830">
        <v>74.42</v>
      </c>
      <c r="F3830">
        <v>408.93960612691467</v>
      </c>
    </row>
    <row r="3831" spans="1:6" x14ac:dyDescent="0.25">
      <c r="A3831" t="s">
        <v>18</v>
      </c>
      <c r="B3831">
        <v>108.26666666666667</v>
      </c>
      <c r="C3831">
        <v>4.476</v>
      </c>
      <c r="D3831">
        <v>28.504999999999999</v>
      </c>
      <c r="E3831">
        <v>75.524000000000001</v>
      </c>
      <c r="F3831">
        <v>416.35339168490151</v>
      </c>
    </row>
    <row r="3832" spans="1:6" x14ac:dyDescent="0.25">
      <c r="A3832" t="s">
        <v>18</v>
      </c>
      <c r="B3832">
        <v>108.28333333333333</v>
      </c>
      <c r="C3832">
        <v>4.3860000000000001</v>
      </c>
      <c r="D3832">
        <v>27.797999999999998</v>
      </c>
      <c r="E3832">
        <v>72.84</v>
      </c>
      <c r="F3832">
        <v>400.15754923413567</v>
      </c>
    </row>
    <row r="3833" spans="1:6" x14ac:dyDescent="0.25">
      <c r="A3833" t="s">
        <v>18</v>
      </c>
      <c r="B3833">
        <v>108.3</v>
      </c>
      <c r="C3833">
        <v>4.3979999999999997</v>
      </c>
      <c r="D3833">
        <v>27.747</v>
      </c>
      <c r="E3833">
        <v>72.587000000000003</v>
      </c>
      <c r="F3833">
        <v>398.75864332603936</v>
      </c>
    </row>
    <row r="3834" spans="1:6" x14ac:dyDescent="0.25">
      <c r="A3834" t="s">
        <v>18</v>
      </c>
      <c r="B3834">
        <v>108.31666666666666</v>
      </c>
      <c r="C3834">
        <v>4.3970000000000002</v>
      </c>
      <c r="D3834">
        <v>27.623999999999999</v>
      </c>
      <c r="E3834">
        <v>72.018000000000001</v>
      </c>
      <c r="F3834">
        <v>395.10743982494529</v>
      </c>
    </row>
    <row r="3835" spans="1:6" x14ac:dyDescent="0.25">
      <c r="A3835" t="s">
        <v>18</v>
      </c>
      <c r="B3835">
        <v>108.33333333333334</v>
      </c>
      <c r="C3835">
        <v>4.4729999999999999</v>
      </c>
      <c r="D3835">
        <v>28.045000000000002</v>
      </c>
      <c r="E3835">
        <v>73.313999999999993</v>
      </c>
      <c r="F3835">
        <v>402.23304157549228</v>
      </c>
    </row>
    <row r="3836" spans="1:6" x14ac:dyDescent="0.25">
      <c r="A3836" t="s">
        <v>18</v>
      </c>
      <c r="B3836">
        <v>108.35</v>
      </c>
      <c r="C3836">
        <v>4.4349999999999996</v>
      </c>
      <c r="D3836">
        <v>27.677</v>
      </c>
      <c r="E3836">
        <v>71.992999999999995</v>
      </c>
      <c r="F3836">
        <v>395.55054704595182</v>
      </c>
    </row>
    <row r="3837" spans="1:6" x14ac:dyDescent="0.25">
      <c r="A3837" t="s">
        <v>18</v>
      </c>
      <c r="B3837">
        <v>108.36666666666667</v>
      </c>
      <c r="C3837">
        <v>4.7169999999999996</v>
      </c>
      <c r="D3837">
        <v>29.378</v>
      </c>
      <c r="E3837">
        <v>77.887</v>
      </c>
      <c r="F3837">
        <v>430.444420131291</v>
      </c>
    </row>
    <row r="3838" spans="1:6" x14ac:dyDescent="0.25">
      <c r="A3838" t="s">
        <v>18</v>
      </c>
      <c r="B3838">
        <v>108.38333333333333</v>
      </c>
      <c r="C3838">
        <v>4.6959999999999997</v>
      </c>
      <c r="D3838">
        <v>29.13</v>
      </c>
      <c r="E3838">
        <v>76.793999999999997</v>
      </c>
      <c r="F3838">
        <v>423.16323851203498</v>
      </c>
    </row>
    <row r="3839" spans="1:6" x14ac:dyDescent="0.25">
      <c r="A3839" t="s">
        <v>18</v>
      </c>
      <c r="B3839">
        <v>108.4</v>
      </c>
      <c r="C3839">
        <v>4.6059999999999999</v>
      </c>
      <c r="D3839">
        <v>28.372</v>
      </c>
      <c r="E3839">
        <v>73.855999999999995</v>
      </c>
      <c r="F3839">
        <v>406.32822757111597</v>
      </c>
    </row>
    <row r="3840" spans="1:6" x14ac:dyDescent="0.25">
      <c r="A3840" t="s">
        <v>18</v>
      </c>
      <c r="B3840">
        <v>108.41666666666666</v>
      </c>
      <c r="C3840">
        <v>4.7220000000000004</v>
      </c>
      <c r="D3840">
        <v>29.039000000000001</v>
      </c>
      <c r="E3840">
        <v>75.986999999999995</v>
      </c>
      <c r="F3840">
        <v>417.97133479212249</v>
      </c>
    </row>
    <row r="3841" spans="1:6" x14ac:dyDescent="0.25">
      <c r="A3841" t="s">
        <v>18</v>
      </c>
      <c r="B3841">
        <v>108.43333333333334</v>
      </c>
      <c r="C3841">
        <v>4.7480000000000002</v>
      </c>
      <c r="D3841">
        <v>29.013000000000002</v>
      </c>
      <c r="E3841">
        <v>75.748999999999995</v>
      </c>
      <c r="F3841">
        <v>415.95317286652073</v>
      </c>
    </row>
    <row r="3842" spans="1:6" x14ac:dyDescent="0.25">
      <c r="A3842" t="s">
        <v>18</v>
      </c>
      <c r="B3842">
        <v>108.45</v>
      </c>
      <c r="C3842">
        <v>4.7160000000000002</v>
      </c>
      <c r="D3842">
        <v>28.71</v>
      </c>
      <c r="E3842">
        <v>74.521000000000001</v>
      </c>
      <c r="F3842">
        <v>408.12100656455141</v>
      </c>
    </row>
    <row r="3843" spans="1:6" x14ac:dyDescent="0.25">
      <c r="A3843" t="s">
        <v>18</v>
      </c>
      <c r="B3843">
        <v>108.46666666666667</v>
      </c>
      <c r="C3843">
        <v>4.7270000000000003</v>
      </c>
      <c r="D3843">
        <v>28.696999999999999</v>
      </c>
      <c r="E3843">
        <v>74.373999999999995</v>
      </c>
      <c r="F3843">
        <v>406.66652078774609</v>
      </c>
    </row>
    <row r="3844" spans="1:6" x14ac:dyDescent="0.25">
      <c r="A3844" t="s">
        <v>18</v>
      </c>
      <c r="B3844">
        <v>108.48333333333333</v>
      </c>
      <c r="C3844">
        <v>4.577</v>
      </c>
      <c r="D3844">
        <v>27.593</v>
      </c>
      <c r="E3844">
        <v>70.778000000000006</v>
      </c>
      <c r="F3844">
        <v>376.58074398249448</v>
      </c>
    </row>
    <row r="3845" spans="1:6" x14ac:dyDescent="0.25">
      <c r="A3845" t="s">
        <v>18</v>
      </c>
      <c r="B3845">
        <v>108.5</v>
      </c>
      <c r="C3845">
        <v>4.71</v>
      </c>
      <c r="D3845">
        <v>28.302</v>
      </c>
      <c r="E3845">
        <v>72.852999999999994</v>
      </c>
      <c r="F3845">
        <v>390.13873085339168</v>
      </c>
    </row>
    <row r="3846" spans="1:6" x14ac:dyDescent="0.25">
      <c r="A3846" t="s">
        <v>18</v>
      </c>
      <c r="B3846">
        <v>108.51666666666667</v>
      </c>
      <c r="C3846">
        <v>4.5990000000000002</v>
      </c>
      <c r="D3846">
        <v>27.564</v>
      </c>
      <c r="E3846">
        <v>70.402000000000001</v>
      </c>
      <c r="F3846">
        <v>374.50743982494527</v>
      </c>
    </row>
    <row r="3847" spans="1:6" x14ac:dyDescent="0.25">
      <c r="A3847" t="s">
        <v>18</v>
      </c>
      <c r="B3847">
        <v>108.53333333333333</v>
      </c>
      <c r="C3847">
        <v>4.6289999999999996</v>
      </c>
      <c r="D3847">
        <v>27.652000000000001</v>
      </c>
      <c r="E3847">
        <v>70.525000000000006</v>
      </c>
      <c r="F3847">
        <v>374.66039387308535</v>
      </c>
    </row>
    <row r="3848" spans="1:6" x14ac:dyDescent="0.25">
      <c r="A3848" t="s">
        <v>18</v>
      </c>
      <c r="B3848">
        <v>108.55</v>
      </c>
      <c r="C3848">
        <v>4.6669999999999998</v>
      </c>
      <c r="D3848">
        <v>27.782</v>
      </c>
      <c r="E3848">
        <v>70.915999999999997</v>
      </c>
      <c r="F3848">
        <v>376.53107221006564</v>
      </c>
    </row>
    <row r="3849" spans="1:6" x14ac:dyDescent="0.25">
      <c r="A3849" t="s">
        <v>18</v>
      </c>
      <c r="B3849">
        <v>108.56666666666666</v>
      </c>
      <c r="C3849">
        <v>4.8</v>
      </c>
      <c r="D3849">
        <v>28.512</v>
      </c>
      <c r="E3849">
        <v>72.929000000000002</v>
      </c>
      <c r="F3849">
        <v>389.06673960612693</v>
      </c>
    </row>
    <row r="3850" spans="1:6" x14ac:dyDescent="0.25">
      <c r="A3850" t="s">
        <v>18</v>
      </c>
      <c r="B3850">
        <v>108.58333333333333</v>
      </c>
      <c r="C3850">
        <v>4.899</v>
      </c>
      <c r="D3850">
        <v>29.007000000000001</v>
      </c>
      <c r="E3850">
        <v>74.481999999999999</v>
      </c>
      <c r="F3850">
        <v>398.2713347921225</v>
      </c>
    </row>
    <row r="3851" spans="1:6" x14ac:dyDescent="0.25">
      <c r="A3851" t="s">
        <v>18</v>
      </c>
      <c r="B3851">
        <v>108.6</v>
      </c>
      <c r="C3851">
        <v>4.7720000000000002</v>
      </c>
      <c r="D3851">
        <v>28.135000000000002</v>
      </c>
      <c r="E3851">
        <v>71.680999999999997</v>
      </c>
      <c r="F3851">
        <v>380.82560175054704</v>
      </c>
    </row>
    <row r="3852" spans="1:6" x14ac:dyDescent="0.25">
      <c r="A3852" t="s">
        <v>18</v>
      </c>
      <c r="B3852">
        <v>108.61666666666667</v>
      </c>
      <c r="C3852">
        <v>4.7709999999999999</v>
      </c>
      <c r="D3852">
        <v>28.068000000000001</v>
      </c>
      <c r="E3852">
        <v>71.2</v>
      </c>
      <c r="F3852">
        <v>377.66367614879647</v>
      </c>
    </row>
    <row r="3853" spans="1:6" x14ac:dyDescent="0.25">
      <c r="A3853" t="s">
        <v>18</v>
      </c>
      <c r="B3853">
        <v>108.63333333333333</v>
      </c>
      <c r="C3853">
        <v>4.8710000000000004</v>
      </c>
      <c r="D3853">
        <v>28.544</v>
      </c>
      <c r="E3853">
        <v>72.745999999999995</v>
      </c>
      <c r="F3853">
        <v>387.66980306345732</v>
      </c>
    </row>
    <row r="3854" spans="1:6" x14ac:dyDescent="0.25">
      <c r="A3854" t="s">
        <v>18</v>
      </c>
      <c r="B3854">
        <v>108.65</v>
      </c>
      <c r="C3854">
        <v>4.8639999999999999</v>
      </c>
      <c r="D3854">
        <v>28.440999999999999</v>
      </c>
      <c r="E3854">
        <v>72.191000000000003</v>
      </c>
      <c r="F3854">
        <v>383.42538293216626</v>
      </c>
    </row>
    <row r="3855" spans="1:6" x14ac:dyDescent="0.25">
      <c r="A3855" t="s">
        <v>18</v>
      </c>
      <c r="B3855">
        <v>108.66666666666667</v>
      </c>
      <c r="C3855">
        <v>4.8570000000000002</v>
      </c>
      <c r="D3855">
        <v>28.26</v>
      </c>
      <c r="E3855">
        <v>71.725999999999999</v>
      </c>
      <c r="F3855">
        <v>380.28599562363235</v>
      </c>
    </row>
    <row r="3856" spans="1:6" x14ac:dyDescent="0.25">
      <c r="A3856" t="s">
        <v>18</v>
      </c>
      <c r="B3856">
        <v>108.68333333333334</v>
      </c>
      <c r="C3856">
        <v>5.0369999999999999</v>
      </c>
      <c r="D3856">
        <v>29.228999999999999</v>
      </c>
      <c r="E3856">
        <v>74.558999999999997</v>
      </c>
      <c r="F3856">
        <v>397.38336980306343</v>
      </c>
    </row>
    <row r="3857" spans="1:6" x14ac:dyDescent="0.25">
      <c r="A3857" t="s">
        <v>18</v>
      </c>
      <c r="B3857">
        <v>108.7</v>
      </c>
      <c r="C3857">
        <v>5.1580000000000004</v>
      </c>
      <c r="D3857">
        <v>29.870999999999999</v>
      </c>
      <c r="E3857">
        <v>76.540000000000006</v>
      </c>
      <c r="F3857">
        <v>412.60481400437635</v>
      </c>
    </row>
    <row r="3858" spans="1:6" x14ac:dyDescent="0.25">
      <c r="A3858" t="s">
        <v>18</v>
      </c>
      <c r="B3858">
        <v>108.71666666666667</v>
      </c>
      <c r="C3858">
        <v>5.2030000000000003</v>
      </c>
      <c r="D3858">
        <v>30.122</v>
      </c>
      <c r="E3858">
        <v>77.269000000000005</v>
      </c>
      <c r="F3858">
        <v>420.28643326039384</v>
      </c>
    </row>
    <row r="3859" spans="1:6" x14ac:dyDescent="0.25">
      <c r="A3859" t="s">
        <v>18</v>
      </c>
      <c r="B3859">
        <v>108.73333333333333</v>
      </c>
      <c r="C3859">
        <v>5.2480000000000002</v>
      </c>
      <c r="D3859">
        <v>30.32</v>
      </c>
      <c r="E3859">
        <v>77.866</v>
      </c>
      <c r="F3859">
        <v>422.67768052516408</v>
      </c>
    </row>
    <row r="3860" spans="1:6" x14ac:dyDescent="0.25">
      <c r="A3860" t="s">
        <v>18</v>
      </c>
      <c r="B3860">
        <v>108.75</v>
      </c>
      <c r="C3860">
        <v>5.149</v>
      </c>
      <c r="D3860">
        <v>29.631</v>
      </c>
      <c r="E3860">
        <v>75.501000000000005</v>
      </c>
      <c r="F3860">
        <v>409.4853391684901</v>
      </c>
    </row>
    <row r="3861" spans="1:6" x14ac:dyDescent="0.25">
      <c r="A3861" t="s">
        <v>18</v>
      </c>
      <c r="B3861">
        <v>108.76666666666667</v>
      </c>
      <c r="C3861">
        <v>5.1369999999999996</v>
      </c>
      <c r="D3861">
        <v>29.471</v>
      </c>
      <c r="E3861">
        <v>74.828999999999994</v>
      </c>
      <c r="F3861">
        <v>405.09518599562364</v>
      </c>
    </row>
    <row r="3862" spans="1:6" x14ac:dyDescent="0.25">
      <c r="A3862" t="s">
        <v>18</v>
      </c>
      <c r="B3862">
        <v>108.78333333333333</v>
      </c>
      <c r="C3862">
        <v>5.3109999999999999</v>
      </c>
      <c r="D3862">
        <v>30.396999999999998</v>
      </c>
      <c r="E3862">
        <v>77.83</v>
      </c>
      <c r="F3862">
        <v>422.31400437636756</v>
      </c>
    </row>
    <row r="3863" spans="1:6" x14ac:dyDescent="0.25">
      <c r="A3863" t="s">
        <v>18</v>
      </c>
      <c r="B3863">
        <v>108.8</v>
      </c>
      <c r="C3863">
        <v>5.2960000000000003</v>
      </c>
      <c r="D3863">
        <v>30.291</v>
      </c>
      <c r="E3863">
        <v>77.228999999999999</v>
      </c>
      <c r="F3863">
        <v>418.87964989059077</v>
      </c>
    </row>
    <row r="3864" spans="1:6" x14ac:dyDescent="0.25">
      <c r="A3864" t="s">
        <v>18</v>
      </c>
      <c r="B3864">
        <v>108.81666666666666</v>
      </c>
      <c r="C3864">
        <v>5.165</v>
      </c>
      <c r="D3864">
        <v>29.501999999999999</v>
      </c>
      <c r="E3864">
        <v>74.668000000000006</v>
      </c>
      <c r="F3864">
        <v>403.87483588621444</v>
      </c>
    </row>
    <row r="3865" spans="1:6" x14ac:dyDescent="0.25">
      <c r="A3865" t="s">
        <v>18</v>
      </c>
      <c r="B3865">
        <v>108.83333333333333</v>
      </c>
      <c r="C3865">
        <v>5.3769999999999998</v>
      </c>
      <c r="D3865">
        <v>30.646999999999998</v>
      </c>
      <c r="E3865">
        <v>78.394999999999996</v>
      </c>
      <c r="F3865">
        <v>424.68030634573302</v>
      </c>
    </row>
    <row r="3866" spans="1:6" x14ac:dyDescent="0.25">
      <c r="A3866" t="s">
        <v>18</v>
      </c>
      <c r="B3866">
        <v>108.85</v>
      </c>
      <c r="C3866">
        <v>5.1870000000000003</v>
      </c>
      <c r="D3866">
        <v>29.475999999999999</v>
      </c>
      <c r="E3866">
        <v>74.506</v>
      </c>
      <c r="F3866">
        <v>401.782056892779</v>
      </c>
    </row>
    <row r="3867" spans="1:6" x14ac:dyDescent="0.25">
      <c r="A3867" t="s">
        <v>18</v>
      </c>
      <c r="B3867">
        <v>108.86666666666667</v>
      </c>
      <c r="C3867">
        <v>5.452</v>
      </c>
      <c r="D3867">
        <v>30.989000000000001</v>
      </c>
      <c r="E3867">
        <v>79.234999999999999</v>
      </c>
      <c r="F3867">
        <v>428.90437636761487</v>
      </c>
    </row>
    <row r="3868" spans="1:6" x14ac:dyDescent="0.25">
      <c r="A3868" t="s">
        <v>18</v>
      </c>
      <c r="B3868">
        <v>108.88333333333333</v>
      </c>
      <c r="C3868">
        <v>5.4450000000000003</v>
      </c>
      <c r="D3868">
        <v>30.861000000000001</v>
      </c>
      <c r="E3868">
        <v>78.756</v>
      </c>
      <c r="F3868">
        <v>427.31509846827129</v>
      </c>
    </row>
    <row r="3869" spans="1:6" x14ac:dyDescent="0.25">
      <c r="A3869" t="s">
        <v>18</v>
      </c>
      <c r="B3869">
        <v>108.9</v>
      </c>
      <c r="C3869">
        <v>5.2389999999999999</v>
      </c>
      <c r="D3869">
        <v>29.608000000000001</v>
      </c>
      <c r="E3869">
        <v>74.622</v>
      </c>
      <c r="F3869">
        <v>402.5225382932166</v>
      </c>
    </row>
    <row r="3870" spans="1:6" x14ac:dyDescent="0.25">
      <c r="A3870" t="s">
        <v>18</v>
      </c>
      <c r="B3870">
        <v>108.91666666666667</v>
      </c>
      <c r="C3870">
        <v>5.556</v>
      </c>
      <c r="D3870">
        <v>31.48</v>
      </c>
      <c r="E3870">
        <v>80.977000000000004</v>
      </c>
      <c r="F3870">
        <v>437.35951859956231</v>
      </c>
    </row>
    <row r="3871" spans="1:6" x14ac:dyDescent="0.25">
      <c r="A3871" t="s">
        <v>18</v>
      </c>
      <c r="B3871">
        <v>108.93333333333334</v>
      </c>
      <c r="C3871">
        <v>5.5960000000000001</v>
      </c>
      <c r="D3871">
        <v>31.585000000000001</v>
      </c>
      <c r="E3871">
        <v>81.186999999999998</v>
      </c>
      <c r="F3871">
        <v>438.52363238512032</v>
      </c>
    </row>
    <row r="3872" spans="1:6" x14ac:dyDescent="0.25">
      <c r="A3872" t="s">
        <v>18</v>
      </c>
      <c r="B3872">
        <v>108.95</v>
      </c>
      <c r="C3872">
        <v>5.5250000000000004</v>
      </c>
      <c r="D3872">
        <v>31.073</v>
      </c>
      <c r="E3872">
        <v>79.177000000000007</v>
      </c>
      <c r="F3872">
        <v>427.7468271334792</v>
      </c>
    </row>
    <row r="3873" spans="1:6" x14ac:dyDescent="0.25">
      <c r="A3873" t="s">
        <v>18</v>
      </c>
      <c r="B3873">
        <v>108.96666666666667</v>
      </c>
      <c r="C3873">
        <v>5.5039999999999996</v>
      </c>
      <c r="D3873">
        <v>30.905999999999999</v>
      </c>
      <c r="E3873">
        <v>78.403000000000006</v>
      </c>
      <c r="F3873">
        <v>424.12231947483588</v>
      </c>
    </row>
    <row r="3874" spans="1:6" x14ac:dyDescent="0.25">
      <c r="A3874" t="s">
        <v>18</v>
      </c>
      <c r="B3874">
        <v>108.98333333333333</v>
      </c>
      <c r="C3874">
        <v>5.5979999999999999</v>
      </c>
      <c r="D3874">
        <v>31.341000000000001</v>
      </c>
      <c r="E3874">
        <v>79.730999999999995</v>
      </c>
      <c r="F3874">
        <v>431.94245076586435</v>
      </c>
    </row>
    <row r="3875" spans="1:6" x14ac:dyDescent="0.25">
      <c r="A3875" t="s">
        <v>18</v>
      </c>
      <c r="B3875">
        <v>109</v>
      </c>
      <c r="C3875">
        <v>5.4470000000000001</v>
      </c>
      <c r="D3875">
        <v>30.381</v>
      </c>
      <c r="E3875">
        <v>76.525999999999996</v>
      </c>
      <c r="F3875">
        <v>413.07242888402624</v>
      </c>
    </row>
    <row r="3876" spans="1:6" x14ac:dyDescent="0.25">
      <c r="A3876" t="s">
        <v>18</v>
      </c>
      <c r="B3876">
        <v>109.01666666666667</v>
      </c>
      <c r="C3876">
        <v>5.6619999999999999</v>
      </c>
      <c r="D3876">
        <v>31.635000000000002</v>
      </c>
      <c r="E3876">
        <v>80.709999999999994</v>
      </c>
      <c r="F3876">
        <v>435.70153172866515</v>
      </c>
    </row>
    <row r="3877" spans="1:6" x14ac:dyDescent="0.25">
      <c r="A3877" t="s">
        <v>18</v>
      </c>
      <c r="B3877">
        <v>109.03333333333333</v>
      </c>
      <c r="C3877">
        <v>5.49</v>
      </c>
      <c r="D3877">
        <v>30.54</v>
      </c>
      <c r="E3877">
        <v>76.882999999999996</v>
      </c>
      <c r="F3877">
        <v>415.07002188183804</v>
      </c>
    </row>
    <row r="3878" spans="1:6" x14ac:dyDescent="0.25">
      <c r="A3878" t="s">
        <v>18</v>
      </c>
      <c r="B3878">
        <v>109.05</v>
      </c>
      <c r="C3878">
        <v>5.6470000000000002</v>
      </c>
      <c r="D3878">
        <v>31.366</v>
      </c>
      <c r="E3878">
        <v>79.608999999999995</v>
      </c>
      <c r="F3878">
        <v>429.73063457330409</v>
      </c>
    </row>
    <row r="3879" spans="1:6" x14ac:dyDescent="0.25">
      <c r="A3879" t="s">
        <v>18</v>
      </c>
      <c r="B3879">
        <v>109.06666666666666</v>
      </c>
      <c r="C3879">
        <v>5.59</v>
      </c>
      <c r="D3879">
        <v>30.966000000000001</v>
      </c>
      <c r="E3879">
        <v>78.194999999999993</v>
      </c>
      <c r="F3879">
        <v>422.07877461706784</v>
      </c>
    </row>
    <row r="3880" spans="1:6" x14ac:dyDescent="0.25">
      <c r="A3880" t="s">
        <v>18</v>
      </c>
      <c r="B3880">
        <v>109.08333333333334</v>
      </c>
      <c r="C3880">
        <v>5.6020000000000003</v>
      </c>
      <c r="D3880">
        <v>31.001000000000001</v>
      </c>
      <c r="E3880">
        <v>78.251000000000005</v>
      </c>
      <c r="F3880">
        <v>422.00393873085335</v>
      </c>
    </row>
    <row r="3881" spans="1:6" x14ac:dyDescent="0.25">
      <c r="A3881" t="s">
        <v>18</v>
      </c>
      <c r="B3881">
        <v>109.1</v>
      </c>
      <c r="C3881">
        <v>5.6639999999999997</v>
      </c>
      <c r="D3881">
        <v>31.3</v>
      </c>
      <c r="E3881">
        <v>79.081999999999994</v>
      </c>
      <c r="F3881">
        <v>427.20722100656451</v>
      </c>
    </row>
    <row r="3882" spans="1:6" x14ac:dyDescent="0.25">
      <c r="A3882" t="s">
        <v>18</v>
      </c>
      <c r="B3882">
        <v>109.11666666666667</v>
      </c>
      <c r="C3882">
        <v>5.7290000000000001</v>
      </c>
      <c r="D3882">
        <v>31.622</v>
      </c>
      <c r="E3882">
        <v>80.245999999999995</v>
      </c>
      <c r="F3882">
        <v>432.6334792122538</v>
      </c>
    </row>
    <row r="3883" spans="1:6" x14ac:dyDescent="0.25">
      <c r="A3883" t="s">
        <v>18</v>
      </c>
      <c r="B3883">
        <v>109.13333333333333</v>
      </c>
      <c r="C3883">
        <v>5.7789999999999999</v>
      </c>
      <c r="D3883">
        <v>31.914999999999999</v>
      </c>
      <c r="E3883">
        <v>81.334000000000003</v>
      </c>
      <c r="F3883">
        <v>438.12428884026258</v>
      </c>
    </row>
    <row r="3884" spans="1:6" x14ac:dyDescent="0.25">
      <c r="A3884" t="s">
        <v>18</v>
      </c>
      <c r="B3884">
        <v>109.15</v>
      </c>
      <c r="C3884">
        <v>5.7889999999999997</v>
      </c>
      <c r="D3884">
        <v>31.856999999999999</v>
      </c>
      <c r="E3884">
        <v>80.813999999999993</v>
      </c>
      <c r="F3884">
        <v>436.72450765864329</v>
      </c>
    </row>
    <row r="3885" spans="1:6" x14ac:dyDescent="0.25">
      <c r="A3885" t="s">
        <v>18</v>
      </c>
      <c r="B3885">
        <v>109.16666666666666</v>
      </c>
      <c r="C3885">
        <v>5.7690000000000001</v>
      </c>
      <c r="D3885">
        <v>31.635000000000002</v>
      </c>
      <c r="E3885">
        <v>79.950999999999993</v>
      </c>
      <c r="F3885">
        <v>431.73369803063451</v>
      </c>
    </row>
    <row r="3886" spans="1:6" x14ac:dyDescent="0.25">
      <c r="A3886" t="s">
        <v>18</v>
      </c>
      <c r="B3886">
        <v>109.18333333333334</v>
      </c>
      <c r="C3886">
        <v>5.6959999999999997</v>
      </c>
      <c r="D3886">
        <v>31.158999999999999</v>
      </c>
      <c r="E3886">
        <v>78.352000000000004</v>
      </c>
      <c r="F3886">
        <v>422.21706783369797</v>
      </c>
    </row>
    <row r="3887" spans="1:6" x14ac:dyDescent="0.25">
      <c r="A3887" t="s">
        <v>18</v>
      </c>
      <c r="B3887">
        <v>109.2</v>
      </c>
      <c r="C3887">
        <v>5.6130000000000004</v>
      </c>
      <c r="D3887">
        <v>30.635000000000002</v>
      </c>
      <c r="E3887">
        <v>76.661000000000001</v>
      </c>
      <c r="F3887">
        <v>412.60437636761486</v>
      </c>
    </row>
    <row r="3888" spans="1:6" x14ac:dyDescent="0.25">
      <c r="A3888" t="s">
        <v>18</v>
      </c>
      <c r="B3888">
        <v>109.21666666666667</v>
      </c>
      <c r="C3888">
        <v>5.8239999999999998</v>
      </c>
      <c r="D3888">
        <v>31.736999999999998</v>
      </c>
      <c r="E3888">
        <v>80.129000000000005</v>
      </c>
      <c r="F3888">
        <v>432.47636761487962</v>
      </c>
    </row>
    <row r="3889" spans="1:6" x14ac:dyDescent="0.25">
      <c r="A3889" t="s">
        <v>18</v>
      </c>
      <c r="B3889">
        <v>109.23333333333333</v>
      </c>
      <c r="C3889">
        <v>5.81</v>
      </c>
      <c r="D3889">
        <v>31.631</v>
      </c>
      <c r="E3889">
        <v>79.813999999999993</v>
      </c>
      <c r="F3889">
        <v>430.34660831509842</v>
      </c>
    </row>
    <row r="3890" spans="1:6" x14ac:dyDescent="0.25">
      <c r="A3890" t="s">
        <v>18</v>
      </c>
      <c r="B3890">
        <v>109.25</v>
      </c>
      <c r="C3890">
        <v>5.8380000000000001</v>
      </c>
      <c r="D3890">
        <v>31.722999999999999</v>
      </c>
      <c r="E3890">
        <v>80.174999999999997</v>
      </c>
      <c r="F3890">
        <v>431.69452954048137</v>
      </c>
    </row>
    <row r="3891" spans="1:6" x14ac:dyDescent="0.25">
      <c r="A3891" t="s">
        <v>18</v>
      </c>
      <c r="B3891">
        <v>109.26666666666667</v>
      </c>
      <c r="C3891">
        <v>5.883</v>
      </c>
      <c r="D3891">
        <v>31.922000000000001</v>
      </c>
      <c r="E3891">
        <v>80.805000000000007</v>
      </c>
      <c r="F3891">
        <v>435.30590809628006</v>
      </c>
    </row>
    <row r="3892" spans="1:6" x14ac:dyDescent="0.25">
      <c r="A3892" t="s">
        <v>18</v>
      </c>
      <c r="B3892">
        <v>109.28333333333333</v>
      </c>
      <c r="C3892">
        <v>5.8520000000000003</v>
      </c>
      <c r="D3892">
        <v>31.643999999999998</v>
      </c>
      <c r="E3892">
        <v>79.561000000000007</v>
      </c>
      <c r="F3892">
        <v>429.0986870897155</v>
      </c>
    </row>
    <row r="3893" spans="1:6" x14ac:dyDescent="0.25">
      <c r="A3893" t="s">
        <v>18</v>
      </c>
      <c r="B3893">
        <v>109.3</v>
      </c>
      <c r="C3893">
        <v>5.94</v>
      </c>
      <c r="D3893">
        <v>32.063000000000002</v>
      </c>
      <c r="E3893">
        <v>81.094999999999999</v>
      </c>
      <c r="F3893">
        <v>437.06498905908092</v>
      </c>
    </row>
    <row r="3894" spans="1:6" x14ac:dyDescent="0.25">
      <c r="A3894" t="s">
        <v>18</v>
      </c>
      <c r="B3894">
        <v>109.31666666666666</v>
      </c>
      <c r="C3894">
        <v>5.8890000000000002</v>
      </c>
      <c r="D3894">
        <v>31.713999999999999</v>
      </c>
      <c r="E3894">
        <v>79.844999999999999</v>
      </c>
      <c r="F3894">
        <v>431.34573304157544</v>
      </c>
    </row>
    <row r="3895" spans="1:6" x14ac:dyDescent="0.25">
      <c r="A3895" t="s">
        <v>18</v>
      </c>
      <c r="B3895">
        <v>109.33333333333333</v>
      </c>
      <c r="C3895">
        <v>5.9210000000000003</v>
      </c>
      <c r="D3895">
        <v>31.859000000000002</v>
      </c>
      <c r="E3895">
        <v>80.319000000000003</v>
      </c>
      <c r="F3895">
        <v>433.14048140043764</v>
      </c>
    </row>
    <row r="3896" spans="1:6" x14ac:dyDescent="0.25">
      <c r="A3896" t="s">
        <v>18</v>
      </c>
      <c r="B3896">
        <v>109.35</v>
      </c>
      <c r="C3896">
        <v>5.907</v>
      </c>
      <c r="D3896">
        <v>31.748000000000001</v>
      </c>
      <c r="E3896">
        <v>79.849000000000004</v>
      </c>
      <c r="F3896">
        <v>430.81247264770241</v>
      </c>
    </row>
    <row r="3897" spans="1:6" x14ac:dyDescent="0.25">
      <c r="A3897" t="s">
        <v>18</v>
      </c>
      <c r="B3897">
        <v>109.36666666666667</v>
      </c>
      <c r="C3897">
        <v>5.9509999999999996</v>
      </c>
      <c r="D3897">
        <v>31.931000000000001</v>
      </c>
      <c r="E3897">
        <v>80.430999999999997</v>
      </c>
      <c r="F3897">
        <v>433.96542669584244</v>
      </c>
    </row>
    <row r="3898" spans="1:6" x14ac:dyDescent="0.25">
      <c r="A3898" t="s">
        <v>18</v>
      </c>
      <c r="B3898">
        <v>109.38333333333333</v>
      </c>
      <c r="C3898">
        <v>5.9020000000000001</v>
      </c>
      <c r="D3898">
        <v>31.614000000000001</v>
      </c>
      <c r="E3898">
        <v>79.391000000000005</v>
      </c>
      <c r="F3898">
        <v>428.28643326039384</v>
      </c>
    </row>
    <row r="3899" spans="1:6" x14ac:dyDescent="0.25">
      <c r="A3899" t="s">
        <v>18</v>
      </c>
      <c r="B3899">
        <v>109.4</v>
      </c>
      <c r="C3899">
        <v>5.9660000000000002</v>
      </c>
      <c r="D3899">
        <v>31.962</v>
      </c>
      <c r="E3899">
        <v>80.778000000000006</v>
      </c>
      <c r="F3899">
        <v>435.20634573304153</v>
      </c>
    </row>
    <row r="3900" spans="1:6" x14ac:dyDescent="0.25">
      <c r="A3900" t="s">
        <v>18</v>
      </c>
      <c r="B3900">
        <v>109.41666666666667</v>
      </c>
      <c r="C3900">
        <v>5.8929999999999998</v>
      </c>
      <c r="D3900">
        <v>31.553999999999998</v>
      </c>
      <c r="E3900">
        <v>79.367999999999995</v>
      </c>
      <c r="F3900">
        <v>427.92757111597371</v>
      </c>
    </row>
    <row r="3901" spans="1:6" x14ac:dyDescent="0.25">
      <c r="A3901" t="s">
        <v>18</v>
      </c>
      <c r="B3901">
        <v>109.43333333333334</v>
      </c>
      <c r="C3901">
        <v>5.8929999999999998</v>
      </c>
      <c r="D3901">
        <v>31.515999999999998</v>
      </c>
      <c r="E3901">
        <v>79.238</v>
      </c>
      <c r="F3901">
        <v>428.36870897155359</v>
      </c>
    </row>
    <row r="3902" spans="1:6" x14ac:dyDescent="0.25">
      <c r="A3902" t="s">
        <v>18</v>
      </c>
      <c r="B3902">
        <v>109.45</v>
      </c>
      <c r="C3902">
        <v>5.9749999999999996</v>
      </c>
      <c r="D3902">
        <v>31.914999999999999</v>
      </c>
      <c r="E3902">
        <v>80.55</v>
      </c>
      <c r="F3902">
        <v>434.32844638949672</v>
      </c>
    </row>
    <row r="3903" spans="1:6" x14ac:dyDescent="0.25">
      <c r="A3903" t="s">
        <v>18</v>
      </c>
      <c r="B3903">
        <v>109.46666666666667</v>
      </c>
      <c r="C3903">
        <v>5.9050000000000002</v>
      </c>
      <c r="D3903">
        <v>31.47</v>
      </c>
      <c r="E3903">
        <v>78.971000000000004</v>
      </c>
      <c r="F3903">
        <v>426.01575492341357</v>
      </c>
    </row>
    <row r="3904" spans="1:6" x14ac:dyDescent="0.25">
      <c r="A3904" t="s">
        <v>18</v>
      </c>
      <c r="B3904">
        <v>109.48333333333333</v>
      </c>
      <c r="C3904">
        <v>5.9429999999999996</v>
      </c>
      <c r="D3904">
        <v>31.635000000000002</v>
      </c>
      <c r="E3904">
        <v>79.606999999999999</v>
      </c>
      <c r="F3904">
        <v>429.88752735229758</v>
      </c>
    </row>
    <row r="3905" spans="1:6" x14ac:dyDescent="0.25">
      <c r="A3905" t="s">
        <v>18</v>
      </c>
      <c r="B3905">
        <v>109.5</v>
      </c>
      <c r="C3905">
        <v>5.992</v>
      </c>
      <c r="D3905">
        <v>31.928999999999998</v>
      </c>
      <c r="E3905">
        <v>80.432000000000002</v>
      </c>
      <c r="F3905">
        <v>433.48796498905904</v>
      </c>
    </row>
    <row r="3906" spans="1:6" x14ac:dyDescent="0.25">
      <c r="A3906" t="s">
        <v>18</v>
      </c>
      <c r="B3906">
        <v>109.51666666666667</v>
      </c>
      <c r="C3906">
        <v>5.9640000000000004</v>
      </c>
      <c r="D3906">
        <v>31.765999999999998</v>
      </c>
      <c r="E3906">
        <v>79.956000000000003</v>
      </c>
      <c r="F3906">
        <v>431.22516411378552</v>
      </c>
    </row>
    <row r="3907" spans="1:6" x14ac:dyDescent="0.25">
      <c r="A3907" t="s">
        <v>18</v>
      </c>
      <c r="B3907">
        <v>109.53333333333333</v>
      </c>
      <c r="C3907">
        <v>5.9880000000000004</v>
      </c>
      <c r="D3907">
        <v>31.83</v>
      </c>
      <c r="E3907">
        <v>80.016000000000005</v>
      </c>
      <c r="F3907">
        <v>432.04879649890586</v>
      </c>
    </row>
    <row r="3908" spans="1:6" x14ac:dyDescent="0.25">
      <c r="A3908" t="s">
        <v>18</v>
      </c>
      <c r="B3908">
        <v>109.55</v>
      </c>
      <c r="C3908">
        <v>5.931</v>
      </c>
      <c r="D3908">
        <v>31.452999999999999</v>
      </c>
      <c r="E3908">
        <v>78.891000000000005</v>
      </c>
      <c r="F3908">
        <v>427.06323851203501</v>
      </c>
    </row>
    <row r="3909" spans="1:6" x14ac:dyDescent="0.25">
      <c r="A3909" t="s">
        <v>18</v>
      </c>
      <c r="B3909">
        <v>109.56666666666666</v>
      </c>
      <c r="C3909">
        <v>5.9580000000000002</v>
      </c>
      <c r="D3909">
        <v>31.645</v>
      </c>
      <c r="E3909">
        <v>79.474999999999994</v>
      </c>
      <c r="F3909">
        <v>429.68884026258206</v>
      </c>
    </row>
    <row r="3910" spans="1:6" x14ac:dyDescent="0.25">
      <c r="A3910" t="s">
        <v>18</v>
      </c>
      <c r="B3910">
        <v>109.58333333333333</v>
      </c>
      <c r="C3910">
        <v>5.9509999999999996</v>
      </c>
      <c r="D3910">
        <v>31.605</v>
      </c>
      <c r="E3910">
        <v>79.442999999999998</v>
      </c>
      <c r="F3910">
        <v>428.64901531728663</v>
      </c>
    </row>
    <row r="3911" spans="1:6" x14ac:dyDescent="0.25">
      <c r="A3911" t="s">
        <v>18</v>
      </c>
      <c r="B3911">
        <v>109.6</v>
      </c>
      <c r="C3911">
        <v>5.9749999999999996</v>
      </c>
      <c r="D3911">
        <v>31.722000000000001</v>
      </c>
      <c r="E3911">
        <v>79.73</v>
      </c>
      <c r="F3911">
        <v>431.23807439824941</v>
      </c>
    </row>
    <row r="3912" spans="1:6" x14ac:dyDescent="0.25">
      <c r="A3912" t="s">
        <v>18</v>
      </c>
      <c r="B3912">
        <v>109.61666666666667</v>
      </c>
      <c r="C3912">
        <v>5.9939999999999998</v>
      </c>
      <c r="D3912">
        <v>31.803999999999998</v>
      </c>
      <c r="E3912">
        <v>79.956999999999994</v>
      </c>
      <c r="F3912">
        <v>433.08993435448576</v>
      </c>
    </row>
    <row r="3913" spans="1:6" x14ac:dyDescent="0.25">
      <c r="A3913" t="s">
        <v>18</v>
      </c>
      <c r="B3913">
        <v>109.63333333333333</v>
      </c>
      <c r="C3913">
        <v>5.9669999999999996</v>
      </c>
      <c r="D3913">
        <v>31.631</v>
      </c>
      <c r="E3913">
        <v>79.45</v>
      </c>
      <c r="F3913">
        <v>427.87199124726476</v>
      </c>
    </row>
    <row r="3914" spans="1:6" x14ac:dyDescent="0.25">
      <c r="A3914" t="s">
        <v>18</v>
      </c>
      <c r="B3914">
        <v>109.65</v>
      </c>
      <c r="C3914">
        <v>5.9139999999999997</v>
      </c>
      <c r="D3914">
        <v>31.32</v>
      </c>
      <c r="E3914">
        <v>78.549000000000007</v>
      </c>
      <c r="F3914">
        <v>422.32560175054704</v>
      </c>
    </row>
    <row r="3915" spans="1:6" x14ac:dyDescent="0.25">
      <c r="A3915" t="s">
        <v>18</v>
      </c>
      <c r="B3915">
        <v>109.66666666666667</v>
      </c>
      <c r="C3915">
        <v>5.85</v>
      </c>
      <c r="D3915">
        <v>30.957000000000001</v>
      </c>
      <c r="E3915">
        <v>77.408000000000001</v>
      </c>
      <c r="F3915">
        <v>414.98555798687084</v>
      </c>
    </row>
    <row r="3916" spans="1:6" x14ac:dyDescent="0.25">
      <c r="A3916" t="s">
        <v>18</v>
      </c>
      <c r="B3916">
        <v>109.68333333333334</v>
      </c>
      <c r="C3916">
        <v>5.9169999999999998</v>
      </c>
      <c r="D3916">
        <v>31.327000000000002</v>
      </c>
      <c r="E3916">
        <v>78.471999999999994</v>
      </c>
      <c r="F3916">
        <v>421.5433260393873</v>
      </c>
    </row>
    <row r="3917" spans="1:6" x14ac:dyDescent="0.25">
      <c r="A3917" t="s">
        <v>18</v>
      </c>
      <c r="B3917">
        <v>109.7</v>
      </c>
      <c r="C3917">
        <v>5.9119999999999999</v>
      </c>
      <c r="D3917">
        <v>31.221</v>
      </c>
      <c r="E3917">
        <v>78.19</v>
      </c>
      <c r="F3917">
        <v>419.91531728665205</v>
      </c>
    </row>
    <row r="3918" spans="1:6" x14ac:dyDescent="0.25">
      <c r="A3918" t="s">
        <v>18</v>
      </c>
      <c r="B3918">
        <v>109.71666666666667</v>
      </c>
      <c r="C3918">
        <v>6.0019999999999998</v>
      </c>
      <c r="D3918">
        <v>31.678000000000001</v>
      </c>
      <c r="E3918">
        <v>79.611000000000004</v>
      </c>
      <c r="F3918">
        <v>430.44223194748361</v>
      </c>
    </row>
    <row r="3919" spans="1:6" x14ac:dyDescent="0.25">
      <c r="A3919" t="s">
        <v>18</v>
      </c>
      <c r="B3919">
        <v>109.73333333333333</v>
      </c>
      <c r="C3919">
        <v>6.0279999999999996</v>
      </c>
      <c r="D3919">
        <v>31.850999999999999</v>
      </c>
      <c r="E3919">
        <v>80.125</v>
      </c>
      <c r="F3919">
        <v>434.97877461706781</v>
      </c>
    </row>
    <row r="3920" spans="1:6" x14ac:dyDescent="0.25">
      <c r="A3920" t="s">
        <v>18</v>
      </c>
      <c r="B3920">
        <v>109.75</v>
      </c>
      <c r="C3920">
        <v>6.0529999999999999</v>
      </c>
      <c r="D3920">
        <v>31.966999999999999</v>
      </c>
      <c r="E3920">
        <v>80.379000000000005</v>
      </c>
      <c r="F3920">
        <v>438.70350109409185</v>
      </c>
    </row>
    <row r="3921" spans="1:6" x14ac:dyDescent="0.25">
      <c r="A3921" t="s">
        <v>18</v>
      </c>
      <c r="B3921">
        <v>109.76666666666667</v>
      </c>
      <c r="C3921">
        <v>6.0780000000000003</v>
      </c>
      <c r="D3921">
        <v>32.052999999999997</v>
      </c>
      <c r="E3921">
        <v>80.483999999999995</v>
      </c>
      <c r="F3921">
        <v>437.70481400437632</v>
      </c>
    </row>
    <row r="3922" spans="1:6" x14ac:dyDescent="0.25">
      <c r="A3922" t="s">
        <v>18</v>
      </c>
      <c r="B3922">
        <v>109.78333333333333</v>
      </c>
      <c r="C3922">
        <v>6.056</v>
      </c>
      <c r="D3922">
        <v>31.887</v>
      </c>
      <c r="E3922">
        <v>79.980999999999995</v>
      </c>
      <c r="F3922">
        <v>433.0144420131291</v>
      </c>
    </row>
    <row r="3923" spans="1:6" x14ac:dyDescent="0.25">
      <c r="A3923" t="s">
        <v>18</v>
      </c>
      <c r="B3923">
        <v>109.8</v>
      </c>
      <c r="C3923">
        <v>6.0389999999999997</v>
      </c>
      <c r="D3923">
        <v>31.797000000000001</v>
      </c>
      <c r="E3923">
        <v>79.570999999999998</v>
      </c>
      <c r="F3923">
        <v>429.2713347921225</v>
      </c>
    </row>
    <row r="3924" spans="1:6" x14ac:dyDescent="0.25">
      <c r="A3924" t="s">
        <v>18</v>
      </c>
      <c r="B3924">
        <v>109.81666666666666</v>
      </c>
      <c r="C3924">
        <v>5.9889999999999999</v>
      </c>
      <c r="D3924">
        <v>31.497</v>
      </c>
      <c r="E3924">
        <v>78.638000000000005</v>
      </c>
      <c r="F3924">
        <v>422.55098468271331</v>
      </c>
    </row>
    <row r="3925" spans="1:6" x14ac:dyDescent="0.25">
      <c r="A3925" t="s">
        <v>18</v>
      </c>
      <c r="B3925">
        <v>109.83333333333334</v>
      </c>
      <c r="C3925">
        <v>5.976</v>
      </c>
      <c r="D3925">
        <v>31.379000000000001</v>
      </c>
      <c r="E3925">
        <v>78.388999999999996</v>
      </c>
      <c r="F3925">
        <v>421.29080962800873</v>
      </c>
    </row>
    <row r="3926" spans="1:6" x14ac:dyDescent="0.25">
      <c r="A3926" t="s">
        <v>18</v>
      </c>
      <c r="B3926">
        <v>109.85</v>
      </c>
      <c r="C3926">
        <v>5.9870000000000001</v>
      </c>
      <c r="D3926">
        <v>31.448</v>
      </c>
      <c r="E3926">
        <v>78.504000000000005</v>
      </c>
      <c r="F3926">
        <v>421.95557986870892</v>
      </c>
    </row>
    <row r="3927" spans="1:6" x14ac:dyDescent="0.25">
      <c r="A3927" t="s">
        <v>18</v>
      </c>
      <c r="B3927">
        <v>109.86666666666667</v>
      </c>
      <c r="C3927">
        <v>5.9909999999999997</v>
      </c>
      <c r="D3927">
        <v>31.454000000000001</v>
      </c>
      <c r="E3927">
        <v>78.447999999999993</v>
      </c>
      <c r="F3927">
        <v>421.7468271334792</v>
      </c>
    </row>
    <row r="3928" spans="1:6" x14ac:dyDescent="0.25">
      <c r="A3928" t="s">
        <v>18</v>
      </c>
      <c r="B3928">
        <v>109.88333333333333</v>
      </c>
      <c r="C3928">
        <v>6.0019999999999998</v>
      </c>
      <c r="D3928">
        <v>31.471</v>
      </c>
      <c r="E3928">
        <v>78.53</v>
      </c>
      <c r="F3928">
        <v>421.76892778993431</v>
      </c>
    </row>
    <row r="3929" spans="1:6" x14ac:dyDescent="0.25">
      <c r="A3929" t="s">
        <v>18</v>
      </c>
      <c r="B3929">
        <v>109.9</v>
      </c>
      <c r="C3929">
        <v>6.0380000000000003</v>
      </c>
      <c r="D3929">
        <v>31.657</v>
      </c>
      <c r="E3929">
        <v>78.989000000000004</v>
      </c>
      <c r="F3929">
        <v>424.49518599562361</v>
      </c>
    </row>
    <row r="3930" spans="1:6" x14ac:dyDescent="0.25">
      <c r="A3930" t="s">
        <v>18</v>
      </c>
      <c r="B3930">
        <v>109.91666666666666</v>
      </c>
      <c r="C3930">
        <v>6.0439999999999996</v>
      </c>
      <c r="D3930">
        <v>31.678999999999998</v>
      </c>
      <c r="E3930">
        <v>79.004000000000005</v>
      </c>
      <c r="F3930">
        <v>424.52560175054703</v>
      </c>
    </row>
    <row r="3931" spans="1:6" x14ac:dyDescent="0.25">
      <c r="A3931" t="s">
        <v>18</v>
      </c>
      <c r="B3931">
        <v>109.93333333333334</v>
      </c>
      <c r="C3931">
        <v>6.0659999999999998</v>
      </c>
      <c r="D3931">
        <v>31.788</v>
      </c>
      <c r="E3931">
        <v>79.323999999999998</v>
      </c>
      <c r="F3931">
        <v>426.39803063457327</v>
      </c>
    </row>
    <row r="3932" spans="1:6" x14ac:dyDescent="0.25">
      <c r="A3932" t="s">
        <v>18</v>
      </c>
      <c r="B3932">
        <v>109.95</v>
      </c>
      <c r="C3932">
        <v>6.05</v>
      </c>
      <c r="D3932">
        <v>31.666</v>
      </c>
      <c r="E3932">
        <v>78.942999999999998</v>
      </c>
      <c r="F3932">
        <v>424.15973741794312</v>
      </c>
    </row>
    <row r="3933" spans="1:6" x14ac:dyDescent="0.25">
      <c r="A3933" t="s">
        <v>18</v>
      </c>
      <c r="B3933">
        <v>109.96666666666667</v>
      </c>
      <c r="C3933">
        <v>6.0620000000000003</v>
      </c>
      <c r="D3933">
        <v>31.728999999999999</v>
      </c>
      <c r="E3933">
        <v>79.090999999999994</v>
      </c>
      <c r="F3933">
        <v>425.09584245076587</v>
      </c>
    </row>
    <row r="3934" spans="1:6" x14ac:dyDescent="0.25">
      <c r="A3934" t="s">
        <v>18</v>
      </c>
      <c r="B3934">
        <v>109.98333333333333</v>
      </c>
      <c r="C3934">
        <v>6.0750000000000002</v>
      </c>
      <c r="D3934">
        <v>31.748000000000001</v>
      </c>
      <c r="E3934">
        <v>79.156000000000006</v>
      </c>
      <c r="F3934">
        <v>425.20065645514217</v>
      </c>
    </row>
    <row r="3935" spans="1:6" x14ac:dyDescent="0.25">
      <c r="A3935" t="s">
        <v>18</v>
      </c>
      <c r="B3935">
        <v>110</v>
      </c>
      <c r="C3935">
        <v>6.0869999999999997</v>
      </c>
      <c r="D3935">
        <v>31.81</v>
      </c>
      <c r="E3935">
        <v>79.350999999999999</v>
      </c>
      <c r="F3935">
        <v>426.83632385120347</v>
      </c>
    </row>
    <row r="3936" spans="1:6" x14ac:dyDescent="0.25">
      <c r="A3936" t="s">
        <v>18</v>
      </c>
      <c r="B3936">
        <v>110.01666666666667</v>
      </c>
      <c r="C3936">
        <v>6.0890000000000004</v>
      </c>
      <c r="D3936">
        <v>31.818000000000001</v>
      </c>
      <c r="E3936">
        <v>79.332999999999998</v>
      </c>
      <c r="F3936">
        <v>427.27155361050325</v>
      </c>
    </row>
    <row r="3937" spans="1:6" x14ac:dyDescent="0.25">
      <c r="A3937" t="s">
        <v>18</v>
      </c>
      <c r="B3937">
        <v>110.03333333333333</v>
      </c>
      <c r="C3937">
        <v>6.0810000000000004</v>
      </c>
      <c r="D3937">
        <v>31.776</v>
      </c>
      <c r="E3937">
        <v>79.185000000000002</v>
      </c>
      <c r="F3937">
        <v>426.0660831509847</v>
      </c>
    </row>
    <row r="3938" spans="1:6" x14ac:dyDescent="0.25">
      <c r="A3938" t="s">
        <v>18</v>
      </c>
      <c r="B3938">
        <v>110.05</v>
      </c>
      <c r="C3938">
        <v>6.0910000000000002</v>
      </c>
      <c r="D3938">
        <v>31.795999999999999</v>
      </c>
      <c r="E3938">
        <v>79.161000000000001</v>
      </c>
      <c r="F3938">
        <v>426.01684901531723</v>
      </c>
    </row>
    <row r="3939" spans="1:6" x14ac:dyDescent="0.25">
      <c r="A3939" t="s">
        <v>18</v>
      </c>
      <c r="B3939">
        <v>110.06666666666666</v>
      </c>
      <c r="C3939">
        <v>6.1189999999999998</v>
      </c>
      <c r="D3939">
        <v>31.962</v>
      </c>
      <c r="E3939">
        <v>79.650999999999996</v>
      </c>
      <c r="F3939">
        <v>428.79562363238512</v>
      </c>
    </row>
    <row r="3940" spans="1:6" x14ac:dyDescent="0.25">
      <c r="A3940" t="s">
        <v>18</v>
      </c>
      <c r="B3940">
        <v>110.08333333333333</v>
      </c>
      <c r="C3940">
        <v>6.109</v>
      </c>
      <c r="D3940">
        <v>31.88</v>
      </c>
      <c r="E3940">
        <v>79.385000000000005</v>
      </c>
      <c r="F3940">
        <v>427.12100656455141</v>
      </c>
    </row>
    <row r="3941" spans="1:6" x14ac:dyDescent="0.25">
      <c r="A3941" t="s">
        <v>18</v>
      </c>
      <c r="B3941">
        <v>110.1</v>
      </c>
      <c r="C3941">
        <v>6.1230000000000002</v>
      </c>
      <c r="D3941">
        <v>31.965</v>
      </c>
      <c r="E3941">
        <v>79.614000000000004</v>
      </c>
      <c r="F3941">
        <v>428.25032822757112</v>
      </c>
    </row>
    <row r="3942" spans="1:6" x14ac:dyDescent="0.25">
      <c r="A3942" t="s">
        <v>18</v>
      </c>
      <c r="B3942">
        <v>110.11666666666667</v>
      </c>
      <c r="C3942">
        <v>6.1349999999999998</v>
      </c>
      <c r="D3942">
        <v>32.018000000000001</v>
      </c>
      <c r="E3942">
        <v>79.796999999999997</v>
      </c>
      <c r="F3942">
        <v>429.16980306345732</v>
      </c>
    </row>
    <row r="3943" spans="1:6" x14ac:dyDescent="0.25">
      <c r="A3943" t="s">
        <v>18</v>
      </c>
      <c r="B3943">
        <v>110.13333333333333</v>
      </c>
      <c r="C3943">
        <v>6.1319999999999997</v>
      </c>
      <c r="D3943">
        <v>32.081000000000003</v>
      </c>
      <c r="E3943">
        <v>79.962000000000003</v>
      </c>
      <c r="F3943">
        <v>430.84704595185991</v>
      </c>
    </row>
    <row r="3944" spans="1:6" x14ac:dyDescent="0.25">
      <c r="A3944" t="s">
        <v>18</v>
      </c>
      <c r="B3944">
        <v>110.15</v>
      </c>
      <c r="C3944">
        <v>6.1139999999999999</v>
      </c>
      <c r="D3944">
        <v>31.972999999999999</v>
      </c>
      <c r="E3944">
        <v>79.602999999999994</v>
      </c>
      <c r="F3944">
        <v>428.93522975929972</v>
      </c>
    </row>
    <row r="3945" spans="1:6" x14ac:dyDescent="0.25">
      <c r="A3945" t="s">
        <v>18</v>
      </c>
      <c r="B3945">
        <v>110.16666666666667</v>
      </c>
      <c r="C3945">
        <v>6.1219999999999999</v>
      </c>
      <c r="D3945">
        <v>31.97</v>
      </c>
      <c r="E3945">
        <v>79.688000000000002</v>
      </c>
      <c r="F3945">
        <v>428.74770240700212</v>
      </c>
    </row>
    <row r="3946" spans="1:6" x14ac:dyDescent="0.25">
      <c r="A3946" t="s">
        <v>18</v>
      </c>
      <c r="B3946">
        <v>110.18333333333334</v>
      </c>
      <c r="C3946">
        <v>6.1130000000000004</v>
      </c>
      <c r="D3946">
        <v>31.919</v>
      </c>
      <c r="E3946">
        <v>79.463999999999999</v>
      </c>
      <c r="F3946">
        <v>428.03194748358857</v>
      </c>
    </row>
    <row r="3947" spans="1:6" x14ac:dyDescent="0.25">
      <c r="A3947" t="s">
        <v>18</v>
      </c>
      <c r="B3947">
        <v>110.2</v>
      </c>
      <c r="C3947">
        <v>6.1319999999999997</v>
      </c>
      <c r="D3947">
        <v>32.076999999999998</v>
      </c>
      <c r="E3947">
        <v>79.926000000000002</v>
      </c>
      <c r="F3947">
        <v>430.42407002188179</v>
      </c>
    </row>
    <row r="3948" spans="1:6" x14ac:dyDescent="0.25">
      <c r="A3948" t="s">
        <v>18</v>
      </c>
      <c r="B3948">
        <v>110.21666666666667</v>
      </c>
      <c r="C3948">
        <v>6.15</v>
      </c>
      <c r="D3948">
        <v>32.161000000000001</v>
      </c>
      <c r="E3948">
        <v>80.182000000000002</v>
      </c>
      <c r="F3948">
        <v>431.78402625820564</v>
      </c>
    </row>
    <row r="3949" spans="1:6" x14ac:dyDescent="0.25">
      <c r="A3949" t="s">
        <v>18</v>
      </c>
      <c r="B3949">
        <v>110.23333333333333</v>
      </c>
      <c r="C3949">
        <v>6.1470000000000002</v>
      </c>
      <c r="D3949">
        <v>32.177</v>
      </c>
      <c r="E3949">
        <v>80.256</v>
      </c>
      <c r="F3949">
        <v>432.14113785557981</v>
      </c>
    </row>
    <row r="3950" spans="1:6" x14ac:dyDescent="0.25">
      <c r="A3950" t="s">
        <v>18</v>
      </c>
      <c r="B3950">
        <v>110.25</v>
      </c>
      <c r="C3950">
        <v>6.1390000000000002</v>
      </c>
      <c r="D3950">
        <v>32.151000000000003</v>
      </c>
      <c r="E3950">
        <v>80.14</v>
      </c>
      <c r="F3950">
        <v>431.35470459518598</v>
      </c>
    </row>
    <row r="3951" spans="1:6" x14ac:dyDescent="0.25">
      <c r="A3951" t="s">
        <v>18</v>
      </c>
      <c r="B3951">
        <v>110.26666666666667</v>
      </c>
      <c r="C3951">
        <v>6.1210000000000004</v>
      </c>
      <c r="D3951">
        <v>32.048999999999999</v>
      </c>
      <c r="E3951">
        <v>79.849999999999994</v>
      </c>
      <c r="F3951">
        <v>430.15207877461705</v>
      </c>
    </row>
    <row r="3952" spans="1:6" x14ac:dyDescent="0.25">
      <c r="A3952" t="s">
        <v>18</v>
      </c>
      <c r="B3952">
        <v>110.28333333333333</v>
      </c>
      <c r="C3952">
        <v>6.1429999999999998</v>
      </c>
      <c r="D3952">
        <v>32.146999999999998</v>
      </c>
      <c r="E3952">
        <v>80.114000000000004</v>
      </c>
      <c r="F3952">
        <v>431.96455142231946</v>
      </c>
    </row>
    <row r="3953" spans="1:6" x14ac:dyDescent="0.25">
      <c r="A3953" t="s">
        <v>18</v>
      </c>
      <c r="B3953">
        <v>110.3</v>
      </c>
      <c r="C3953">
        <v>6.1449999999999996</v>
      </c>
      <c r="D3953">
        <v>32.161000000000001</v>
      </c>
      <c r="E3953">
        <v>80.129000000000005</v>
      </c>
      <c r="F3953">
        <v>431.71728665207877</v>
      </c>
    </row>
    <row r="3954" spans="1:6" x14ac:dyDescent="0.25">
      <c r="A3954" t="s">
        <v>18</v>
      </c>
      <c r="B3954">
        <v>110.31666666666666</v>
      </c>
      <c r="C3954">
        <v>6.1280000000000001</v>
      </c>
      <c r="D3954">
        <v>32.116</v>
      </c>
      <c r="E3954">
        <v>80.039000000000001</v>
      </c>
      <c r="F3954">
        <v>430.98708971553611</v>
      </c>
    </row>
    <row r="3955" spans="1:6" x14ac:dyDescent="0.25">
      <c r="A3955" t="s">
        <v>18</v>
      </c>
      <c r="B3955">
        <v>110.33333333333333</v>
      </c>
      <c r="C3955">
        <v>6.1120000000000001</v>
      </c>
      <c r="D3955">
        <v>32.097999999999999</v>
      </c>
      <c r="E3955">
        <v>80.004999999999995</v>
      </c>
      <c r="F3955">
        <v>431.08993435448571</v>
      </c>
    </row>
    <row r="3956" spans="1:6" x14ac:dyDescent="0.25">
      <c r="A3956" t="s">
        <v>18</v>
      </c>
      <c r="B3956">
        <v>110.35</v>
      </c>
      <c r="C3956">
        <v>6.1360000000000001</v>
      </c>
      <c r="D3956">
        <v>32.204999999999998</v>
      </c>
      <c r="E3956">
        <v>80.278000000000006</v>
      </c>
      <c r="F3956">
        <v>432.29102844638948</v>
      </c>
    </row>
    <row r="3957" spans="1:6" x14ac:dyDescent="0.25">
      <c r="A3957" t="s">
        <v>18</v>
      </c>
      <c r="B3957">
        <v>110.36666666666667</v>
      </c>
      <c r="C3957">
        <v>6.1310000000000002</v>
      </c>
      <c r="D3957">
        <v>32.223999999999997</v>
      </c>
      <c r="E3957">
        <v>80.38</v>
      </c>
      <c r="F3957">
        <v>433.1398249452954</v>
      </c>
    </row>
    <row r="3958" spans="1:6" x14ac:dyDescent="0.25">
      <c r="A3958" t="s">
        <v>18</v>
      </c>
      <c r="B3958">
        <v>110.38333333333333</v>
      </c>
      <c r="C3958">
        <v>6.1360000000000001</v>
      </c>
      <c r="D3958">
        <v>32.238</v>
      </c>
      <c r="E3958">
        <v>80.39</v>
      </c>
      <c r="F3958">
        <v>433.45929978118164</v>
      </c>
    </row>
    <row r="3959" spans="1:6" x14ac:dyDescent="0.25">
      <c r="A3959" t="s">
        <v>18</v>
      </c>
      <c r="B3959">
        <v>110.4</v>
      </c>
      <c r="C3959">
        <v>6.13</v>
      </c>
      <c r="D3959">
        <v>32.237000000000002</v>
      </c>
      <c r="E3959">
        <v>80.346999999999994</v>
      </c>
      <c r="F3959">
        <v>432.79343544857767</v>
      </c>
    </row>
    <row r="3960" spans="1:6" x14ac:dyDescent="0.25">
      <c r="A3960" t="s">
        <v>18</v>
      </c>
      <c r="B3960">
        <v>110.41666666666667</v>
      </c>
      <c r="C3960">
        <v>6.14</v>
      </c>
      <c r="D3960">
        <v>32.256</v>
      </c>
      <c r="E3960">
        <v>80.447000000000003</v>
      </c>
      <c r="F3960">
        <v>433.69037199124722</v>
      </c>
    </row>
    <row r="3961" spans="1:6" x14ac:dyDescent="0.25">
      <c r="A3961" t="s">
        <v>18</v>
      </c>
      <c r="B3961">
        <v>110.45</v>
      </c>
      <c r="C3961">
        <v>6.1260000000000003</v>
      </c>
      <c r="D3961">
        <v>32.209000000000003</v>
      </c>
      <c r="E3961">
        <v>80.344999999999999</v>
      </c>
      <c r="F3961">
        <v>433.11925601750545</v>
      </c>
    </row>
    <row r="3962" spans="1:6" x14ac:dyDescent="0.25">
      <c r="A3962" t="s">
        <v>18</v>
      </c>
      <c r="B3962">
        <v>110.46666666666667</v>
      </c>
      <c r="C3962">
        <v>6.1369999999999996</v>
      </c>
      <c r="D3962">
        <v>32.246000000000002</v>
      </c>
      <c r="E3962">
        <v>80.415000000000006</v>
      </c>
      <c r="F3962">
        <v>433.64617067833694</v>
      </c>
    </row>
    <row r="3963" spans="1:6" x14ac:dyDescent="0.25">
      <c r="A3963" t="s">
        <v>18</v>
      </c>
      <c r="B3963">
        <v>110.48333333333333</v>
      </c>
      <c r="C3963">
        <v>6.1120000000000001</v>
      </c>
      <c r="D3963">
        <v>32.191000000000003</v>
      </c>
      <c r="E3963">
        <v>80.263999999999996</v>
      </c>
      <c r="F3963">
        <v>433.06236323851203</v>
      </c>
    </row>
    <row r="3964" spans="1:6" x14ac:dyDescent="0.25">
      <c r="A3964" t="s">
        <v>18</v>
      </c>
      <c r="B3964">
        <v>110.5</v>
      </c>
      <c r="C3964">
        <v>6.11</v>
      </c>
      <c r="D3964">
        <v>32.198</v>
      </c>
      <c r="E3964">
        <v>80.304000000000002</v>
      </c>
      <c r="F3964">
        <v>433.05514223194746</v>
      </c>
    </row>
    <row r="3965" spans="1:6" x14ac:dyDescent="0.25">
      <c r="A3965" t="s">
        <v>18</v>
      </c>
      <c r="B3965">
        <v>110.51666666666667</v>
      </c>
      <c r="C3965">
        <v>6.1239999999999997</v>
      </c>
      <c r="D3965">
        <v>32.234999999999999</v>
      </c>
      <c r="E3965">
        <v>80.454999999999998</v>
      </c>
      <c r="F3965">
        <v>434.08271334792119</v>
      </c>
    </row>
    <row r="3966" spans="1:6" x14ac:dyDescent="0.25">
      <c r="A3966" t="s">
        <v>18</v>
      </c>
      <c r="B3966">
        <v>110.53333333333333</v>
      </c>
      <c r="C3966">
        <v>6.1120000000000001</v>
      </c>
      <c r="D3966">
        <v>32.241999999999997</v>
      </c>
      <c r="E3966">
        <v>80.394999999999996</v>
      </c>
      <c r="F3966">
        <v>433.86717724288837</v>
      </c>
    </row>
    <row r="3967" spans="1:6" x14ac:dyDescent="0.25">
      <c r="A3967" t="s">
        <v>18</v>
      </c>
      <c r="B3967">
        <v>110.55</v>
      </c>
      <c r="C3967">
        <v>6.0970000000000004</v>
      </c>
      <c r="D3967">
        <v>32.155999999999999</v>
      </c>
      <c r="E3967">
        <v>80.248999999999995</v>
      </c>
      <c r="F3967">
        <v>433.34354485776805</v>
      </c>
    </row>
    <row r="3968" spans="1:6" x14ac:dyDescent="0.25">
      <c r="A3968" t="s">
        <v>18</v>
      </c>
      <c r="B3968">
        <v>110.56666666666666</v>
      </c>
      <c r="C3968">
        <v>6.0940000000000003</v>
      </c>
      <c r="D3968">
        <v>32.149000000000001</v>
      </c>
      <c r="E3968">
        <v>80.290000000000006</v>
      </c>
      <c r="F3968">
        <v>433.26892778993431</v>
      </c>
    </row>
    <row r="3969" spans="1:6" x14ac:dyDescent="0.25">
      <c r="A3969" t="s">
        <v>18</v>
      </c>
      <c r="B3969">
        <v>110.58333333333334</v>
      </c>
      <c r="C3969">
        <v>6.0810000000000004</v>
      </c>
      <c r="D3969">
        <v>32.145000000000003</v>
      </c>
      <c r="E3969">
        <v>80.149000000000001</v>
      </c>
      <c r="F3969">
        <v>432.58884026258204</v>
      </c>
    </row>
    <row r="3970" spans="1:6" x14ac:dyDescent="0.25">
      <c r="A3970" t="s">
        <v>18</v>
      </c>
      <c r="B3970">
        <v>110.6</v>
      </c>
      <c r="C3970">
        <v>6.0810000000000004</v>
      </c>
      <c r="D3970">
        <v>32.151000000000003</v>
      </c>
      <c r="E3970">
        <v>80.236999999999995</v>
      </c>
      <c r="F3970">
        <v>432.90481400437636</v>
      </c>
    </row>
    <row r="3971" spans="1:6" x14ac:dyDescent="0.25">
      <c r="A3971" t="s">
        <v>18</v>
      </c>
      <c r="B3971">
        <v>110.61666666666667</v>
      </c>
      <c r="C3971">
        <v>6.0860000000000003</v>
      </c>
      <c r="D3971">
        <v>32.229999999999997</v>
      </c>
      <c r="E3971">
        <v>80.492000000000004</v>
      </c>
      <c r="F3971">
        <v>434.47155361050329</v>
      </c>
    </row>
    <row r="3972" spans="1:6" x14ac:dyDescent="0.25">
      <c r="A3972" t="s">
        <v>18</v>
      </c>
      <c r="B3972">
        <v>110.63333333333333</v>
      </c>
      <c r="C3972">
        <v>6.0780000000000003</v>
      </c>
      <c r="D3972">
        <v>32.207999999999998</v>
      </c>
      <c r="E3972">
        <v>80.445999999999998</v>
      </c>
      <c r="F3972">
        <v>434.36498905908093</v>
      </c>
    </row>
    <row r="3973" spans="1:6" x14ac:dyDescent="0.25">
      <c r="A3973" t="s">
        <v>18</v>
      </c>
      <c r="B3973">
        <v>110.65</v>
      </c>
      <c r="C3973">
        <v>6.0709999999999997</v>
      </c>
      <c r="D3973">
        <v>32.223999999999997</v>
      </c>
      <c r="E3973">
        <v>80.466999999999999</v>
      </c>
      <c r="F3973">
        <v>434.92713347921222</v>
      </c>
    </row>
    <row r="3974" spans="1:6" x14ac:dyDescent="0.25">
      <c r="A3974" t="s">
        <v>18</v>
      </c>
      <c r="B3974">
        <v>110.66666666666666</v>
      </c>
      <c r="C3974">
        <v>6.0730000000000004</v>
      </c>
      <c r="D3974">
        <v>32.223999999999997</v>
      </c>
      <c r="E3974">
        <v>80.475999999999999</v>
      </c>
      <c r="F3974">
        <v>434.30306345733044</v>
      </c>
    </row>
    <row r="3975" spans="1:6" x14ac:dyDescent="0.25">
      <c r="A3975" t="s">
        <v>18</v>
      </c>
      <c r="B3975">
        <v>110.68333333333334</v>
      </c>
      <c r="C3975">
        <v>6.06</v>
      </c>
      <c r="D3975">
        <v>32.216000000000001</v>
      </c>
      <c r="E3975">
        <v>80.477999999999994</v>
      </c>
      <c r="F3975">
        <v>434.51772428884027</v>
      </c>
    </row>
    <row r="3976" spans="1:6" x14ac:dyDescent="0.25">
      <c r="A3976" t="s">
        <v>18</v>
      </c>
      <c r="B3976">
        <v>110.7</v>
      </c>
      <c r="C3976">
        <v>6.0369999999999999</v>
      </c>
      <c r="D3976">
        <v>32.139000000000003</v>
      </c>
      <c r="E3976">
        <v>80.302000000000007</v>
      </c>
      <c r="F3976">
        <v>434.25842450765862</v>
      </c>
    </row>
    <row r="3977" spans="1:6" x14ac:dyDescent="0.25">
      <c r="A3977" t="s">
        <v>18</v>
      </c>
      <c r="B3977">
        <v>110.71666666666667</v>
      </c>
      <c r="C3977">
        <v>6.0410000000000004</v>
      </c>
      <c r="D3977">
        <v>32.171999999999997</v>
      </c>
      <c r="E3977">
        <v>80.403000000000006</v>
      </c>
      <c r="F3977">
        <v>434.82582056892778</v>
      </c>
    </row>
    <row r="3978" spans="1:6" x14ac:dyDescent="0.25">
      <c r="A3978" t="s">
        <v>18</v>
      </c>
      <c r="B3978">
        <v>110.73333333333333</v>
      </c>
      <c r="C3978">
        <v>6.0410000000000004</v>
      </c>
      <c r="D3978">
        <v>32.180999999999997</v>
      </c>
      <c r="E3978">
        <v>80.516000000000005</v>
      </c>
      <c r="F3978">
        <v>434.94551422319472</v>
      </c>
    </row>
    <row r="3979" spans="1:6" x14ac:dyDescent="0.25">
      <c r="A3979" t="s">
        <v>18</v>
      </c>
      <c r="B3979">
        <v>110.75</v>
      </c>
      <c r="C3979">
        <v>6.0140000000000002</v>
      </c>
      <c r="D3979">
        <v>32.082999999999998</v>
      </c>
      <c r="E3979">
        <v>80.156999999999996</v>
      </c>
      <c r="F3979">
        <v>434.00065645514223</v>
      </c>
    </row>
    <row r="3980" spans="1:6" x14ac:dyDescent="0.25">
      <c r="A3980" t="s">
        <v>18</v>
      </c>
      <c r="B3980">
        <v>110.76666666666667</v>
      </c>
      <c r="C3980">
        <v>6.0250000000000004</v>
      </c>
      <c r="D3980">
        <v>32.149000000000001</v>
      </c>
      <c r="E3980">
        <v>80.400000000000006</v>
      </c>
      <c r="F3980">
        <v>435.11684901531726</v>
      </c>
    </row>
    <row r="3981" spans="1:6" x14ac:dyDescent="0.25">
      <c r="A3981" t="s">
        <v>18</v>
      </c>
      <c r="B3981">
        <v>110.78333333333333</v>
      </c>
      <c r="C3981">
        <v>6.0140000000000002</v>
      </c>
      <c r="D3981">
        <v>32.133000000000003</v>
      </c>
      <c r="E3981">
        <v>80.364000000000004</v>
      </c>
      <c r="F3981">
        <v>434.84245076586433</v>
      </c>
    </row>
    <row r="3982" spans="1:6" x14ac:dyDescent="0.25">
      <c r="A3982" t="s">
        <v>18</v>
      </c>
      <c r="B3982">
        <v>110.8</v>
      </c>
      <c r="C3982">
        <v>6.0149999999999997</v>
      </c>
      <c r="D3982">
        <v>32.203000000000003</v>
      </c>
      <c r="E3982">
        <v>80.525999999999996</v>
      </c>
      <c r="F3982">
        <v>435.69628008752733</v>
      </c>
    </row>
    <row r="3983" spans="1:6" x14ac:dyDescent="0.25">
      <c r="A3983" t="s">
        <v>18</v>
      </c>
      <c r="B3983">
        <v>110.81666666666666</v>
      </c>
      <c r="C3983">
        <v>6.0049999999999999</v>
      </c>
      <c r="D3983">
        <v>32.15</v>
      </c>
      <c r="E3983">
        <v>80.400000000000006</v>
      </c>
      <c r="F3983">
        <v>434.79518599562357</v>
      </c>
    </row>
    <row r="3984" spans="1:6" x14ac:dyDescent="0.25">
      <c r="A3984" t="s">
        <v>18</v>
      </c>
      <c r="B3984">
        <v>110.83333333333333</v>
      </c>
      <c r="C3984">
        <v>6.0069999999999997</v>
      </c>
      <c r="D3984">
        <v>32.19</v>
      </c>
      <c r="E3984">
        <v>80.497</v>
      </c>
      <c r="F3984">
        <v>436.12231947483588</v>
      </c>
    </row>
    <row r="3985" spans="1:6" x14ac:dyDescent="0.25">
      <c r="A3985" t="s">
        <v>18</v>
      </c>
      <c r="B3985">
        <v>110.85</v>
      </c>
      <c r="C3985">
        <v>5.9969999999999999</v>
      </c>
      <c r="D3985">
        <v>32.143999999999998</v>
      </c>
      <c r="E3985">
        <v>80.438999999999993</v>
      </c>
      <c r="F3985">
        <v>435.16695842450764</v>
      </c>
    </row>
    <row r="3986" spans="1:6" x14ac:dyDescent="0.25">
      <c r="A3986" t="s">
        <v>18</v>
      </c>
      <c r="B3986">
        <v>110.86666666666667</v>
      </c>
      <c r="C3986">
        <v>5.9859999999999998</v>
      </c>
      <c r="D3986">
        <v>32.15</v>
      </c>
      <c r="E3986">
        <v>80.528000000000006</v>
      </c>
      <c r="F3986">
        <v>435.88796498905907</v>
      </c>
    </row>
    <row r="3987" spans="1:6" x14ac:dyDescent="0.25">
      <c r="A3987" t="s">
        <v>18</v>
      </c>
      <c r="B3987">
        <v>110.88333333333333</v>
      </c>
      <c r="C3987">
        <v>5.9630000000000001</v>
      </c>
      <c r="D3987">
        <v>32.112000000000002</v>
      </c>
      <c r="E3987">
        <v>80.433999999999997</v>
      </c>
      <c r="F3987">
        <v>435.17724288840259</v>
      </c>
    </row>
    <row r="3988" spans="1:6" x14ac:dyDescent="0.25">
      <c r="A3988" t="s">
        <v>18</v>
      </c>
      <c r="B3988">
        <v>110.9</v>
      </c>
      <c r="C3988">
        <v>5.931</v>
      </c>
      <c r="D3988">
        <v>31.98</v>
      </c>
      <c r="E3988">
        <v>80.105000000000004</v>
      </c>
      <c r="F3988">
        <v>433.91619256017503</v>
      </c>
    </row>
    <row r="3989" spans="1:6" x14ac:dyDescent="0.25">
      <c r="A3989" t="s">
        <v>18</v>
      </c>
      <c r="B3989">
        <v>110.91666666666667</v>
      </c>
      <c r="C3989">
        <v>5.9279999999999999</v>
      </c>
      <c r="D3989">
        <v>31.960999999999999</v>
      </c>
      <c r="E3989">
        <v>80.073999999999998</v>
      </c>
      <c r="F3989">
        <v>433.88161925601747</v>
      </c>
    </row>
    <row r="3990" spans="1:6" x14ac:dyDescent="0.25">
      <c r="A3990" t="s">
        <v>18</v>
      </c>
      <c r="B3990">
        <v>110.93333333333334</v>
      </c>
      <c r="C3990">
        <v>5.92</v>
      </c>
      <c r="D3990">
        <v>31.946000000000002</v>
      </c>
      <c r="E3990">
        <v>80.06</v>
      </c>
      <c r="F3990">
        <v>433.81597374179427</v>
      </c>
    </row>
    <row r="3991" spans="1:6" x14ac:dyDescent="0.25">
      <c r="A3991" t="s">
        <v>18</v>
      </c>
      <c r="B3991">
        <v>110.95</v>
      </c>
      <c r="C3991">
        <v>5.9119999999999999</v>
      </c>
      <c r="D3991">
        <v>31.934000000000001</v>
      </c>
      <c r="E3991">
        <v>80.055000000000007</v>
      </c>
      <c r="F3991">
        <v>433.97636761487962</v>
      </c>
    </row>
    <row r="3992" spans="1:6" x14ac:dyDescent="0.25">
      <c r="A3992" t="s">
        <v>18</v>
      </c>
      <c r="B3992">
        <v>110.96666666666667</v>
      </c>
      <c r="C3992">
        <v>5.9059999999999997</v>
      </c>
      <c r="D3992">
        <v>31.923999999999999</v>
      </c>
      <c r="E3992">
        <v>80.034000000000006</v>
      </c>
      <c r="F3992">
        <v>433.64770240700216</v>
      </c>
    </row>
    <row r="3993" spans="1:6" x14ac:dyDescent="0.25">
      <c r="A3993" t="s">
        <v>18</v>
      </c>
      <c r="B3993">
        <v>110.98333333333333</v>
      </c>
      <c r="C3993">
        <v>5.9050000000000002</v>
      </c>
      <c r="D3993">
        <v>31.952000000000002</v>
      </c>
      <c r="E3993">
        <v>80.09</v>
      </c>
      <c r="F3993">
        <v>434.27396061269144</v>
      </c>
    </row>
    <row r="3994" spans="1:6" x14ac:dyDescent="0.25">
      <c r="A3994" t="s">
        <v>18</v>
      </c>
      <c r="B3994">
        <v>111</v>
      </c>
      <c r="C3994">
        <v>5.891</v>
      </c>
      <c r="D3994">
        <v>31.917000000000002</v>
      </c>
      <c r="E3994">
        <v>80.055999999999997</v>
      </c>
      <c r="F3994">
        <v>433.69452954048137</v>
      </c>
    </row>
    <row r="3995" spans="1:6" x14ac:dyDescent="0.25">
      <c r="A3995" t="s">
        <v>18</v>
      </c>
      <c r="B3995">
        <v>111.01666666666667</v>
      </c>
      <c r="C3995">
        <v>5.8719999999999999</v>
      </c>
      <c r="D3995">
        <v>31.869</v>
      </c>
      <c r="E3995">
        <v>79.95</v>
      </c>
      <c r="F3995">
        <v>433.59387308533911</v>
      </c>
    </row>
    <row r="3996" spans="1:6" x14ac:dyDescent="0.25">
      <c r="A3996" t="s">
        <v>18</v>
      </c>
      <c r="B3996">
        <v>111.03333333333333</v>
      </c>
      <c r="C3996">
        <v>5.867</v>
      </c>
      <c r="D3996">
        <v>31.881</v>
      </c>
      <c r="E3996">
        <v>79.957999999999998</v>
      </c>
      <c r="F3996">
        <v>433.7877461706783</v>
      </c>
    </row>
    <row r="3997" spans="1:6" x14ac:dyDescent="0.25">
      <c r="A3997" t="s">
        <v>18</v>
      </c>
      <c r="B3997">
        <v>111.05</v>
      </c>
      <c r="C3997">
        <v>5.8559999999999999</v>
      </c>
      <c r="D3997">
        <v>31.852</v>
      </c>
      <c r="E3997">
        <v>79.971999999999994</v>
      </c>
      <c r="F3997">
        <v>433.79868708971554</v>
      </c>
    </row>
    <row r="3998" spans="1:6" x14ac:dyDescent="0.25">
      <c r="A3998" t="s">
        <v>18</v>
      </c>
      <c r="B3998">
        <v>111.06666666666666</v>
      </c>
      <c r="C3998">
        <v>5.8369999999999997</v>
      </c>
      <c r="D3998">
        <v>31.78</v>
      </c>
      <c r="E3998">
        <v>79.805000000000007</v>
      </c>
      <c r="F3998">
        <v>433.05207877461703</v>
      </c>
    </row>
    <row r="3999" spans="1:6" x14ac:dyDescent="0.25">
      <c r="A3999" t="s">
        <v>18</v>
      </c>
      <c r="B3999">
        <v>111.08333333333333</v>
      </c>
      <c r="C3999">
        <v>5.8479999999999999</v>
      </c>
      <c r="D3999">
        <v>31.870999999999999</v>
      </c>
      <c r="E3999">
        <v>80.025000000000006</v>
      </c>
      <c r="F3999">
        <v>434.63107221006561</v>
      </c>
    </row>
    <row r="4000" spans="1:6" x14ac:dyDescent="0.25">
      <c r="A4000" t="s">
        <v>18</v>
      </c>
      <c r="B4000">
        <v>111.1</v>
      </c>
      <c r="C4000">
        <v>5.8159999999999998</v>
      </c>
      <c r="D4000">
        <v>31.734999999999999</v>
      </c>
      <c r="E4000">
        <v>79.686000000000007</v>
      </c>
      <c r="F4000">
        <v>432.55667396061267</v>
      </c>
    </row>
    <row r="4001" spans="1:6" x14ac:dyDescent="0.25">
      <c r="A4001" t="s">
        <v>18</v>
      </c>
      <c r="B4001">
        <v>111.11666666666667</v>
      </c>
      <c r="C4001">
        <v>5.81</v>
      </c>
      <c r="D4001">
        <v>31.734000000000002</v>
      </c>
      <c r="E4001">
        <v>79.775000000000006</v>
      </c>
      <c r="F4001">
        <v>432.72494529540484</v>
      </c>
    </row>
    <row r="4002" spans="1:6" x14ac:dyDescent="0.25">
      <c r="A4002" t="s">
        <v>18</v>
      </c>
      <c r="B4002">
        <v>111.13333333333333</v>
      </c>
      <c r="C4002">
        <v>5.7949999999999999</v>
      </c>
      <c r="D4002">
        <v>31.689</v>
      </c>
      <c r="E4002">
        <v>79.697000000000003</v>
      </c>
      <c r="F4002">
        <v>432.87811816192556</v>
      </c>
    </row>
    <row r="4003" spans="1:6" x14ac:dyDescent="0.25">
      <c r="A4003" t="s">
        <v>18</v>
      </c>
      <c r="B4003">
        <v>111.15</v>
      </c>
      <c r="C4003">
        <v>5.7919999999999998</v>
      </c>
      <c r="D4003">
        <v>31.704000000000001</v>
      </c>
      <c r="E4003">
        <v>79.688000000000002</v>
      </c>
      <c r="F4003">
        <v>432.72888402625819</v>
      </c>
    </row>
    <row r="4004" spans="1:6" x14ac:dyDescent="0.25">
      <c r="A4004" t="s">
        <v>18</v>
      </c>
      <c r="B4004">
        <v>111.16666666666667</v>
      </c>
      <c r="C4004">
        <v>5.7729999999999997</v>
      </c>
      <c r="D4004">
        <v>31.64</v>
      </c>
      <c r="E4004">
        <v>79.591999999999999</v>
      </c>
      <c r="F4004">
        <v>432.55929978118161</v>
      </c>
    </row>
    <row r="4005" spans="1:6" x14ac:dyDescent="0.25">
      <c r="A4005" t="s">
        <v>18</v>
      </c>
      <c r="B4005">
        <v>111.18333333333334</v>
      </c>
      <c r="C4005">
        <v>5.7629999999999999</v>
      </c>
      <c r="D4005">
        <v>31.606000000000002</v>
      </c>
      <c r="E4005">
        <v>79.516999999999996</v>
      </c>
      <c r="F4005">
        <v>431.89956236323849</v>
      </c>
    </row>
    <row r="4006" spans="1:6" x14ac:dyDescent="0.25">
      <c r="A4006" t="s">
        <v>18</v>
      </c>
      <c r="B4006">
        <v>111.2</v>
      </c>
      <c r="C4006">
        <v>5.7539999999999996</v>
      </c>
      <c r="D4006">
        <v>31.617000000000001</v>
      </c>
      <c r="E4006">
        <v>79.575000000000003</v>
      </c>
      <c r="F4006">
        <v>432.35864332603933</v>
      </c>
    </row>
    <row r="4007" spans="1:6" x14ac:dyDescent="0.25">
      <c r="A4007" t="s">
        <v>18</v>
      </c>
      <c r="B4007">
        <v>111.21666666666667</v>
      </c>
      <c r="C4007">
        <v>5.7519999999999998</v>
      </c>
      <c r="D4007">
        <v>31.629000000000001</v>
      </c>
      <c r="E4007">
        <v>79.644999999999996</v>
      </c>
      <c r="F4007">
        <v>432.94113785557983</v>
      </c>
    </row>
    <row r="4008" spans="1:6" x14ac:dyDescent="0.25">
      <c r="A4008" t="s">
        <v>18</v>
      </c>
      <c r="B4008">
        <v>111.23333333333333</v>
      </c>
      <c r="C4008">
        <v>5.72</v>
      </c>
      <c r="D4008">
        <v>31.507000000000001</v>
      </c>
      <c r="E4008">
        <v>79.34</v>
      </c>
      <c r="F4008">
        <v>431.21269146608313</v>
      </c>
    </row>
    <row r="4009" spans="1:6" x14ac:dyDescent="0.25">
      <c r="A4009" t="s">
        <v>18</v>
      </c>
      <c r="B4009">
        <v>111.25</v>
      </c>
      <c r="C4009">
        <v>5.7210000000000001</v>
      </c>
      <c r="D4009">
        <v>31.529</v>
      </c>
      <c r="E4009">
        <v>79.436000000000007</v>
      </c>
      <c r="F4009">
        <v>432.08008752735225</v>
      </c>
    </row>
    <row r="4010" spans="1:6" x14ac:dyDescent="0.25">
      <c r="A4010" t="s">
        <v>18</v>
      </c>
      <c r="B4010">
        <v>111.26666666666667</v>
      </c>
      <c r="C4010">
        <v>5.7009999999999996</v>
      </c>
      <c r="D4010">
        <v>31.405999999999999</v>
      </c>
      <c r="E4010">
        <v>79.11</v>
      </c>
      <c r="F4010">
        <v>430.40371991247258</v>
      </c>
    </row>
    <row r="4011" spans="1:6" x14ac:dyDescent="0.25">
      <c r="A4011" t="s">
        <v>18</v>
      </c>
      <c r="B4011">
        <v>111.28333333333333</v>
      </c>
      <c r="C4011">
        <v>5.6849999999999996</v>
      </c>
      <c r="D4011">
        <v>31.44</v>
      </c>
      <c r="E4011">
        <v>79.213999999999999</v>
      </c>
      <c r="F4011">
        <v>431.26783369803059</v>
      </c>
    </row>
    <row r="4012" spans="1:6" x14ac:dyDescent="0.25">
      <c r="A4012" t="s">
        <v>18</v>
      </c>
      <c r="B4012">
        <v>111.3</v>
      </c>
      <c r="C4012">
        <v>5.6989999999999998</v>
      </c>
      <c r="D4012">
        <v>31.489000000000001</v>
      </c>
      <c r="E4012">
        <v>79.42</v>
      </c>
      <c r="F4012">
        <v>432.33851203501092</v>
      </c>
    </row>
    <row r="4013" spans="1:6" x14ac:dyDescent="0.25">
      <c r="A4013" t="s">
        <v>18</v>
      </c>
      <c r="B4013">
        <v>111.31666666666666</v>
      </c>
      <c r="C4013">
        <v>5.6740000000000004</v>
      </c>
      <c r="D4013">
        <v>31.408000000000001</v>
      </c>
      <c r="E4013">
        <v>79.251999999999995</v>
      </c>
      <c r="F4013">
        <v>431.64310722100652</v>
      </c>
    </row>
    <row r="4014" spans="1:6" x14ac:dyDescent="0.25">
      <c r="A4014" t="s">
        <v>18</v>
      </c>
      <c r="B4014">
        <v>111.33333333333334</v>
      </c>
      <c r="C4014">
        <v>5.665</v>
      </c>
      <c r="D4014">
        <v>31.369</v>
      </c>
      <c r="E4014">
        <v>79.180000000000007</v>
      </c>
      <c r="F4014">
        <v>431.18862144420126</v>
      </c>
    </row>
    <row r="4015" spans="1:6" x14ac:dyDescent="0.25">
      <c r="A4015" t="s">
        <v>18</v>
      </c>
      <c r="B4015">
        <v>111.35</v>
      </c>
      <c r="C4015">
        <v>5.6609999999999996</v>
      </c>
      <c r="D4015">
        <v>31.402999999999999</v>
      </c>
      <c r="E4015">
        <v>79.272000000000006</v>
      </c>
      <c r="F4015">
        <v>431.76148796498904</v>
      </c>
    </row>
    <row r="4016" spans="1:6" x14ac:dyDescent="0.25">
      <c r="A4016" t="s">
        <v>18</v>
      </c>
      <c r="B4016">
        <v>111.36666666666667</v>
      </c>
      <c r="C4016">
        <v>5.6369999999999996</v>
      </c>
      <c r="D4016">
        <v>31.295999999999999</v>
      </c>
      <c r="E4016">
        <v>79.040999999999997</v>
      </c>
      <c r="F4016">
        <v>430.70175054704595</v>
      </c>
    </row>
    <row r="4017" spans="1:6" x14ac:dyDescent="0.25">
      <c r="A4017" t="s">
        <v>18</v>
      </c>
      <c r="B4017">
        <v>111.38333333333333</v>
      </c>
      <c r="C4017">
        <v>5.6120000000000001</v>
      </c>
      <c r="D4017">
        <v>31.206</v>
      </c>
      <c r="E4017">
        <v>78.847999999999999</v>
      </c>
      <c r="F4017">
        <v>429.3866520787746</v>
      </c>
    </row>
    <row r="4018" spans="1:6" x14ac:dyDescent="0.25">
      <c r="A4018" t="s">
        <v>18</v>
      </c>
      <c r="B4018">
        <v>111.4</v>
      </c>
      <c r="C4018">
        <v>5.6</v>
      </c>
      <c r="D4018">
        <v>31.189</v>
      </c>
      <c r="E4018">
        <v>78.855000000000004</v>
      </c>
      <c r="F4018">
        <v>429.6295404814004</v>
      </c>
    </row>
    <row r="4019" spans="1:6" x14ac:dyDescent="0.25">
      <c r="A4019" t="s">
        <v>18</v>
      </c>
      <c r="B4019">
        <v>111.41666666666666</v>
      </c>
      <c r="C4019">
        <v>5.569</v>
      </c>
      <c r="D4019">
        <v>31.126000000000001</v>
      </c>
      <c r="E4019">
        <v>78.680999999999997</v>
      </c>
      <c r="F4019">
        <v>429.2857768052516</v>
      </c>
    </row>
    <row r="4020" spans="1:6" x14ac:dyDescent="0.25">
      <c r="A4020" t="s">
        <v>18</v>
      </c>
      <c r="B4020">
        <v>111.43333333333334</v>
      </c>
      <c r="C4020">
        <v>5.5549999999999997</v>
      </c>
      <c r="D4020">
        <v>31.079000000000001</v>
      </c>
      <c r="E4020">
        <v>78.653000000000006</v>
      </c>
      <c r="F4020">
        <v>428.61859956236322</v>
      </c>
    </row>
    <row r="4021" spans="1:6" x14ac:dyDescent="0.25">
      <c r="A4021" t="s">
        <v>18</v>
      </c>
      <c r="B4021">
        <v>111.45</v>
      </c>
      <c r="C4021">
        <v>5.532</v>
      </c>
      <c r="D4021">
        <v>30.994</v>
      </c>
      <c r="E4021">
        <v>78.436000000000007</v>
      </c>
      <c r="F4021">
        <v>428.071772428884</v>
      </c>
    </row>
    <row r="4022" spans="1:6" x14ac:dyDescent="0.25">
      <c r="A4022" t="s">
        <v>18</v>
      </c>
      <c r="B4022">
        <v>111.46666666666667</v>
      </c>
      <c r="C4022">
        <v>5.5220000000000002</v>
      </c>
      <c r="D4022">
        <v>30.957000000000001</v>
      </c>
      <c r="E4022">
        <v>78.382999999999996</v>
      </c>
      <c r="F4022">
        <v>427.6704595185995</v>
      </c>
    </row>
    <row r="4023" spans="1:6" x14ac:dyDescent="0.25">
      <c r="A4023" t="s">
        <v>18</v>
      </c>
      <c r="B4023">
        <v>111.48333333333333</v>
      </c>
      <c r="C4023">
        <v>5.5019999999999998</v>
      </c>
      <c r="D4023">
        <v>30.896999999999998</v>
      </c>
      <c r="E4023">
        <v>78.289000000000001</v>
      </c>
      <c r="F4023">
        <v>427.84442013129103</v>
      </c>
    </row>
    <row r="4024" spans="1:6" x14ac:dyDescent="0.25">
      <c r="A4024" t="s">
        <v>18</v>
      </c>
      <c r="B4024">
        <v>111.5</v>
      </c>
      <c r="C4024">
        <v>5.4930000000000003</v>
      </c>
      <c r="D4024">
        <v>30.901</v>
      </c>
      <c r="E4024">
        <v>78.248000000000005</v>
      </c>
      <c r="F4024">
        <v>427.36367614879646</v>
      </c>
    </row>
    <row r="4025" spans="1:6" x14ac:dyDescent="0.25">
      <c r="A4025" t="s">
        <v>18</v>
      </c>
      <c r="B4025">
        <v>111.51666666666667</v>
      </c>
      <c r="C4025">
        <v>5.46</v>
      </c>
      <c r="D4025">
        <v>30.771999999999998</v>
      </c>
      <c r="E4025">
        <v>78.001999999999995</v>
      </c>
      <c r="F4025">
        <v>426.38490153172864</v>
      </c>
    </row>
    <row r="4026" spans="1:6" x14ac:dyDescent="0.25">
      <c r="A4026" t="s">
        <v>18</v>
      </c>
      <c r="B4026">
        <v>111.53333333333333</v>
      </c>
      <c r="C4026">
        <v>5.4349999999999996</v>
      </c>
      <c r="D4026">
        <v>30.706</v>
      </c>
      <c r="E4026">
        <v>77.846999999999994</v>
      </c>
      <c r="F4026">
        <v>425.66455142231945</v>
      </c>
    </row>
    <row r="4027" spans="1:6" x14ac:dyDescent="0.25">
      <c r="A4027" t="s">
        <v>18</v>
      </c>
      <c r="B4027">
        <v>111.55</v>
      </c>
      <c r="C4027">
        <v>5.4279999999999999</v>
      </c>
      <c r="D4027">
        <v>30.713000000000001</v>
      </c>
      <c r="E4027">
        <v>77.927000000000007</v>
      </c>
      <c r="F4027">
        <v>425.72888402625819</v>
      </c>
    </row>
    <row r="4028" spans="1:6" x14ac:dyDescent="0.25">
      <c r="A4028" t="s">
        <v>18</v>
      </c>
      <c r="B4028">
        <v>111.56666666666666</v>
      </c>
      <c r="C4028">
        <v>5.4</v>
      </c>
      <c r="D4028">
        <v>30.632999999999999</v>
      </c>
      <c r="E4028">
        <v>77.837000000000003</v>
      </c>
      <c r="F4028">
        <v>425.59999999999997</v>
      </c>
    </row>
    <row r="4029" spans="1:6" x14ac:dyDescent="0.25">
      <c r="A4029" t="s">
        <v>18</v>
      </c>
      <c r="B4029">
        <v>111.58333333333333</v>
      </c>
      <c r="C4029">
        <v>5.3719999999999999</v>
      </c>
      <c r="D4029">
        <v>30.53</v>
      </c>
      <c r="E4029">
        <v>77.492999999999995</v>
      </c>
      <c r="F4029">
        <v>423.71641137855579</v>
      </c>
    </row>
    <row r="4030" spans="1:6" x14ac:dyDescent="0.25">
      <c r="A4030" t="s">
        <v>18</v>
      </c>
      <c r="B4030">
        <v>111.6</v>
      </c>
      <c r="C4030">
        <v>5.3550000000000004</v>
      </c>
      <c r="D4030">
        <v>30.463000000000001</v>
      </c>
      <c r="E4030">
        <v>77.42</v>
      </c>
      <c r="F4030">
        <v>423.55514223194746</v>
      </c>
    </row>
    <row r="4031" spans="1:6" x14ac:dyDescent="0.25">
      <c r="A4031" t="s">
        <v>18</v>
      </c>
      <c r="B4031">
        <v>111.61666666666667</v>
      </c>
      <c r="C4031">
        <v>5.3559999999999999</v>
      </c>
      <c r="D4031">
        <v>30.491</v>
      </c>
      <c r="E4031">
        <v>77.56</v>
      </c>
      <c r="F4031">
        <v>424.85098468271332</v>
      </c>
    </row>
    <row r="4032" spans="1:6" x14ac:dyDescent="0.25">
      <c r="A4032" t="s">
        <v>18</v>
      </c>
      <c r="B4032">
        <v>111.63333333333333</v>
      </c>
      <c r="C4032">
        <v>5.3440000000000003</v>
      </c>
      <c r="D4032">
        <v>30.494</v>
      </c>
      <c r="E4032">
        <v>77.680999999999997</v>
      </c>
      <c r="F4032">
        <v>425.2223194748359</v>
      </c>
    </row>
    <row r="4033" spans="1:6" x14ac:dyDescent="0.25">
      <c r="A4033" t="s">
        <v>18</v>
      </c>
      <c r="B4033">
        <v>111.65</v>
      </c>
      <c r="C4033">
        <v>5.3170000000000002</v>
      </c>
      <c r="D4033">
        <v>30.466000000000001</v>
      </c>
      <c r="E4033">
        <v>77.584999999999994</v>
      </c>
      <c r="F4033">
        <v>425.3722100656455</v>
      </c>
    </row>
    <row r="4034" spans="1:6" x14ac:dyDescent="0.25">
      <c r="A4034" t="s">
        <v>18</v>
      </c>
      <c r="B4034">
        <v>111.66666666666667</v>
      </c>
      <c r="C4034">
        <v>5.2880000000000003</v>
      </c>
      <c r="D4034">
        <v>30.359000000000002</v>
      </c>
      <c r="E4034">
        <v>77.349000000000004</v>
      </c>
      <c r="F4034">
        <v>424.02231947483585</v>
      </c>
    </row>
    <row r="4035" spans="1:6" x14ac:dyDescent="0.25">
      <c r="A4035" t="s">
        <v>18</v>
      </c>
      <c r="B4035">
        <v>111.68333333333334</v>
      </c>
      <c r="C4035">
        <v>5.2629999999999999</v>
      </c>
      <c r="D4035">
        <v>30.253</v>
      </c>
      <c r="E4035">
        <v>77.16</v>
      </c>
      <c r="F4035">
        <v>422.94573304157547</v>
      </c>
    </row>
    <row r="4036" spans="1:6" x14ac:dyDescent="0.25">
      <c r="A4036" t="s">
        <v>18</v>
      </c>
      <c r="B4036">
        <v>111.7</v>
      </c>
      <c r="C4036">
        <v>5.2240000000000002</v>
      </c>
      <c r="D4036">
        <v>30.099</v>
      </c>
      <c r="E4036">
        <v>76.778999999999996</v>
      </c>
      <c r="F4036">
        <v>421.12188183807439</v>
      </c>
    </row>
    <row r="4037" spans="1:6" x14ac:dyDescent="0.25">
      <c r="A4037" t="s">
        <v>18</v>
      </c>
      <c r="B4037">
        <v>111.71666666666667</v>
      </c>
      <c r="C4037">
        <v>5.2069999999999999</v>
      </c>
      <c r="D4037">
        <v>30.05</v>
      </c>
      <c r="E4037">
        <v>76.745000000000005</v>
      </c>
      <c r="F4037">
        <v>421.17811816192562</v>
      </c>
    </row>
    <row r="4038" spans="1:6" x14ac:dyDescent="0.25">
      <c r="A4038" t="s">
        <v>18</v>
      </c>
      <c r="B4038">
        <v>111.73333333333333</v>
      </c>
      <c r="C4038">
        <v>5.1859999999999999</v>
      </c>
      <c r="D4038">
        <v>30.042000000000002</v>
      </c>
      <c r="E4038">
        <v>76.772000000000006</v>
      </c>
      <c r="F4038">
        <v>421.08949671772422</v>
      </c>
    </row>
    <row r="4039" spans="1:6" x14ac:dyDescent="0.25">
      <c r="A4039" t="s">
        <v>18</v>
      </c>
      <c r="B4039">
        <v>111.75</v>
      </c>
      <c r="C4039">
        <v>5.1630000000000003</v>
      </c>
      <c r="D4039">
        <v>29.99</v>
      </c>
      <c r="E4039">
        <v>76.688000000000002</v>
      </c>
      <c r="F4039">
        <v>420.96936542669579</v>
      </c>
    </row>
    <row r="4040" spans="1:6" x14ac:dyDescent="0.25">
      <c r="A4040" t="s">
        <v>18</v>
      </c>
      <c r="B4040">
        <v>111.76666666666667</v>
      </c>
      <c r="C4040">
        <v>5.133</v>
      </c>
      <c r="D4040">
        <v>29.88</v>
      </c>
      <c r="E4040">
        <v>76.378</v>
      </c>
      <c r="F4040">
        <v>419.4752735229759</v>
      </c>
    </row>
    <row r="4041" spans="1:6" x14ac:dyDescent="0.25">
      <c r="A4041" t="s">
        <v>18</v>
      </c>
      <c r="B4041">
        <v>111.78333333333333</v>
      </c>
      <c r="C4041">
        <v>5.1059999999999999</v>
      </c>
      <c r="D4041">
        <v>29.792000000000002</v>
      </c>
      <c r="E4041">
        <v>76.203999999999994</v>
      </c>
      <c r="F4041">
        <v>418.66280087527349</v>
      </c>
    </row>
    <row r="4042" spans="1:6" x14ac:dyDescent="0.25">
      <c r="A4042" t="s">
        <v>18</v>
      </c>
      <c r="B4042">
        <v>111.8</v>
      </c>
      <c r="C4042">
        <v>5.077</v>
      </c>
      <c r="D4042">
        <v>29.713000000000001</v>
      </c>
      <c r="E4042">
        <v>76.007999999999996</v>
      </c>
      <c r="F4042">
        <v>418.1277899343545</v>
      </c>
    </row>
    <row r="4043" spans="1:6" x14ac:dyDescent="0.25">
      <c r="A4043" t="s">
        <v>18</v>
      </c>
      <c r="B4043">
        <v>111.81666666666666</v>
      </c>
      <c r="C4043">
        <v>5.0670000000000002</v>
      </c>
      <c r="D4043">
        <v>29.701000000000001</v>
      </c>
      <c r="E4043">
        <v>76.11</v>
      </c>
      <c r="F4043">
        <v>418.5533916849015</v>
      </c>
    </row>
    <row r="4044" spans="1:6" x14ac:dyDescent="0.25">
      <c r="A4044" t="s">
        <v>18</v>
      </c>
      <c r="B4044">
        <v>111.83333333333333</v>
      </c>
      <c r="C4044">
        <v>5.0350000000000001</v>
      </c>
      <c r="D4044">
        <v>29.599</v>
      </c>
      <c r="E4044">
        <v>75.805000000000007</v>
      </c>
      <c r="F4044">
        <v>417.20371991247265</v>
      </c>
    </row>
    <row r="4045" spans="1:6" x14ac:dyDescent="0.25">
      <c r="A4045" t="s">
        <v>18</v>
      </c>
      <c r="B4045">
        <v>111.85</v>
      </c>
      <c r="C4045">
        <v>5.0270000000000001</v>
      </c>
      <c r="D4045">
        <v>29.617000000000001</v>
      </c>
      <c r="E4045">
        <v>75.953999999999994</v>
      </c>
      <c r="F4045">
        <v>417.99824945295398</v>
      </c>
    </row>
    <row r="4046" spans="1:6" x14ac:dyDescent="0.25">
      <c r="A4046" t="s">
        <v>18</v>
      </c>
      <c r="B4046">
        <v>111.86666666666667</v>
      </c>
      <c r="C4046">
        <v>5.0110000000000001</v>
      </c>
      <c r="D4046">
        <v>29.588999999999999</v>
      </c>
      <c r="E4046">
        <v>75.885000000000005</v>
      </c>
      <c r="F4046">
        <v>418.12035010940917</v>
      </c>
    </row>
    <row r="4047" spans="1:6" x14ac:dyDescent="0.25">
      <c r="A4047" t="s">
        <v>18</v>
      </c>
      <c r="B4047">
        <v>111.88333333333333</v>
      </c>
      <c r="C4047">
        <v>4.9960000000000004</v>
      </c>
      <c r="D4047">
        <v>29.581</v>
      </c>
      <c r="E4047">
        <v>76</v>
      </c>
      <c r="F4047">
        <v>418.4691466083151</v>
      </c>
    </row>
    <row r="4048" spans="1:6" x14ac:dyDescent="0.25">
      <c r="A4048" t="s">
        <v>18</v>
      </c>
      <c r="B4048">
        <v>111.9</v>
      </c>
      <c r="C4048">
        <v>4.9740000000000002</v>
      </c>
      <c r="D4048">
        <v>29.53</v>
      </c>
      <c r="E4048">
        <v>75.995999999999995</v>
      </c>
      <c r="F4048">
        <v>417.79080962800873</v>
      </c>
    </row>
    <row r="4049" spans="1:6" x14ac:dyDescent="0.25">
      <c r="A4049" t="s">
        <v>18</v>
      </c>
      <c r="B4049">
        <v>111.91666666666667</v>
      </c>
      <c r="C4049">
        <v>4.9480000000000004</v>
      </c>
      <c r="D4049">
        <v>29.428999999999998</v>
      </c>
      <c r="E4049">
        <v>75.703000000000003</v>
      </c>
      <c r="F4049">
        <v>416.80350109409187</v>
      </c>
    </row>
    <row r="4050" spans="1:6" x14ac:dyDescent="0.25">
      <c r="A4050" t="s">
        <v>18</v>
      </c>
      <c r="B4050">
        <v>111.93333333333334</v>
      </c>
      <c r="C4050">
        <v>4.9189999999999996</v>
      </c>
      <c r="D4050">
        <v>29.344999999999999</v>
      </c>
      <c r="E4050">
        <v>75.555000000000007</v>
      </c>
      <c r="F4050">
        <v>416.23763676148792</v>
      </c>
    </row>
    <row r="4051" spans="1:6" x14ac:dyDescent="0.25">
      <c r="A4051" t="s">
        <v>18</v>
      </c>
      <c r="B4051">
        <v>111.95</v>
      </c>
      <c r="C4051">
        <v>4.8899999999999997</v>
      </c>
      <c r="D4051">
        <v>29.253</v>
      </c>
      <c r="E4051">
        <v>75.349000000000004</v>
      </c>
      <c r="F4051">
        <v>415.090590809628</v>
      </c>
    </row>
    <row r="4052" spans="1:6" x14ac:dyDescent="0.25">
      <c r="A4052" t="s">
        <v>18</v>
      </c>
      <c r="B4052">
        <v>111.96666666666667</v>
      </c>
      <c r="C4052">
        <v>4.8520000000000003</v>
      </c>
      <c r="D4052">
        <v>29.119</v>
      </c>
      <c r="E4052">
        <v>74.981999999999999</v>
      </c>
      <c r="F4052">
        <v>413.51115973741793</v>
      </c>
    </row>
    <row r="4053" spans="1:6" x14ac:dyDescent="0.25">
      <c r="A4053" t="s">
        <v>18</v>
      </c>
      <c r="B4053">
        <v>111.98333333333333</v>
      </c>
      <c r="C4053">
        <v>4.8330000000000002</v>
      </c>
      <c r="D4053">
        <v>29.055</v>
      </c>
      <c r="E4053">
        <v>74.891000000000005</v>
      </c>
      <c r="F4053">
        <v>413.4299781181619</v>
      </c>
    </row>
    <row r="4054" spans="1:6" x14ac:dyDescent="0.25">
      <c r="A4054" t="s">
        <v>18</v>
      </c>
      <c r="B4054">
        <v>112</v>
      </c>
      <c r="C4054">
        <v>4.7969999999999997</v>
      </c>
      <c r="D4054">
        <v>28.952000000000002</v>
      </c>
      <c r="E4054">
        <v>74.724999999999994</v>
      </c>
      <c r="F4054">
        <v>412.36914660831508</v>
      </c>
    </row>
    <row r="4055" spans="1:6" x14ac:dyDescent="0.25">
      <c r="A4055" t="s">
        <v>18</v>
      </c>
      <c r="B4055">
        <v>112.01666666666667</v>
      </c>
      <c r="C4055">
        <v>4.7610000000000001</v>
      </c>
      <c r="D4055">
        <v>28.818000000000001</v>
      </c>
      <c r="E4055">
        <v>74.412000000000006</v>
      </c>
      <c r="F4055">
        <v>411.05776805251639</v>
      </c>
    </row>
    <row r="4056" spans="1:6" x14ac:dyDescent="0.25">
      <c r="A4056" t="s">
        <v>18</v>
      </c>
      <c r="B4056">
        <v>112.03333333333333</v>
      </c>
      <c r="C4056">
        <v>4.7480000000000002</v>
      </c>
      <c r="D4056">
        <v>28.849</v>
      </c>
      <c r="E4056">
        <v>74.558000000000007</v>
      </c>
      <c r="F4056">
        <v>411.92144420131291</v>
      </c>
    </row>
    <row r="4057" spans="1:6" x14ac:dyDescent="0.25">
      <c r="A4057" t="s">
        <v>18</v>
      </c>
      <c r="B4057">
        <v>112.05</v>
      </c>
      <c r="C4057">
        <v>4.7249999999999996</v>
      </c>
      <c r="D4057">
        <v>28.765999999999998</v>
      </c>
      <c r="E4057">
        <v>74.397000000000006</v>
      </c>
      <c r="F4057">
        <v>410.69671772428882</v>
      </c>
    </row>
    <row r="4058" spans="1:6" x14ac:dyDescent="0.25">
      <c r="A4058" t="s">
        <v>18</v>
      </c>
      <c r="B4058">
        <v>112.06666666666666</v>
      </c>
      <c r="C4058">
        <v>4.7190000000000003</v>
      </c>
      <c r="D4058">
        <v>28.803999999999998</v>
      </c>
      <c r="E4058">
        <v>74.603999999999999</v>
      </c>
      <c r="F4058">
        <v>412.11225382932167</v>
      </c>
    </row>
    <row r="4059" spans="1:6" x14ac:dyDescent="0.25">
      <c r="A4059" t="s">
        <v>18</v>
      </c>
      <c r="B4059">
        <v>112.08333333333333</v>
      </c>
      <c r="C4059">
        <v>4.6870000000000003</v>
      </c>
      <c r="D4059">
        <v>28.733000000000001</v>
      </c>
      <c r="E4059">
        <v>74.417000000000002</v>
      </c>
      <c r="F4059">
        <v>411.51509846827133</v>
      </c>
    </row>
    <row r="4060" spans="1:6" x14ac:dyDescent="0.25">
      <c r="A4060" t="s">
        <v>18</v>
      </c>
      <c r="B4060">
        <v>112.1</v>
      </c>
      <c r="C4060">
        <v>4.6630000000000003</v>
      </c>
      <c r="D4060">
        <v>28.640999999999998</v>
      </c>
      <c r="E4060">
        <v>74.302999999999997</v>
      </c>
      <c r="F4060">
        <v>410.82625820568927</v>
      </c>
    </row>
    <row r="4061" spans="1:6" x14ac:dyDescent="0.25">
      <c r="A4061" t="s">
        <v>18</v>
      </c>
      <c r="B4061">
        <v>112.11666666666667</v>
      </c>
      <c r="C4061">
        <v>4.633</v>
      </c>
      <c r="D4061">
        <v>28.527999999999999</v>
      </c>
      <c r="E4061">
        <v>74.096999999999994</v>
      </c>
      <c r="F4061">
        <v>409.62494529540481</v>
      </c>
    </row>
    <row r="4062" spans="1:6" x14ac:dyDescent="0.25">
      <c r="A4062" t="s">
        <v>18</v>
      </c>
      <c r="B4062">
        <v>112.13333333333333</v>
      </c>
      <c r="C4062">
        <v>4.6029999999999998</v>
      </c>
      <c r="D4062">
        <v>28.49</v>
      </c>
      <c r="E4062">
        <v>74.004000000000005</v>
      </c>
      <c r="F4062">
        <v>409.75032822757106</v>
      </c>
    </row>
    <row r="4063" spans="1:6" x14ac:dyDescent="0.25">
      <c r="A4063" t="s">
        <v>18</v>
      </c>
      <c r="B4063">
        <v>112.15</v>
      </c>
      <c r="C4063">
        <v>4.569</v>
      </c>
      <c r="D4063">
        <v>28.308</v>
      </c>
      <c r="E4063">
        <v>73.606999999999999</v>
      </c>
      <c r="F4063">
        <v>406.99256017505468</v>
      </c>
    </row>
    <row r="4064" spans="1:6" x14ac:dyDescent="0.25">
      <c r="A4064" t="s">
        <v>18</v>
      </c>
      <c r="B4064">
        <v>112.16666666666667</v>
      </c>
      <c r="C4064">
        <v>4.5460000000000003</v>
      </c>
      <c r="D4064">
        <v>28.298999999999999</v>
      </c>
      <c r="E4064">
        <v>73.649000000000001</v>
      </c>
      <c r="F4064">
        <v>407.82035010940916</v>
      </c>
    </row>
    <row r="4065" spans="1:6" x14ac:dyDescent="0.25">
      <c r="A4065" t="s">
        <v>18</v>
      </c>
      <c r="B4065">
        <v>112.18333333333334</v>
      </c>
      <c r="C4065">
        <v>4.5140000000000002</v>
      </c>
      <c r="D4065">
        <v>28.201000000000001</v>
      </c>
      <c r="E4065">
        <v>73.418000000000006</v>
      </c>
      <c r="F4065">
        <v>406.81794310722097</v>
      </c>
    </row>
    <row r="4066" spans="1:6" x14ac:dyDescent="0.25">
      <c r="A4066" t="s">
        <v>18</v>
      </c>
      <c r="B4066">
        <v>112.2</v>
      </c>
      <c r="C4066">
        <v>4.4859999999999998</v>
      </c>
      <c r="D4066">
        <v>28.071999999999999</v>
      </c>
      <c r="E4066">
        <v>73.171000000000006</v>
      </c>
      <c r="F4066">
        <v>405.51466083150984</v>
      </c>
    </row>
    <row r="4067" spans="1:6" x14ac:dyDescent="0.25">
      <c r="A4067" t="s">
        <v>18</v>
      </c>
      <c r="B4067">
        <v>112.21666666666667</v>
      </c>
      <c r="C4067">
        <v>4.4619999999999997</v>
      </c>
      <c r="D4067">
        <v>28.021000000000001</v>
      </c>
      <c r="E4067">
        <v>73.040000000000006</v>
      </c>
      <c r="F4067">
        <v>405.14223194748354</v>
      </c>
    </row>
    <row r="4068" spans="1:6" x14ac:dyDescent="0.25">
      <c r="A4068" t="s">
        <v>18</v>
      </c>
      <c r="B4068">
        <v>112.23333333333333</v>
      </c>
      <c r="C4068">
        <v>4.4320000000000004</v>
      </c>
      <c r="D4068">
        <v>27.899000000000001</v>
      </c>
      <c r="E4068">
        <v>72.769000000000005</v>
      </c>
      <c r="F4068">
        <v>403.55404814004373</v>
      </c>
    </row>
    <row r="4069" spans="1:6" x14ac:dyDescent="0.25">
      <c r="A4069" t="s">
        <v>18</v>
      </c>
      <c r="B4069">
        <v>112.25</v>
      </c>
      <c r="C4069">
        <v>4.407</v>
      </c>
      <c r="D4069">
        <v>27.853000000000002</v>
      </c>
      <c r="E4069">
        <v>72.706000000000003</v>
      </c>
      <c r="F4069">
        <v>403.62778993435444</v>
      </c>
    </row>
    <row r="4070" spans="1:6" x14ac:dyDescent="0.25">
      <c r="A4070" t="s">
        <v>18</v>
      </c>
      <c r="B4070">
        <v>112.26666666666667</v>
      </c>
      <c r="C4070">
        <v>4.3810000000000002</v>
      </c>
      <c r="D4070">
        <v>27.771000000000001</v>
      </c>
      <c r="E4070">
        <v>72.498999999999995</v>
      </c>
      <c r="F4070">
        <v>402.44901531728664</v>
      </c>
    </row>
    <row r="4071" spans="1:6" x14ac:dyDescent="0.25">
      <c r="A4071" t="s">
        <v>18</v>
      </c>
      <c r="B4071">
        <v>112.28333333333333</v>
      </c>
      <c r="C4071">
        <v>4.3559999999999999</v>
      </c>
      <c r="D4071">
        <v>27.736999999999998</v>
      </c>
      <c r="E4071">
        <v>72.501000000000005</v>
      </c>
      <c r="F4071">
        <v>402.51859956236319</v>
      </c>
    </row>
    <row r="4072" spans="1:6" x14ac:dyDescent="0.25">
      <c r="A4072" t="s">
        <v>18</v>
      </c>
      <c r="B4072">
        <v>112.3</v>
      </c>
      <c r="C4072">
        <v>4.3230000000000004</v>
      </c>
      <c r="D4072">
        <v>27.611999999999998</v>
      </c>
      <c r="E4072">
        <v>72.242000000000004</v>
      </c>
      <c r="F4072">
        <v>401.21509846827132</v>
      </c>
    </row>
    <row r="4073" spans="1:6" x14ac:dyDescent="0.25">
      <c r="A4073" t="s">
        <v>18</v>
      </c>
      <c r="B4073">
        <v>112.31666666666666</v>
      </c>
      <c r="C4073">
        <v>4.3090000000000002</v>
      </c>
      <c r="D4073">
        <v>27.599</v>
      </c>
      <c r="E4073">
        <v>72.257999999999996</v>
      </c>
      <c r="F4073">
        <v>401.82603938730853</v>
      </c>
    </row>
    <row r="4074" spans="1:6" x14ac:dyDescent="0.25">
      <c r="A4074" t="s">
        <v>18</v>
      </c>
      <c r="B4074">
        <v>112.33333333333333</v>
      </c>
      <c r="C4074">
        <v>4.2919999999999998</v>
      </c>
      <c r="D4074">
        <v>27.57</v>
      </c>
      <c r="E4074">
        <v>72.290000000000006</v>
      </c>
      <c r="F4074">
        <v>401.8393873085339</v>
      </c>
    </row>
    <row r="4075" spans="1:6" x14ac:dyDescent="0.25">
      <c r="A4075" t="s">
        <v>18</v>
      </c>
      <c r="B4075">
        <v>112.35</v>
      </c>
      <c r="C4075">
        <v>4.258</v>
      </c>
      <c r="D4075">
        <v>27.434000000000001</v>
      </c>
      <c r="E4075">
        <v>71.968000000000004</v>
      </c>
      <c r="F4075">
        <v>399.87855579868705</v>
      </c>
    </row>
    <row r="4076" spans="1:6" x14ac:dyDescent="0.25">
      <c r="A4076" t="s">
        <v>18</v>
      </c>
      <c r="B4076">
        <v>112.36666666666667</v>
      </c>
      <c r="C4076">
        <v>4.2380000000000004</v>
      </c>
      <c r="D4076">
        <v>27.408000000000001</v>
      </c>
      <c r="E4076">
        <v>71.944000000000003</v>
      </c>
      <c r="F4076">
        <v>400.4483588621444</v>
      </c>
    </row>
    <row r="4077" spans="1:6" x14ac:dyDescent="0.25">
      <c r="A4077" t="s">
        <v>18</v>
      </c>
      <c r="B4077">
        <v>112.38333333333333</v>
      </c>
      <c r="C4077">
        <v>4.2089999999999996</v>
      </c>
      <c r="D4077">
        <v>27.302</v>
      </c>
      <c r="E4077">
        <v>71.754999999999995</v>
      </c>
      <c r="F4077">
        <v>399.45798687089712</v>
      </c>
    </row>
    <row r="4078" spans="1:6" x14ac:dyDescent="0.25">
      <c r="A4078" t="s">
        <v>18</v>
      </c>
      <c r="B4078">
        <v>112.4</v>
      </c>
      <c r="C4078">
        <v>4.1710000000000003</v>
      </c>
      <c r="D4078">
        <v>27.169</v>
      </c>
      <c r="E4078">
        <v>71.408000000000001</v>
      </c>
      <c r="F4078">
        <v>398.04157549234134</v>
      </c>
    </row>
    <row r="4079" spans="1:6" x14ac:dyDescent="0.25">
      <c r="A4079" t="s">
        <v>18</v>
      </c>
      <c r="B4079">
        <v>112.41666666666667</v>
      </c>
      <c r="C4079">
        <v>4.1449999999999996</v>
      </c>
      <c r="D4079">
        <v>27.094000000000001</v>
      </c>
      <c r="E4079">
        <v>71.302999999999997</v>
      </c>
      <c r="F4079">
        <v>397.67789934354482</v>
      </c>
    </row>
    <row r="4080" spans="1:6" x14ac:dyDescent="0.25">
      <c r="A4080" t="s">
        <v>18</v>
      </c>
      <c r="B4080">
        <v>112.43333333333334</v>
      </c>
      <c r="C4080">
        <v>4.1189999999999998</v>
      </c>
      <c r="D4080">
        <v>27.024000000000001</v>
      </c>
      <c r="E4080">
        <v>71.167000000000002</v>
      </c>
      <c r="F4080">
        <v>397.20503282275712</v>
      </c>
    </row>
    <row r="4081" spans="1:6" x14ac:dyDescent="0.25">
      <c r="A4081" t="s">
        <v>18</v>
      </c>
      <c r="B4081">
        <v>112.45</v>
      </c>
      <c r="C4081">
        <v>4.0890000000000004</v>
      </c>
      <c r="D4081">
        <v>26.885999999999999</v>
      </c>
      <c r="E4081">
        <v>70.891000000000005</v>
      </c>
      <c r="F4081">
        <v>395.51794310722101</v>
      </c>
    </row>
    <row r="4082" spans="1:6" x14ac:dyDescent="0.25">
      <c r="A4082" t="s">
        <v>18</v>
      </c>
      <c r="B4082">
        <v>112.46666666666667</v>
      </c>
      <c r="C4082">
        <v>4.0679999999999996</v>
      </c>
      <c r="D4082">
        <v>26.861999999999998</v>
      </c>
      <c r="E4082">
        <v>70.899000000000001</v>
      </c>
      <c r="F4082">
        <v>395.9544857768052</v>
      </c>
    </row>
    <row r="4083" spans="1:6" x14ac:dyDescent="0.25">
      <c r="A4083" t="s">
        <v>18</v>
      </c>
      <c r="B4083">
        <v>112.48333333333333</v>
      </c>
      <c r="C4083">
        <v>4.04</v>
      </c>
      <c r="D4083">
        <v>26.774999999999999</v>
      </c>
      <c r="E4083">
        <v>70.647000000000006</v>
      </c>
      <c r="F4083">
        <v>394.96258205689276</v>
      </c>
    </row>
    <row r="4084" spans="1:6" x14ac:dyDescent="0.25">
      <c r="A4084" t="s">
        <v>18</v>
      </c>
      <c r="B4084">
        <v>112.5</v>
      </c>
      <c r="C4084">
        <v>4.0129999999999999</v>
      </c>
      <c r="D4084">
        <v>26.719000000000001</v>
      </c>
      <c r="E4084">
        <v>70.593999999999994</v>
      </c>
      <c r="F4084">
        <v>394.6234135667396</v>
      </c>
    </row>
    <row r="4085" spans="1:6" x14ac:dyDescent="0.25">
      <c r="A4085" t="s">
        <v>18</v>
      </c>
      <c r="B4085">
        <v>112.51666666666667</v>
      </c>
      <c r="C4085">
        <v>3.984</v>
      </c>
      <c r="D4085">
        <v>26.596</v>
      </c>
      <c r="E4085">
        <v>70.444000000000003</v>
      </c>
      <c r="F4085">
        <v>393.77877461706782</v>
      </c>
    </row>
    <row r="4086" spans="1:6" x14ac:dyDescent="0.25">
      <c r="A4086" t="s">
        <v>18</v>
      </c>
      <c r="B4086">
        <v>112.53333333333333</v>
      </c>
      <c r="C4086">
        <v>3.9590000000000001</v>
      </c>
      <c r="D4086">
        <v>26.56</v>
      </c>
      <c r="E4086">
        <v>70.337999999999994</v>
      </c>
      <c r="F4086">
        <v>393.57943107221001</v>
      </c>
    </row>
    <row r="4087" spans="1:6" x14ac:dyDescent="0.25">
      <c r="A4087" t="s">
        <v>18</v>
      </c>
      <c r="B4087">
        <v>112.55</v>
      </c>
      <c r="C4087">
        <v>3.9350000000000001</v>
      </c>
      <c r="D4087">
        <v>26.428999999999998</v>
      </c>
      <c r="E4087">
        <v>70.096000000000004</v>
      </c>
      <c r="F4087">
        <v>392.49234135667393</v>
      </c>
    </row>
    <row r="4088" spans="1:6" x14ac:dyDescent="0.25">
      <c r="A4088" t="s">
        <v>18</v>
      </c>
      <c r="B4088">
        <v>112.56666666666666</v>
      </c>
      <c r="C4088">
        <v>3.9</v>
      </c>
      <c r="D4088">
        <v>26.361999999999998</v>
      </c>
      <c r="E4088">
        <v>69.965000000000003</v>
      </c>
      <c r="F4088">
        <v>391.81881838074395</v>
      </c>
    </row>
    <row r="4089" spans="1:6" x14ac:dyDescent="0.25">
      <c r="A4089" t="s">
        <v>18</v>
      </c>
      <c r="B4089">
        <v>112.58333333333333</v>
      </c>
      <c r="C4089">
        <v>3.8759999999999999</v>
      </c>
      <c r="D4089">
        <v>26.244</v>
      </c>
      <c r="E4089">
        <v>69.77</v>
      </c>
      <c r="F4089">
        <v>390.83785557986869</v>
      </c>
    </row>
    <row r="4090" spans="1:6" x14ac:dyDescent="0.25">
      <c r="A4090" t="s">
        <v>18</v>
      </c>
      <c r="B4090">
        <v>112.6</v>
      </c>
      <c r="C4090">
        <v>3.847</v>
      </c>
      <c r="D4090">
        <v>26.219000000000001</v>
      </c>
      <c r="E4090">
        <v>69.781999999999996</v>
      </c>
      <c r="F4090">
        <v>391.38621444201311</v>
      </c>
    </row>
    <row r="4091" spans="1:6" x14ac:dyDescent="0.25">
      <c r="A4091" t="s">
        <v>18</v>
      </c>
      <c r="B4091">
        <v>112.61666666666667</v>
      </c>
      <c r="C4091">
        <v>3.8140000000000001</v>
      </c>
      <c r="D4091">
        <v>26.06</v>
      </c>
      <c r="E4091">
        <v>69.415999999999997</v>
      </c>
      <c r="F4091">
        <v>389.33326039387305</v>
      </c>
    </row>
    <row r="4092" spans="1:6" x14ac:dyDescent="0.25">
      <c r="A4092" t="s">
        <v>18</v>
      </c>
      <c r="B4092">
        <v>112.63333333333333</v>
      </c>
      <c r="C4092">
        <v>3.78</v>
      </c>
      <c r="D4092">
        <v>25.971</v>
      </c>
      <c r="E4092">
        <v>69.179000000000002</v>
      </c>
      <c r="F4092">
        <v>388.22757111597372</v>
      </c>
    </row>
    <row r="4093" spans="1:6" x14ac:dyDescent="0.25">
      <c r="A4093" t="s">
        <v>18</v>
      </c>
      <c r="B4093">
        <v>112.65</v>
      </c>
      <c r="C4093">
        <v>3.7589999999999999</v>
      </c>
      <c r="D4093">
        <v>25.888000000000002</v>
      </c>
      <c r="E4093">
        <v>69.084000000000003</v>
      </c>
      <c r="F4093">
        <v>387.94901531728658</v>
      </c>
    </row>
    <row r="4094" spans="1:6" x14ac:dyDescent="0.25">
      <c r="A4094" t="s">
        <v>18</v>
      </c>
      <c r="B4094">
        <v>112.66666666666667</v>
      </c>
      <c r="C4094">
        <v>3.72</v>
      </c>
      <c r="D4094">
        <v>25.715</v>
      </c>
      <c r="E4094">
        <v>68.683000000000007</v>
      </c>
      <c r="F4094">
        <v>386.2713347921225</v>
      </c>
    </row>
    <row r="4095" spans="1:6" x14ac:dyDescent="0.25">
      <c r="A4095" t="s">
        <v>18</v>
      </c>
      <c r="B4095">
        <v>112.68333333333334</v>
      </c>
      <c r="C4095">
        <v>3.6989999999999998</v>
      </c>
      <c r="D4095">
        <v>25.667000000000002</v>
      </c>
      <c r="E4095">
        <v>68.549000000000007</v>
      </c>
      <c r="F4095">
        <v>385.64070021881832</v>
      </c>
    </row>
    <row r="4096" spans="1:6" x14ac:dyDescent="0.25">
      <c r="A4096" t="s">
        <v>18</v>
      </c>
      <c r="B4096">
        <v>112.7</v>
      </c>
      <c r="C4096">
        <v>3.6720000000000002</v>
      </c>
      <c r="D4096">
        <v>25.561</v>
      </c>
      <c r="E4096">
        <v>68.367999999999995</v>
      </c>
      <c r="F4096">
        <v>384.70897155361047</v>
      </c>
    </row>
    <row r="4097" spans="1:6" x14ac:dyDescent="0.25">
      <c r="A4097" t="s">
        <v>18</v>
      </c>
      <c r="B4097">
        <v>112.71666666666667</v>
      </c>
      <c r="C4097">
        <v>3.6480000000000001</v>
      </c>
      <c r="D4097">
        <v>25.532</v>
      </c>
      <c r="E4097">
        <v>68.427000000000007</v>
      </c>
      <c r="F4097">
        <v>385.02647702407</v>
      </c>
    </row>
    <row r="4098" spans="1:6" x14ac:dyDescent="0.25">
      <c r="A4098" t="s">
        <v>18</v>
      </c>
      <c r="B4098">
        <v>112.73333333333333</v>
      </c>
      <c r="C4098">
        <v>3.6280000000000001</v>
      </c>
      <c r="D4098">
        <v>25.439</v>
      </c>
      <c r="E4098">
        <v>68.201999999999998</v>
      </c>
      <c r="F4098">
        <v>383.5288840262582</v>
      </c>
    </row>
    <row r="4099" spans="1:6" x14ac:dyDescent="0.25">
      <c r="A4099" t="s">
        <v>18</v>
      </c>
      <c r="B4099">
        <v>112.75</v>
      </c>
      <c r="C4099">
        <v>3.5939999999999999</v>
      </c>
      <c r="D4099">
        <v>25.323</v>
      </c>
      <c r="E4099">
        <v>67.971000000000004</v>
      </c>
      <c r="F4099">
        <v>383.1378555798687</v>
      </c>
    </row>
    <row r="4100" spans="1:6" x14ac:dyDescent="0.25">
      <c r="A4100" t="s">
        <v>18</v>
      </c>
      <c r="B4100">
        <v>112.76666666666667</v>
      </c>
      <c r="C4100">
        <v>3.573</v>
      </c>
      <c r="D4100">
        <v>25.247</v>
      </c>
      <c r="E4100">
        <v>67.915000000000006</v>
      </c>
      <c r="F4100">
        <v>382.78796498905905</v>
      </c>
    </row>
    <row r="4101" spans="1:6" x14ac:dyDescent="0.25">
      <c r="A4101" t="s">
        <v>18</v>
      </c>
      <c r="B4101">
        <v>112.78333333333333</v>
      </c>
      <c r="C4101">
        <v>3.5409999999999999</v>
      </c>
      <c r="D4101">
        <v>25.155999999999999</v>
      </c>
      <c r="E4101">
        <v>67.629000000000005</v>
      </c>
      <c r="F4101">
        <v>381.56630196936538</v>
      </c>
    </row>
    <row r="4102" spans="1:6" x14ac:dyDescent="0.25">
      <c r="A4102" t="s">
        <v>18</v>
      </c>
      <c r="B4102">
        <v>112.8</v>
      </c>
      <c r="C4102">
        <v>3.51</v>
      </c>
      <c r="D4102">
        <v>25.032</v>
      </c>
      <c r="E4102">
        <v>67.457999999999998</v>
      </c>
      <c r="F4102">
        <v>380.88512035010939</v>
      </c>
    </row>
    <row r="4103" spans="1:6" x14ac:dyDescent="0.25">
      <c r="A4103" t="s">
        <v>18</v>
      </c>
      <c r="B4103">
        <v>112.81666666666666</v>
      </c>
      <c r="C4103">
        <v>3.4860000000000002</v>
      </c>
      <c r="D4103">
        <v>24.956</v>
      </c>
      <c r="E4103">
        <v>67.284000000000006</v>
      </c>
      <c r="F4103">
        <v>380.04638949671767</v>
      </c>
    </row>
    <row r="4104" spans="1:6" x14ac:dyDescent="0.25">
      <c r="A4104" t="s">
        <v>18</v>
      </c>
      <c r="B4104">
        <v>112.83333333333333</v>
      </c>
      <c r="C4104">
        <v>3.452</v>
      </c>
      <c r="D4104">
        <v>24.829000000000001</v>
      </c>
      <c r="E4104">
        <v>67.025999999999996</v>
      </c>
      <c r="F4104">
        <v>379.01094091903718</v>
      </c>
    </row>
    <row r="4105" spans="1:6" x14ac:dyDescent="0.25">
      <c r="A4105" t="s">
        <v>18</v>
      </c>
      <c r="B4105">
        <v>112.85</v>
      </c>
      <c r="C4105">
        <v>3.419</v>
      </c>
      <c r="D4105">
        <v>24.67</v>
      </c>
      <c r="E4105">
        <v>66.632999999999996</v>
      </c>
      <c r="F4105">
        <v>376.99628008752734</v>
      </c>
    </row>
    <row r="4106" spans="1:6" x14ac:dyDescent="0.25">
      <c r="A4106" t="s">
        <v>18</v>
      </c>
      <c r="B4106">
        <v>112.86666666666667</v>
      </c>
      <c r="C4106">
        <v>3.3969999999999998</v>
      </c>
      <c r="D4106">
        <v>24.632000000000001</v>
      </c>
      <c r="E4106">
        <v>66.632999999999996</v>
      </c>
      <c r="F4106">
        <v>377.71115973741792</v>
      </c>
    </row>
    <row r="4107" spans="1:6" x14ac:dyDescent="0.25">
      <c r="A4107" t="s">
        <v>18</v>
      </c>
      <c r="B4107">
        <v>112.88333333333333</v>
      </c>
      <c r="C4107">
        <v>3.3610000000000002</v>
      </c>
      <c r="D4107">
        <v>24.471</v>
      </c>
      <c r="E4107">
        <v>66.201999999999998</v>
      </c>
      <c r="F4107">
        <v>374.7323851203501</v>
      </c>
    </row>
    <row r="4108" spans="1:6" x14ac:dyDescent="0.25">
      <c r="A4108" t="s">
        <v>18</v>
      </c>
      <c r="B4108">
        <v>112.9</v>
      </c>
      <c r="C4108">
        <v>3.327</v>
      </c>
      <c r="D4108">
        <v>24.347999999999999</v>
      </c>
      <c r="E4108">
        <v>65.867000000000004</v>
      </c>
      <c r="F4108">
        <v>373.21050328227568</v>
      </c>
    </row>
    <row r="4109" spans="1:6" x14ac:dyDescent="0.25">
      <c r="A4109" t="s">
        <v>18</v>
      </c>
      <c r="B4109">
        <v>112.91666666666667</v>
      </c>
      <c r="C4109">
        <v>3.3010000000000002</v>
      </c>
      <c r="D4109">
        <v>24.25</v>
      </c>
      <c r="E4109">
        <v>65.796000000000006</v>
      </c>
      <c r="F4109">
        <v>373.16258205689275</v>
      </c>
    </row>
    <row r="4110" spans="1:6" x14ac:dyDescent="0.25">
      <c r="A4110" t="s">
        <v>18</v>
      </c>
      <c r="B4110">
        <v>112.93333333333334</v>
      </c>
      <c r="C4110">
        <v>3.2829999999999999</v>
      </c>
      <c r="D4110">
        <v>24.16</v>
      </c>
      <c r="E4110">
        <v>65.584999999999994</v>
      </c>
      <c r="F4110">
        <v>372.23851203501096</v>
      </c>
    </row>
    <row r="4111" spans="1:6" x14ac:dyDescent="0.25">
      <c r="A4111" t="s">
        <v>18</v>
      </c>
      <c r="B4111">
        <v>112.95</v>
      </c>
      <c r="C4111">
        <v>3.25</v>
      </c>
      <c r="D4111">
        <v>24.077999999999999</v>
      </c>
      <c r="E4111">
        <v>65.424000000000007</v>
      </c>
      <c r="F4111">
        <v>371.58708971553608</v>
      </c>
    </row>
    <row r="4112" spans="1:6" x14ac:dyDescent="0.25">
      <c r="A4112" t="s">
        <v>18</v>
      </c>
      <c r="B4112">
        <v>112.96666666666667</v>
      </c>
      <c r="C4112">
        <v>3.222</v>
      </c>
      <c r="D4112">
        <v>24.001000000000001</v>
      </c>
      <c r="E4112">
        <v>65.27</v>
      </c>
      <c r="F4112">
        <v>370.90962800875269</v>
      </c>
    </row>
    <row r="4113" spans="1:6" x14ac:dyDescent="0.25">
      <c r="A4113" t="s">
        <v>18</v>
      </c>
      <c r="B4113">
        <v>112.98333333333333</v>
      </c>
      <c r="C4113">
        <v>3.2010000000000001</v>
      </c>
      <c r="D4113">
        <v>23.916</v>
      </c>
      <c r="E4113">
        <v>65.174999999999997</v>
      </c>
      <c r="F4113">
        <v>370.52275711159734</v>
      </c>
    </row>
    <row r="4114" spans="1:6" x14ac:dyDescent="0.25">
      <c r="A4114" t="s">
        <v>18</v>
      </c>
      <c r="B4114">
        <v>113</v>
      </c>
      <c r="C4114">
        <v>3.1859999999999999</v>
      </c>
      <c r="D4114">
        <v>23.867000000000001</v>
      </c>
      <c r="E4114">
        <v>65.183999999999997</v>
      </c>
      <c r="F4114">
        <v>370.88840262582056</v>
      </c>
    </row>
    <row r="4115" spans="1:6" x14ac:dyDescent="0.25">
      <c r="A4115" t="s">
        <v>18</v>
      </c>
      <c r="B4115">
        <v>113.01666666666667</v>
      </c>
      <c r="C4115">
        <v>3.1549999999999998</v>
      </c>
      <c r="D4115">
        <v>23.736000000000001</v>
      </c>
      <c r="E4115">
        <v>64.784000000000006</v>
      </c>
      <c r="F4115">
        <v>368.95951859956233</v>
      </c>
    </row>
    <row r="4116" spans="1:6" x14ac:dyDescent="0.25">
      <c r="A4116" t="s">
        <v>18</v>
      </c>
      <c r="B4116">
        <v>113.03333333333333</v>
      </c>
      <c r="C4116">
        <v>3.125</v>
      </c>
      <c r="D4116">
        <v>23.637</v>
      </c>
      <c r="E4116">
        <v>64.593999999999994</v>
      </c>
      <c r="F4116">
        <v>367.88555798687088</v>
      </c>
    </row>
    <row r="4117" spans="1:6" x14ac:dyDescent="0.25">
      <c r="A4117" t="s">
        <v>18</v>
      </c>
      <c r="B4117">
        <v>113.05</v>
      </c>
      <c r="C4117">
        <v>3.0939999999999999</v>
      </c>
      <c r="D4117">
        <v>23.558</v>
      </c>
      <c r="E4117">
        <v>64.465999999999994</v>
      </c>
      <c r="F4117">
        <v>367.74288840262579</v>
      </c>
    </row>
    <row r="4118" spans="1:6" x14ac:dyDescent="0.25">
      <c r="A4118" t="s">
        <v>18</v>
      </c>
      <c r="B4118">
        <v>113.06666666666666</v>
      </c>
      <c r="C4118">
        <v>3.081</v>
      </c>
      <c r="D4118">
        <v>23.538</v>
      </c>
      <c r="E4118">
        <v>64.647999999999996</v>
      </c>
      <c r="F4118">
        <v>368.34157549234129</v>
      </c>
    </row>
    <row r="4119" spans="1:6" x14ac:dyDescent="0.25">
      <c r="A4119" t="s">
        <v>18</v>
      </c>
      <c r="B4119">
        <v>113.08333333333333</v>
      </c>
      <c r="C4119">
        <v>3.05</v>
      </c>
      <c r="D4119">
        <v>23.42</v>
      </c>
      <c r="E4119">
        <v>64.305999999999997</v>
      </c>
      <c r="F4119">
        <v>366.86039387308529</v>
      </c>
    </row>
    <row r="4120" spans="1:6" x14ac:dyDescent="0.25">
      <c r="A4120" t="s">
        <v>18</v>
      </c>
      <c r="B4120">
        <v>113.1</v>
      </c>
      <c r="C4120">
        <v>3.02</v>
      </c>
      <c r="D4120">
        <v>23.283999999999999</v>
      </c>
      <c r="E4120">
        <v>63.948</v>
      </c>
      <c r="F4120">
        <v>365.18380743982493</v>
      </c>
    </row>
    <row r="4121" spans="1:6" x14ac:dyDescent="0.25">
      <c r="A4121" t="s">
        <v>18</v>
      </c>
      <c r="B4121">
        <v>113.11666666666667</v>
      </c>
      <c r="C4121">
        <v>2.9809999999999999</v>
      </c>
      <c r="D4121">
        <v>23.038</v>
      </c>
      <c r="E4121">
        <v>63.222000000000001</v>
      </c>
      <c r="F4121">
        <v>361.31159737417943</v>
      </c>
    </row>
    <row r="4122" spans="1:6" x14ac:dyDescent="0.25">
      <c r="A4122" t="s">
        <v>18</v>
      </c>
      <c r="B4122">
        <v>113.13333333333333</v>
      </c>
      <c r="C4122">
        <v>2.9620000000000002</v>
      </c>
      <c r="D4122">
        <v>22.994</v>
      </c>
      <c r="E4122">
        <v>63.23</v>
      </c>
      <c r="F4122">
        <v>361.48512035010941</v>
      </c>
    </row>
    <row r="4123" spans="1:6" x14ac:dyDescent="0.25">
      <c r="A4123" t="s">
        <v>18</v>
      </c>
      <c r="B4123">
        <v>113.15</v>
      </c>
      <c r="C4123">
        <v>2.9350000000000001</v>
      </c>
      <c r="D4123">
        <v>22.882999999999999</v>
      </c>
      <c r="E4123">
        <v>63.018000000000001</v>
      </c>
      <c r="F4123">
        <v>360.80503282275708</v>
      </c>
    </row>
    <row r="4124" spans="1:6" x14ac:dyDescent="0.25">
      <c r="A4124" t="s">
        <v>18</v>
      </c>
      <c r="B4124">
        <v>113.16666666666667</v>
      </c>
      <c r="C4124">
        <v>2.9169999999999998</v>
      </c>
      <c r="D4124">
        <v>22.872</v>
      </c>
      <c r="E4124">
        <v>63.052999999999997</v>
      </c>
      <c r="F4124">
        <v>361.02713347921224</v>
      </c>
    </row>
    <row r="4125" spans="1:6" x14ac:dyDescent="0.25">
      <c r="A4125" t="s">
        <v>18</v>
      </c>
      <c r="B4125">
        <v>113.18333333333334</v>
      </c>
      <c r="C4125">
        <v>2.8839999999999999</v>
      </c>
      <c r="D4125">
        <v>22.71</v>
      </c>
      <c r="E4125">
        <v>62.616999999999997</v>
      </c>
      <c r="F4125">
        <v>358.92385120350104</v>
      </c>
    </row>
    <row r="4126" spans="1:6" x14ac:dyDescent="0.25">
      <c r="A4126" t="s">
        <v>18</v>
      </c>
      <c r="B4126">
        <v>113.2</v>
      </c>
      <c r="C4126">
        <v>2.8620000000000001</v>
      </c>
      <c r="D4126">
        <v>22.652999999999999</v>
      </c>
      <c r="E4126">
        <v>62.606000000000002</v>
      </c>
      <c r="F4126">
        <v>359.23676148796494</v>
      </c>
    </row>
    <row r="4127" spans="1:6" x14ac:dyDescent="0.25">
      <c r="A4127" t="s">
        <v>18</v>
      </c>
      <c r="B4127">
        <v>113.21666666666667</v>
      </c>
      <c r="C4127">
        <v>2.843</v>
      </c>
      <c r="D4127">
        <v>22.579000000000001</v>
      </c>
      <c r="E4127">
        <v>62.567999999999998</v>
      </c>
      <c r="F4127">
        <v>359.11487964989055</v>
      </c>
    </row>
    <row r="4128" spans="1:6" x14ac:dyDescent="0.25">
      <c r="A4128" t="s">
        <v>18</v>
      </c>
      <c r="B4128">
        <v>113.23333333333333</v>
      </c>
      <c r="C4128">
        <v>2.8130000000000002</v>
      </c>
      <c r="D4128">
        <v>22.478000000000002</v>
      </c>
      <c r="E4128">
        <v>62.341000000000001</v>
      </c>
      <c r="F4128">
        <v>357.74551422319473</v>
      </c>
    </row>
    <row r="4129" spans="1:6" x14ac:dyDescent="0.25">
      <c r="A4129" t="s">
        <v>18</v>
      </c>
      <c r="B4129">
        <v>113.25</v>
      </c>
      <c r="C4129">
        <v>2.7829999999999999</v>
      </c>
      <c r="D4129">
        <v>22.308</v>
      </c>
      <c r="E4129">
        <v>61.927999999999997</v>
      </c>
      <c r="F4129">
        <v>355.5061269146608</v>
      </c>
    </row>
    <row r="4130" spans="1:6" x14ac:dyDescent="0.25">
      <c r="A4130" t="s">
        <v>18</v>
      </c>
      <c r="B4130">
        <v>113.26666666666667</v>
      </c>
      <c r="C4130">
        <v>2.754</v>
      </c>
      <c r="D4130">
        <v>22.225000000000001</v>
      </c>
      <c r="E4130">
        <v>61.747999999999998</v>
      </c>
      <c r="F4130">
        <v>355.19999999999993</v>
      </c>
    </row>
    <row r="4131" spans="1:6" x14ac:dyDescent="0.25">
      <c r="A4131" t="s">
        <v>18</v>
      </c>
      <c r="B4131">
        <v>113.28333333333333</v>
      </c>
      <c r="C4131">
        <v>2.7240000000000002</v>
      </c>
      <c r="D4131">
        <v>22.106000000000002</v>
      </c>
      <c r="E4131">
        <v>61.472000000000001</v>
      </c>
      <c r="F4131">
        <v>353.41050328227567</v>
      </c>
    </row>
    <row r="4132" spans="1:6" x14ac:dyDescent="0.25">
      <c r="A4132" t="s">
        <v>18</v>
      </c>
      <c r="B4132">
        <v>113.3</v>
      </c>
      <c r="C4132">
        <v>2.718</v>
      </c>
      <c r="D4132">
        <v>22.096</v>
      </c>
      <c r="E4132">
        <v>61.579000000000001</v>
      </c>
      <c r="F4132">
        <v>354.68533916849015</v>
      </c>
    </row>
    <row r="4133" spans="1:6" x14ac:dyDescent="0.25">
      <c r="A4133" t="s">
        <v>18</v>
      </c>
      <c r="B4133">
        <v>113.31666666666666</v>
      </c>
      <c r="C4133">
        <v>2.6869999999999998</v>
      </c>
      <c r="D4133">
        <v>21.974</v>
      </c>
      <c r="E4133">
        <v>61.319000000000003</v>
      </c>
      <c r="F4133">
        <v>353.44310722100653</v>
      </c>
    </row>
    <row r="4134" spans="1:6" x14ac:dyDescent="0.25">
      <c r="A4134" t="s">
        <v>18</v>
      </c>
      <c r="B4134">
        <v>113.33333333333333</v>
      </c>
      <c r="C4134">
        <v>2.6640000000000001</v>
      </c>
      <c r="D4134">
        <v>21.885000000000002</v>
      </c>
      <c r="E4134">
        <v>61.189</v>
      </c>
      <c r="F4134">
        <v>352.84770240700215</v>
      </c>
    </row>
    <row r="4135" spans="1:6" x14ac:dyDescent="0.25">
      <c r="A4135" t="s">
        <v>18</v>
      </c>
      <c r="B4135">
        <v>113.35</v>
      </c>
      <c r="C4135">
        <v>2.63</v>
      </c>
      <c r="D4135">
        <v>21.779</v>
      </c>
      <c r="E4135">
        <v>60.886000000000003</v>
      </c>
      <c r="F4135">
        <v>351.87330415754917</v>
      </c>
    </row>
    <row r="4136" spans="1:6" x14ac:dyDescent="0.25">
      <c r="A4136" t="s">
        <v>18</v>
      </c>
      <c r="B4136">
        <v>113.36666666666667</v>
      </c>
      <c r="C4136">
        <v>2.6139999999999999</v>
      </c>
      <c r="D4136">
        <v>21.707000000000001</v>
      </c>
      <c r="E4136">
        <v>60.859000000000002</v>
      </c>
      <c r="F4136">
        <v>351.62669584245072</v>
      </c>
    </row>
    <row r="4137" spans="1:6" x14ac:dyDescent="0.25">
      <c r="A4137" t="s">
        <v>18</v>
      </c>
      <c r="B4137">
        <v>113.38333333333333</v>
      </c>
      <c r="C4137">
        <v>2.5779999999999998</v>
      </c>
      <c r="D4137">
        <v>21.574000000000002</v>
      </c>
      <c r="E4137">
        <v>60.536999999999999</v>
      </c>
      <c r="F4137">
        <v>349.71531728665207</v>
      </c>
    </row>
    <row r="4138" spans="1:6" x14ac:dyDescent="0.25">
      <c r="A4138" t="s">
        <v>18</v>
      </c>
      <c r="B4138">
        <v>113.4</v>
      </c>
      <c r="C4138">
        <v>2.5569999999999999</v>
      </c>
      <c r="D4138">
        <v>21.523</v>
      </c>
      <c r="E4138">
        <v>60.527000000000001</v>
      </c>
      <c r="F4138">
        <v>349.32800875273523</v>
      </c>
    </row>
    <row r="4139" spans="1:6" x14ac:dyDescent="0.25">
      <c r="A4139" t="s">
        <v>18</v>
      </c>
      <c r="B4139">
        <v>113.41666666666667</v>
      </c>
      <c r="C4139">
        <v>2.5299999999999998</v>
      </c>
      <c r="D4139">
        <v>21.434000000000001</v>
      </c>
      <c r="E4139">
        <v>60.345999999999997</v>
      </c>
      <c r="F4139">
        <v>349.17242888402626</v>
      </c>
    </row>
    <row r="4140" spans="1:6" x14ac:dyDescent="0.25">
      <c r="A4140" t="s">
        <v>18</v>
      </c>
      <c r="B4140">
        <v>113.43333333333334</v>
      </c>
      <c r="C4140">
        <v>2.5099999999999998</v>
      </c>
      <c r="D4140">
        <v>21.303999999999998</v>
      </c>
      <c r="E4140">
        <v>60.148000000000003</v>
      </c>
      <c r="F4140">
        <v>348.31159737417943</v>
      </c>
    </row>
    <row r="4141" spans="1:6" x14ac:dyDescent="0.25">
      <c r="A4141" t="s">
        <v>18</v>
      </c>
      <c r="B4141">
        <v>113.45</v>
      </c>
      <c r="C4141">
        <v>2.4849999999999999</v>
      </c>
      <c r="D4141">
        <v>21.225000000000001</v>
      </c>
      <c r="E4141">
        <v>59.966000000000001</v>
      </c>
      <c r="F4141">
        <v>347.70350109409191</v>
      </c>
    </row>
    <row r="4142" spans="1:6" x14ac:dyDescent="0.25">
      <c r="A4142" t="s">
        <v>18</v>
      </c>
      <c r="B4142">
        <v>113.46666666666667</v>
      </c>
      <c r="C4142">
        <v>2.4470000000000001</v>
      </c>
      <c r="D4142">
        <v>21.053999999999998</v>
      </c>
      <c r="E4142">
        <v>59.552</v>
      </c>
      <c r="F4142">
        <v>345.68424507658642</v>
      </c>
    </row>
    <row r="4143" spans="1:6" x14ac:dyDescent="0.25">
      <c r="A4143" t="s">
        <v>18</v>
      </c>
      <c r="B4143">
        <v>113.48333333333333</v>
      </c>
      <c r="C4143">
        <v>2.423</v>
      </c>
      <c r="D4143">
        <v>20.989000000000001</v>
      </c>
      <c r="E4143">
        <v>59.5</v>
      </c>
      <c r="F4143">
        <v>345.6542669584245</v>
      </c>
    </row>
    <row r="4144" spans="1:6" x14ac:dyDescent="0.25">
      <c r="A4144" t="s">
        <v>18</v>
      </c>
      <c r="B4144">
        <v>113.5</v>
      </c>
      <c r="C4144">
        <v>2.3940000000000001</v>
      </c>
      <c r="D4144">
        <v>20.826000000000001</v>
      </c>
      <c r="E4144">
        <v>59.031999999999996</v>
      </c>
      <c r="F4144">
        <v>342.88096280087524</v>
      </c>
    </row>
    <row r="4145" spans="1:6" x14ac:dyDescent="0.25">
      <c r="A4145" t="s">
        <v>18</v>
      </c>
      <c r="B4145">
        <v>113.51666666666667</v>
      </c>
      <c r="C4145">
        <v>2.3679999999999999</v>
      </c>
      <c r="D4145">
        <v>20.709</v>
      </c>
      <c r="E4145">
        <v>58.76</v>
      </c>
      <c r="F4145">
        <v>341.21006564551419</v>
      </c>
    </row>
    <row r="4146" spans="1:6" x14ac:dyDescent="0.25">
      <c r="A4146" t="s">
        <v>18</v>
      </c>
      <c r="B4146">
        <v>113.53333333333333</v>
      </c>
      <c r="C4146">
        <v>2.3450000000000002</v>
      </c>
      <c r="D4146">
        <v>20.648</v>
      </c>
      <c r="E4146">
        <v>58.744999999999997</v>
      </c>
      <c r="F4146">
        <v>341.81509846827134</v>
      </c>
    </row>
    <row r="4147" spans="1:6" x14ac:dyDescent="0.25">
      <c r="A4147" t="s">
        <v>18</v>
      </c>
      <c r="B4147">
        <v>113.55</v>
      </c>
      <c r="C4147">
        <v>2.319</v>
      </c>
      <c r="D4147">
        <v>20.558</v>
      </c>
      <c r="E4147">
        <v>58.6</v>
      </c>
      <c r="F4147">
        <v>341.44551422319472</v>
      </c>
    </row>
    <row r="4148" spans="1:6" x14ac:dyDescent="0.25">
      <c r="A4148" t="s">
        <v>18</v>
      </c>
      <c r="B4148">
        <v>113.56666666666666</v>
      </c>
      <c r="C4148">
        <v>2.2909999999999999</v>
      </c>
      <c r="D4148">
        <v>20.405999999999999</v>
      </c>
      <c r="E4148">
        <v>58.218000000000004</v>
      </c>
      <c r="F4148">
        <v>338.97658643326037</v>
      </c>
    </row>
    <row r="4149" spans="1:6" x14ac:dyDescent="0.25">
      <c r="A4149" t="s">
        <v>18</v>
      </c>
      <c r="B4149">
        <v>113.58333333333333</v>
      </c>
      <c r="C4149">
        <v>2.2719999999999998</v>
      </c>
      <c r="D4149">
        <v>20.382000000000001</v>
      </c>
      <c r="E4149">
        <v>58.353000000000002</v>
      </c>
      <c r="F4149">
        <v>340.58862144420129</v>
      </c>
    </row>
    <row r="4150" spans="1:6" x14ac:dyDescent="0.25">
      <c r="A4150" t="s">
        <v>18</v>
      </c>
      <c r="B4150">
        <v>113.6</v>
      </c>
      <c r="C4150">
        <v>2.2370000000000001</v>
      </c>
      <c r="D4150">
        <v>20.172000000000001</v>
      </c>
      <c r="E4150">
        <v>57.814999999999998</v>
      </c>
      <c r="F4150">
        <v>337.32647702407002</v>
      </c>
    </row>
    <row r="4151" spans="1:6" x14ac:dyDescent="0.25">
      <c r="A4151" t="s">
        <v>18</v>
      </c>
      <c r="B4151">
        <v>113.61666666666667</v>
      </c>
      <c r="C4151">
        <v>2.2200000000000002</v>
      </c>
      <c r="D4151">
        <v>20.103999999999999</v>
      </c>
      <c r="E4151">
        <v>57.686999999999998</v>
      </c>
      <c r="F4151">
        <v>337.08074398249454</v>
      </c>
    </row>
    <row r="4152" spans="1:6" x14ac:dyDescent="0.25">
      <c r="A4152" t="s">
        <v>18</v>
      </c>
      <c r="B4152">
        <v>113.63333333333333</v>
      </c>
      <c r="C4152">
        <v>2.1840000000000002</v>
      </c>
      <c r="D4152">
        <v>19.936</v>
      </c>
      <c r="E4152">
        <v>57.311</v>
      </c>
      <c r="F4152">
        <v>335.39628008752732</v>
      </c>
    </row>
    <row r="4153" spans="1:6" x14ac:dyDescent="0.25">
      <c r="A4153" t="s">
        <v>18</v>
      </c>
      <c r="B4153">
        <v>113.65</v>
      </c>
      <c r="C4153">
        <v>2.1549999999999998</v>
      </c>
      <c r="D4153">
        <v>19.783999999999999</v>
      </c>
      <c r="E4153">
        <v>56.883000000000003</v>
      </c>
      <c r="F4153">
        <v>333.18490153172866</v>
      </c>
    </row>
    <row r="4154" spans="1:6" x14ac:dyDescent="0.25">
      <c r="A4154" t="s">
        <v>18</v>
      </c>
      <c r="B4154">
        <v>113.66666666666667</v>
      </c>
      <c r="C4154">
        <v>2.129</v>
      </c>
      <c r="D4154">
        <v>19.670999999999999</v>
      </c>
      <c r="E4154">
        <v>56.695999999999998</v>
      </c>
      <c r="F4154">
        <v>332.18271334792121</v>
      </c>
    </row>
    <row r="4155" spans="1:6" x14ac:dyDescent="0.25">
      <c r="A4155" t="s">
        <v>18</v>
      </c>
      <c r="B4155">
        <v>113.68333333333334</v>
      </c>
      <c r="C4155">
        <v>2.1030000000000002</v>
      </c>
      <c r="D4155">
        <v>19.577999999999999</v>
      </c>
      <c r="E4155">
        <v>56.545999999999999</v>
      </c>
      <c r="F4155">
        <v>331.87943107221008</v>
      </c>
    </row>
    <row r="4156" spans="1:6" x14ac:dyDescent="0.25">
      <c r="A4156" t="s">
        <v>18</v>
      </c>
      <c r="B4156">
        <v>113.7</v>
      </c>
      <c r="C4156">
        <v>2.0790000000000002</v>
      </c>
      <c r="D4156">
        <v>19.475999999999999</v>
      </c>
      <c r="E4156">
        <v>56.331000000000003</v>
      </c>
      <c r="F4156">
        <v>330.70743982494531</v>
      </c>
    </row>
    <row r="4157" spans="1:6" x14ac:dyDescent="0.25">
      <c r="A4157" t="s">
        <v>18</v>
      </c>
      <c r="B4157">
        <v>113.71666666666667</v>
      </c>
      <c r="C4157">
        <v>2.0569999999999999</v>
      </c>
      <c r="D4157">
        <v>19.352</v>
      </c>
      <c r="E4157">
        <v>56.081000000000003</v>
      </c>
      <c r="F4157">
        <v>329.97330415754925</v>
      </c>
    </row>
    <row r="4158" spans="1:6" x14ac:dyDescent="0.25">
      <c r="A4158" t="s">
        <v>18</v>
      </c>
      <c r="B4158">
        <v>113.73333333333333</v>
      </c>
      <c r="C4158">
        <v>2.0209999999999999</v>
      </c>
      <c r="D4158">
        <v>19.254999999999999</v>
      </c>
      <c r="E4158">
        <v>55.917999999999999</v>
      </c>
      <c r="F4158">
        <v>328.82144420131289</v>
      </c>
    </row>
    <row r="4159" spans="1:6" x14ac:dyDescent="0.25">
      <c r="A4159" t="s">
        <v>18</v>
      </c>
      <c r="B4159">
        <v>113.75</v>
      </c>
      <c r="C4159">
        <v>2.0049999999999999</v>
      </c>
      <c r="D4159">
        <v>19.175999999999998</v>
      </c>
      <c r="E4159">
        <v>55.767000000000003</v>
      </c>
      <c r="F4159">
        <v>328.77264770240697</v>
      </c>
    </row>
    <row r="4160" spans="1:6" x14ac:dyDescent="0.25">
      <c r="A4160" t="s">
        <v>18</v>
      </c>
      <c r="B4160">
        <v>113.76666666666667</v>
      </c>
      <c r="C4160">
        <v>1.972</v>
      </c>
      <c r="D4160">
        <v>18.981999999999999</v>
      </c>
      <c r="E4160">
        <v>55.286000000000001</v>
      </c>
      <c r="F4160">
        <v>325.58271334792119</v>
      </c>
    </row>
    <row r="4161" spans="1:6" x14ac:dyDescent="0.25">
      <c r="A4161" t="s">
        <v>18</v>
      </c>
      <c r="B4161">
        <v>113.78333333333333</v>
      </c>
      <c r="C4161">
        <v>1.9430000000000001</v>
      </c>
      <c r="D4161">
        <v>18.869</v>
      </c>
      <c r="E4161">
        <v>55.067</v>
      </c>
      <c r="F4161">
        <v>324.91466083150982</v>
      </c>
    </row>
    <row r="4162" spans="1:6" x14ac:dyDescent="0.25">
      <c r="A4162" t="s">
        <v>18</v>
      </c>
      <c r="B4162">
        <v>113.8</v>
      </c>
      <c r="C4162">
        <v>1.9219999999999999</v>
      </c>
      <c r="D4162">
        <v>18.798999999999999</v>
      </c>
      <c r="E4162">
        <v>55.017000000000003</v>
      </c>
      <c r="F4162">
        <v>324.81137855579863</v>
      </c>
    </row>
    <row r="4163" spans="1:6" x14ac:dyDescent="0.25">
      <c r="A4163" t="s">
        <v>18</v>
      </c>
      <c r="B4163">
        <v>113.81666666666666</v>
      </c>
      <c r="C4163">
        <v>1.897</v>
      </c>
      <c r="D4163">
        <v>18.690000000000001</v>
      </c>
      <c r="E4163">
        <v>54.795000000000002</v>
      </c>
      <c r="F4163">
        <v>323.6687089715536</v>
      </c>
    </row>
    <row r="4164" spans="1:6" x14ac:dyDescent="0.25">
      <c r="A4164" t="s">
        <v>18</v>
      </c>
      <c r="B4164">
        <v>113.83333333333333</v>
      </c>
      <c r="C4164">
        <v>1.871</v>
      </c>
      <c r="D4164">
        <v>18.565000000000001</v>
      </c>
      <c r="E4164">
        <v>54.473999999999997</v>
      </c>
      <c r="F4164">
        <v>322.20284463894967</v>
      </c>
    </row>
    <row r="4165" spans="1:6" x14ac:dyDescent="0.25">
      <c r="A4165" t="s">
        <v>18</v>
      </c>
      <c r="B4165">
        <v>113.85</v>
      </c>
      <c r="C4165">
        <v>1.843</v>
      </c>
      <c r="D4165">
        <v>18.449000000000002</v>
      </c>
      <c r="E4165">
        <v>54.262999999999998</v>
      </c>
      <c r="F4165">
        <v>321.07855579868703</v>
      </c>
    </row>
    <row r="4166" spans="1:6" x14ac:dyDescent="0.25">
      <c r="A4166" t="s">
        <v>18</v>
      </c>
      <c r="B4166">
        <v>113.86666666666667</v>
      </c>
      <c r="C4166">
        <v>1.8140000000000001</v>
      </c>
      <c r="D4166">
        <v>18.3</v>
      </c>
      <c r="E4166">
        <v>53.856000000000002</v>
      </c>
      <c r="F4166">
        <v>319.95361050328228</v>
      </c>
    </row>
    <row r="4167" spans="1:6" x14ac:dyDescent="0.25">
      <c r="A4167" t="s">
        <v>18</v>
      </c>
      <c r="B4167">
        <v>113.88333333333333</v>
      </c>
      <c r="C4167">
        <v>1.7969999999999999</v>
      </c>
      <c r="D4167">
        <v>18.183</v>
      </c>
      <c r="E4167">
        <v>53.716000000000001</v>
      </c>
      <c r="F4167">
        <v>318.66717724288839</v>
      </c>
    </row>
    <row r="4168" spans="1:6" x14ac:dyDescent="0.25">
      <c r="A4168" t="s">
        <v>18</v>
      </c>
      <c r="B4168">
        <v>113.9</v>
      </c>
      <c r="C4168">
        <v>1.768</v>
      </c>
      <c r="D4168">
        <v>18.03</v>
      </c>
      <c r="E4168">
        <v>53.371000000000002</v>
      </c>
      <c r="F4168">
        <v>317.33369803063454</v>
      </c>
    </row>
    <row r="4169" spans="1:6" x14ac:dyDescent="0.25">
      <c r="A4169" t="s">
        <v>18</v>
      </c>
      <c r="B4169">
        <v>113.91666666666667</v>
      </c>
      <c r="C4169">
        <v>1.7370000000000001</v>
      </c>
      <c r="D4169">
        <v>17.937000000000001</v>
      </c>
      <c r="E4169">
        <v>53.195999999999998</v>
      </c>
      <c r="F4169">
        <v>317.09496717724289</v>
      </c>
    </row>
    <row r="4170" spans="1:6" x14ac:dyDescent="0.25">
      <c r="A4170" t="s">
        <v>18</v>
      </c>
      <c r="B4170">
        <v>113.93333333333334</v>
      </c>
      <c r="C4170">
        <v>1.706</v>
      </c>
      <c r="D4170">
        <v>17.757000000000001</v>
      </c>
      <c r="E4170">
        <v>52.686</v>
      </c>
      <c r="F4170">
        <v>313.81794310722097</v>
      </c>
    </row>
    <row r="4171" spans="1:6" x14ac:dyDescent="0.25">
      <c r="A4171" t="s">
        <v>18</v>
      </c>
      <c r="B4171">
        <v>113.95</v>
      </c>
      <c r="C4171">
        <v>1.6819999999999999</v>
      </c>
      <c r="D4171">
        <v>17.635000000000002</v>
      </c>
      <c r="E4171">
        <v>52.506</v>
      </c>
      <c r="F4171">
        <v>313.01466083150984</v>
      </c>
    </row>
    <row r="4172" spans="1:6" x14ac:dyDescent="0.25">
      <c r="A4172" t="s">
        <v>18</v>
      </c>
      <c r="B4172">
        <v>113.96666666666667</v>
      </c>
      <c r="C4172">
        <v>1.6519999999999999</v>
      </c>
      <c r="D4172">
        <v>17.475999999999999</v>
      </c>
      <c r="E4172">
        <v>52.037999999999997</v>
      </c>
      <c r="F4172">
        <v>310.7240700218818</v>
      </c>
    </row>
    <row r="4173" spans="1:6" x14ac:dyDescent="0.25">
      <c r="A4173" t="s">
        <v>18</v>
      </c>
      <c r="B4173">
        <v>113.98333333333333</v>
      </c>
      <c r="C4173">
        <v>1.631</v>
      </c>
      <c r="D4173">
        <v>17.364000000000001</v>
      </c>
      <c r="E4173">
        <v>51.805999999999997</v>
      </c>
      <c r="F4173">
        <v>310.01903719912474</v>
      </c>
    </row>
    <row r="4174" spans="1:6" x14ac:dyDescent="0.25">
      <c r="A4174" t="s">
        <v>18</v>
      </c>
      <c r="B4174">
        <v>114</v>
      </c>
      <c r="C4174">
        <v>1.6020000000000001</v>
      </c>
      <c r="D4174">
        <v>17.222000000000001</v>
      </c>
      <c r="E4174">
        <v>51.530999999999999</v>
      </c>
      <c r="F4174">
        <v>308.3393873085339</v>
      </c>
    </row>
    <row r="4175" spans="1:6" x14ac:dyDescent="0.25">
      <c r="A4175" t="s">
        <v>18</v>
      </c>
      <c r="B4175">
        <v>114.01666666666667</v>
      </c>
      <c r="C4175">
        <v>1.583</v>
      </c>
      <c r="D4175">
        <v>17.094999999999999</v>
      </c>
      <c r="E4175">
        <v>51.213999999999999</v>
      </c>
      <c r="F4175">
        <v>306.86958424507657</v>
      </c>
    </row>
    <row r="4176" spans="1:6" x14ac:dyDescent="0.25">
      <c r="A4176" t="s">
        <v>18</v>
      </c>
      <c r="B4176">
        <v>114.03333333333333</v>
      </c>
      <c r="C4176">
        <v>1.56</v>
      </c>
      <c r="D4176">
        <v>16.989000000000001</v>
      </c>
      <c r="E4176">
        <v>51.036000000000001</v>
      </c>
      <c r="F4176">
        <v>306.42582056892775</v>
      </c>
    </row>
    <row r="4177" spans="1:6" x14ac:dyDescent="0.25">
      <c r="A4177" t="s">
        <v>18</v>
      </c>
      <c r="B4177">
        <v>114.05</v>
      </c>
      <c r="C4177">
        <v>1.5309999999999999</v>
      </c>
      <c r="D4177">
        <v>16.850999999999999</v>
      </c>
      <c r="E4177">
        <v>50.734999999999999</v>
      </c>
      <c r="F4177">
        <v>304.68402625820568</v>
      </c>
    </row>
    <row r="4178" spans="1:6" x14ac:dyDescent="0.25">
      <c r="A4178" t="s">
        <v>18</v>
      </c>
      <c r="B4178">
        <v>114.06666666666666</v>
      </c>
      <c r="C4178">
        <v>1.5029999999999999</v>
      </c>
      <c r="D4178">
        <v>16.73</v>
      </c>
      <c r="E4178">
        <v>50.500999999999998</v>
      </c>
      <c r="F4178">
        <v>303.83260393873087</v>
      </c>
    </row>
    <row r="4179" spans="1:6" x14ac:dyDescent="0.25">
      <c r="A4179" t="s">
        <v>18</v>
      </c>
      <c r="B4179">
        <v>114.08333333333333</v>
      </c>
      <c r="C4179">
        <v>1.488</v>
      </c>
      <c r="D4179">
        <v>16.655999999999999</v>
      </c>
      <c r="E4179">
        <v>50.448</v>
      </c>
      <c r="F4179">
        <v>303.59343544857768</v>
      </c>
    </row>
    <row r="4180" spans="1:6" x14ac:dyDescent="0.25">
      <c r="A4180" t="s">
        <v>18</v>
      </c>
      <c r="B4180">
        <v>114.1</v>
      </c>
      <c r="C4180">
        <v>1.4550000000000001</v>
      </c>
      <c r="D4180">
        <v>16.457999999999998</v>
      </c>
      <c r="E4180">
        <v>49.831000000000003</v>
      </c>
      <c r="F4180">
        <v>300.34485776805252</v>
      </c>
    </row>
    <row r="4181" spans="1:6" x14ac:dyDescent="0.25">
      <c r="A4181" t="s">
        <v>18</v>
      </c>
      <c r="B4181">
        <v>114.11666666666667</v>
      </c>
      <c r="C4181">
        <v>1.4379999999999999</v>
      </c>
      <c r="D4181">
        <v>16.381</v>
      </c>
      <c r="E4181">
        <v>49.911999999999999</v>
      </c>
      <c r="F4181">
        <v>301.51859956236325</v>
      </c>
    </row>
    <row r="4182" spans="1:6" x14ac:dyDescent="0.25">
      <c r="A4182" t="s">
        <v>18</v>
      </c>
      <c r="B4182">
        <v>114.13333333333333</v>
      </c>
      <c r="C4182">
        <v>1.415</v>
      </c>
      <c r="D4182">
        <v>16.242000000000001</v>
      </c>
      <c r="E4182">
        <v>49.5</v>
      </c>
      <c r="F4182">
        <v>299.11006564551423</v>
      </c>
    </row>
    <row r="4183" spans="1:6" x14ac:dyDescent="0.25">
      <c r="A4183" t="s">
        <v>18</v>
      </c>
      <c r="B4183">
        <v>114.15</v>
      </c>
      <c r="C4183">
        <v>1.3919999999999999</v>
      </c>
      <c r="D4183">
        <v>16.100999999999999</v>
      </c>
      <c r="E4183">
        <v>49.255000000000003</v>
      </c>
      <c r="F4183">
        <v>298.15645514223195</v>
      </c>
    </row>
    <row r="4184" spans="1:6" x14ac:dyDescent="0.25">
      <c r="A4184" t="s">
        <v>18</v>
      </c>
      <c r="B4184">
        <v>114.16666666666667</v>
      </c>
      <c r="C4184">
        <v>1.363</v>
      </c>
      <c r="D4184">
        <v>15.964</v>
      </c>
      <c r="E4184">
        <v>48.972000000000001</v>
      </c>
      <c r="F4184">
        <v>296.90240700218817</v>
      </c>
    </row>
    <row r="4185" spans="1:6" x14ac:dyDescent="0.25">
      <c r="A4185" t="s">
        <v>18</v>
      </c>
      <c r="B4185">
        <v>114.18333333333334</v>
      </c>
      <c r="C4185">
        <v>1.341</v>
      </c>
      <c r="D4185">
        <v>15.833</v>
      </c>
      <c r="E4185">
        <v>48.508000000000003</v>
      </c>
      <c r="F4185">
        <v>294.08949671772427</v>
      </c>
    </row>
    <row r="4186" spans="1:6" x14ac:dyDescent="0.25">
      <c r="A4186" t="s">
        <v>18</v>
      </c>
      <c r="B4186">
        <v>114.2</v>
      </c>
      <c r="C4186">
        <v>1.3220000000000001</v>
      </c>
      <c r="D4186">
        <v>15.68</v>
      </c>
      <c r="E4186">
        <v>48.161999999999999</v>
      </c>
      <c r="F4186">
        <v>292.58402625820565</v>
      </c>
    </row>
    <row r="4187" spans="1:6" x14ac:dyDescent="0.25">
      <c r="A4187" t="s">
        <v>18</v>
      </c>
      <c r="B4187">
        <v>114.21666666666667</v>
      </c>
      <c r="C4187">
        <v>1.2929999999999999</v>
      </c>
      <c r="D4187">
        <v>15.535</v>
      </c>
      <c r="E4187">
        <v>47.904000000000003</v>
      </c>
      <c r="F4187">
        <v>291.18818380743983</v>
      </c>
    </row>
    <row r="4188" spans="1:6" x14ac:dyDescent="0.25">
      <c r="A4188" t="s">
        <v>18</v>
      </c>
      <c r="B4188">
        <v>114.23333333333333</v>
      </c>
      <c r="C4188">
        <v>1.2709999999999999</v>
      </c>
      <c r="D4188">
        <v>15.456</v>
      </c>
      <c r="E4188">
        <v>47.753</v>
      </c>
      <c r="F4188">
        <v>290.61400437636757</v>
      </c>
    </row>
    <row r="4189" spans="1:6" x14ac:dyDescent="0.25">
      <c r="A4189" t="s">
        <v>18</v>
      </c>
      <c r="B4189">
        <v>114.25</v>
      </c>
      <c r="C4189">
        <v>1.256</v>
      </c>
      <c r="D4189">
        <v>15.340999999999999</v>
      </c>
      <c r="E4189">
        <v>47.542999999999999</v>
      </c>
      <c r="F4189">
        <v>289.76017505470458</v>
      </c>
    </row>
    <row r="4190" spans="1:6" x14ac:dyDescent="0.25">
      <c r="A4190" t="s">
        <v>18</v>
      </c>
      <c r="B4190">
        <v>114.26666666666667</v>
      </c>
      <c r="C4190">
        <v>1.224</v>
      </c>
      <c r="D4190">
        <v>15.223000000000001</v>
      </c>
      <c r="E4190">
        <v>47.338999999999999</v>
      </c>
      <c r="F4190">
        <v>289.11859956236322</v>
      </c>
    </row>
    <row r="4191" spans="1:6" x14ac:dyDescent="0.25">
      <c r="A4191" t="s">
        <v>18</v>
      </c>
      <c r="B4191">
        <v>114.28333333333333</v>
      </c>
      <c r="C4191">
        <v>1.2050000000000001</v>
      </c>
      <c r="D4191">
        <v>15.045</v>
      </c>
      <c r="E4191">
        <v>46.822000000000003</v>
      </c>
      <c r="F4191">
        <v>286.46411378555797</v>
      </c>
    </row>
    <row r="4192" spans="1:6" x14ac:dyDescent="0.25">
      <c r="A4192" t="s">
        <v>18</v>
      </c>
      <c r="B4192">
        <v>114.3</v>
      </c>
      <c r="C4192">
        <v>1.1879999999999999</v>
      </c>
      <c r="D4192">
        <v>14.959</v>
      </c>
      <c r="E4192">
        <v>46.716000000000001</v>
      </c>
      <c r="F4192">
        <v>286.58030634573305</v>
      </c>
    </row>
    <row r="4193" spans="1:6" x14ac:dyDescent="0.25">
      <c r="A4193" t="s">
        <v>18</v>
      </c>
      <c r="B4193">
        <v>114.31666666666666</v>
      </c>
      <c r="C4193">
        <v>1.17</v>
      </c>
      <c r="D4193">
        <v>14.842000000000001</v>
      </c>
      <c r="E4193">
        <v>46.603999999999999</v>
      </c>
      <c r="F4193">
        <v>286.22407002188186</v>
      </c>
    </row>
    <row r="4194" spans="1:6" x14ac:dyDescent="0.25">
      <c r="A4194" t="s">
        <v>18</v>
      </c>
      <c r="B4194">
        <v>114.33333333333333</v>
      </c>
      <c r="C4194">
        <v>1.1399999999999999</v>
      </c>
      <c r="D4194">
        <v>14.613</v>
      </c>
      <c r="E4194">
        <v>45.804000000000002</v>
      </c>
      <c r="F4194">
        <v>281.08840262582055</v>
      </c>
    </row>
    <row r="4195" spans="1:6" x14ac:dyDescent="0.25">
      <c r="A4195" t="s">
        <v>18</v>
      </c>
      <c r="B4195">
        <v>114.35</v>
      </c>
      <c r="C4195">
        <v>1.1180000000000001</v>
      </c>
      <c r="D4195">
        <v>14.547000000000001</v>
      </c>
      <c r="E4195">
        <v>45.765000000000001</v>
      </c>
      <c r="F4195">
        <v>281.736761487965</v>
      </c>
    </row>
    <row r="4196" spans="1:6" x14ac:dyDescent="0.25">
      <c r="A4196" t="s">
        <v>18</v>
      </c>
      <c r="B4196">
        <v>114.36666666666667</v>
      </c>
      <c r="C4196">
        <v>1.101</v>
      </c>
      <c r="D4196">
        <v>14.423</v>
      </c>
      <c r="E4196">
        <v>45.521999999999998</v>
      </c>
      <c r="F4196">
        <v>280.71203501094089</v>
      </c>
    </row>
    <row r="4197" spans="1:6" x14ac:dyDescent="0.25">
      <c r="A4197" t="s">
        <v>18</v>
      </c>
      <c r="B4197">
        <v>114.38333333333333</v>
      </c>
      <c r="C4197">
        <v>1.0780000000000001</v>
      </c>
      <c r="D4197">
        <v>14.284000000000001</v>
      </c>
      <c r="E4197">
        <v>45.158000000000001</v>
      </c>
      <c r="F4197">
        <v>278.55776805251639</v>
      </c>
    </row>
    <row r="4198" spans="1:6" x14ac:dyDescent="0.25">
      <c r="A4198" t="s">
        <v>18</v>
      </c>
      <c r="B4198">
        <v>114.4</v>
      </c>
      <c r="C4198">
        <v>1.0609999999999999</v>
      </c>
      <c r="D4198">
        <v>14.18</v>
      </c>
      <c r="E4198">
        <v>45.079000000000001</v>
      </c>
      <c r="F4198">
        <v>278.30962800875272</v>
      </c>
    </row>
    <row r="4199" spans="1:6" x14ac:dyDescent="0.25">
      <c r="A4199" t="s">
        <v>18</v>
      </c>
      <c r="B4199">
        <v>114.41666666666667</v>
      </c>
      <c r="C4199">
        <v>1.04</v>
      </c>
      <c r="D4199">
        <v>14.063000000000001</v>
      </c>
      <c r="E4199">
        <v>44.73</v>
      </c>
      <c r="F4199">
        <v>276.4772428884026</v>
      </c>
    </row>
    <row r="4200" spans="1:6" x14ac:dyDescent="0.25">
      <c r="A4200" t="s">
        <v>18</v>
      </c>
      <c r="B4200">
        <v>114.43333333333334</v>
      </c>
      <c r="C4200">
        <v>1.0149999999999999</v>
      </c>
      <c r="D4200">
        <v>13.888999999999999</v>
      </c>
      <c r="E4200">
        <v>44.249000000000002</v>
      </c>
      <c r="F4200">
        <v>274.09365426695842</v>
      </c>
    </row>
    <row r="4201" spans="1:6" x14ac:dyDescent="0.25">
      <c r="A4201" t="s">
        <v>18</v>
      </c>
      <c r="B4201">
        <v>114.45</v>
      </c>
      <c r="C4201">
        <v>0.999</v>
      </c>
      <c r="D4201">
        <v>13.797000000000001</v>
      </c>
      <c r="E4201">
        <v>44.17</v>
      </c>
      <c r="F4201">
        <v>273.53610503282272</v>
      </c>
    </row>
    <row r="4202" spans="1:6" x14ac:dyDescent="0.25">
      <c r="A4202" t="s">
        <v>18</v>
      </c>
      <c r="B4202">
        <v>114.46666666666667</v>
      </c>
      <c r="C4202">
        <v>0.98</v>
      </c>
      <c r="D4202">
        <v>13.686999999999999</v>
      </c>
      <c r="E4202">
        <v>43.896999999999998</v>
      </c>
      <c r="F4202">
        <v>272.51312910284463</v>
      </c>
    </row>
    <row r="4203" spans="1:6" x14ac:dyDescent="0.25">
      <c r="A4203" t="s">
        <v>18</v>
      </c>
      <c r="B4203">
        <v>114.48333333333333</v>
      </c>
      <c r="C4203">
        <v>0.95599999999999996</v>
      </c>
      <c r="D4203">
        <v>13.523</v>
      </c>
      <c r="E4203">
        <v>43.439</v>
      </c>
      <c r="F4203">
        <v>269.79518599562363</v>
      </c>
    </row>
    <row r="4204" spans="1:6" x14ac:dyDescent="0.25">
      <c r="A4204" t="s">
        <v>18</v>
      </c>
      <c r="B4204">
        <v>114.5</v>
      </c>
      <c r="C4204">
        <v>0.94099999999999995</v>
      </c>
      <c r="D4204">
        <v>13.477</v>
      </c>
      <c r="E4204">
        <v>43.502000000000002</v>
      </c>
      <c r="F4204">
        <v>271.65733041575487</v>
      </c>
    </row>
    <row r="4205" spans="1:6" x14ac:dyDescent="0.25">
      <c r="A4205" t="s">
        <v>18</v>
      </c>
      <c r="B4205">
        <v>114.51666666666667</v>
      </c>
      <c r="C4205">
        <v>0.91700000000000004</v>
      </c>
      <c r="D4205">
        <v>13.266</v>
      </c>
      <c r="E4205">
        <v>42.898000000000003</v>
      </c>
      <c r="F4205">
        <v>267.15404814004376</v>
      </c>
    </row>
    <row r="4206" spans="1:6" x14ac:dyDescent="0.25">
      <c r="A4206" t="s">
        <v>18</v>
      </c>
      <c r="B4206">
        <v>114.53333333333333</v>
      </c>
      <c r="C4206">
        <v>0.90900000000000003</v>
      </c>
      <c r="D4206">
        <v>13.172000000000001</v>
      </c>
      <c r="E4206">
        <v>42.762999999999998</v>
      </c>
      <c r="F4206">
        <v>267.21619256017505</v>
      </c>
    </row>
    <row r="4207" spans="1:6" x14ac:dyDescent="0.25">
      <c r="A4207" t="s">
        <v>18</v>
      </c>
      <c r="B4207">
        <v>114.55</v>
      </c>
      <c r="C4207">
        <v>0.88600000000000001</v>
      </c>
      <c r="D4207">
        <v>13.052</v>
      </c>
      <c r="E4207">
        <v>42.418999999999997</v>
      </c>
      <c r="F4207">
        <v>265.50459518599558</v>
      </c>
    </row>
    <row r="4208" spans="1:6" x14ac:dyDescent="0.25">
      <c r="A4208" t="s">
        <v>18</v>
      </c>
      <c r="B4208">
        <v>114.56666666666666</v>
      </c>
      <c r="C4208">
        <v>0.874</v>
      </c>
      <c r="D4208">
        <v>13.007</v>
      </c>
      <c r="E4208">
        <v>42.533999999999999</v>
      </c>
      <c r="F4208">
        <v>267.10021881838071</v>
      </c>
    </row>
    <row r="4209" spans="1:6" x14ac:dyDescent="0.25">
      <c r="A4209" t="s">
        <v>18</v>
      </c>
      <c r="B4209">
        <v>114.58333333333333</v>
      </c>
      <c r="C4209">
        <v>0.84699999999999998</v>
      </c>
      <c r="D4209">
        <v>12.808</v>
      </c>
      <c r="E4209">
        <v>41.914000000000001</v>
      </c>
      <c r="F4209">
        <v>263.42297592997812</v>
      </c>
    </row>
    <row r="4210" spans="1:6" x14ac:dyDescent="0.25">
      <c r="A4210" t="s">
        <v>18</v>
      </c>
      <c r="B4210">
        <v>114.6</v>
      </c>
      <c r="C4210">
        <v>0.83299999999999996</v>
      </c>
      <c r="D4210">
        <v>12.688000000000001</v>
      </c>
      <c r="E4210">
        <v>41.499000000000002</v>
      </c>
      <c r="F4210">
        <v>260.93304157549233</v>
      </c>
    </row>
    <row r="4211" spans="1:6" x14ac:dyDescent="0.25">
      <c r="A4211" t="s">
        <v>18</v>
      </c>
      <c r="B4211">
        <v>114.61666666666667</v>
      </c>
      <c r="C4211">
        <v>0.81799999999999995</v>
      </c>
      <c r="D4211">
        <v>12.58</v>
      </c>
      <c r="E4211">
        <v>41.347999999999999</v>
      </c>
      <c r="F4211">
        <v>260.87680525164114</v>
      </c>
    </row>
    <row r="4212" spans="1:6" x14ac:dyDescent="0.25">
      <c r="A4212" t="s">
        <v>18</v>
      </c>
      <c r="B4212">
        <v>114.63333333333333</v>
      </c>
      <c r="C4212">
        <v>0.79800000000000004</v>
      </c>
      <c r="D4212">
        <v>12.414999999999999</v>
      </c>
      <c r="E4212">
        <v>40.969000000000001</v>
      </c>
      <c r="F4212">
        <v>258.15317286652078</v>
      </c>
    </row>
    <row r="4213" spans="1:6" x14ac:dyDescent="0.25">
      <c r="A4213" t="s">
        <v>18</v>
      </c>
      <c r="B4213">
        <v>114.65</v>
      </c>
      <c r="C4213">
        <v>0.78900000000000003</v>
      </c>
      <c r="D4213">
        <v>12.355</v>
      </c>
      <c r="E4213">
        <v>40.987000000000002</v>
      </c>
      <c r="F4213">
        <v>259.68293216630195</v>
      </c>
    </row>
    <row r="4214" spans="1:6" x14ac:dyDescent="0.25">
      <c r="A4214" t="s">
        <v>18</v>
      </c>
      <c r="B4214">
        <v>114.66666666666667</v>
      </c>
      <c r="C4214">
        <v>0.76400000000000001</v>
      </c>
      <c r="D4214">
        <v>12.191000000000001</v>
      </c>
      <c r="E4214">
        <v>40.380000000000003</v>
      </c>
      <c r="F4214">
        <v>255.91400437636761</v>
      </c>
    </row>
    <row r="4215" spans="1:6" x14ac:dyDescent="0.25">
      <c r="A4215" t="s">
        <v>18</v>
      </c>
      <c r="B4215">
        <v>114.68333333333334</v>
      </c>
      <c r="C4215">
        <v>0.755</v>
      </c>
      <c r="D4215">
        <v>12.153</v>
      </c>
      <c r="E4215">
        <v>40.561</v>
      </c>
      <c r="F4215">
        <v>257.65711159737413</v>
      </c>
    </row>
    <row r="4216" spans="1:6" x14ac:dyDescent="0.25">
      <c r="A4216" t="s">
        <v>18</v>
      </c>
      <c r="B4216">
        <v>114.7</v>
      </c>
      <c r="C4216">
        <v>0.73599999999999999</v>
      </c>
      <c r="D4216">
        <v>11.987</v>
      </c>
      <c r="E4216">
        <v>39.896000000000001</v>
      </c>
      <c r="F4216">
        <v>253.8404814004376</v>
      </c>
    </row>
    <row r="4217" spans="1:6" x14ac:dyDescent="0.25">
      <c r="A4217" t="s">
        <v>18</v>
      </c>
      <c r="B4217">
        <v>114.71666666666667</v>
      </c>
      <c r="C4217">
        <v>0.72</v>
      </c>
      <c r="D4217">
        <v>11.845000000000001</v>
      </c>
      <c r="E4217">
        <v>39.570999999999998</v>
      </c>
      <c r="F4217">
        <v>252.191466083151</v>
      </c>
    </row>
    <row r="4218" spans="1:6" x14ac:dyDescent="0.25">
      <c r="A4218" t="s">
        <v>18</v>
      </c>
      <c r="B4218">
        <v>114.73333333333333</v>
      </c>
      <c r="C4218">
        <v>0.70599999999999996</v>
      </c>
      <c r="D4218">
        <v>11.731</v>
      </c>
      <c r="E4218">
        <v>39.331000000000003</v>
      </c>
      <c r="F4218">
        <v>250.61072210065643</v>
      </c>
    </row>
    <row r="4219" spans="1:6" x14ac:dyDescent="0.25">
      <c r="A4219" t="s">
        <v>18</v>
      </c>
      <c r="B4219">
        <v>114.75</v>
      </c>
      <c r="C4219">
        <v>0.68899999999999995</v>
      </c>
      <c r="D4219">
        <v>11.628</v>
      </c>
      <c r="E4219">
        <v>39.122999999999998</v>
      </c>
      <c r="F4219">
        <v>249.96017505470456</v>
      </c>
    </row>
    <row r="4220" spans="1:6" x14ac:dyDescent="0.25">
      <c r="A4220" t="s">
        <v>18</v>
      </c>
      <c r="B4220">
        <v>114.76666666666667</v>
      </c>
      <c r="C4220">
        <v>0.67200000000000004</v>
      </c>
      <c r="D4220">
        <v>11.510999999999999</v>
      </c>
      <c r="E4220">
        <v>38.866999999999997</v>
      </c>
      <c r="F4220">
        <v>249.2498905908096</v>
      </c>
    </row>
    <row r="4221" spans="1:6" x14ac:dyDescent="0.25">
      <c r="A4221" t="s">
        <v>18</v>
      </c>
      <c r="B4221">
        <v>114.78333333333333</v>
      </c>
      <c r="C4221">
        <v>0.65900000000000003</v>
      </c>
      <c r="D4221">
        <v>11.365</v>
      </c>
      <c r="E4221">
        <v>38.558</v>
      </c>
      <c r="F4221">
        <v>247.30678336980304</v>
      </c>
    </row>
    <row r="4222" spans="1:6" x14ac:dyDescent="0.25">
      <c r="A4222" t="s">
        <v>18</v>
      </c>
      <c r="B4222">
        <v>114.8</v>
      </c>
      <c r="C4222">
        <v>0.65</v>
      </c>
      <c r="D4222">
        <v>11.228999999999999</v>
      </c>
      <c r="E4222">
        <v>38.128</v>
      </c>
      <c r="F4222">
        <v>245.00415754923415</v>
      </c>
    </row>
    <row r="4223" spans="1:6" x14ac:dyDescent="0.25">
      <c r="A4223" t="s">
        <v>18</v>
      </c>
      <c r="B4223">
        <v>114.81666666666666</v>
      </c>
      <c r="C4223">
        <v>0.63200000000000001</v>
      </c>
      <c r="D4223">
        <v>11.125999999999999</v>
      </c>
      <c r="E4223">
        <v>38.024999999999999</v>
      </c>
      <c r="F4223">
        <v>245.35076586433257</v>
      </c>
    </row>
    <row r="4224" spans="1:6" x14ac:dyDescent="0.25">
      <c r="A4224" t="s">
        <v>18</v>
      </c>
      <c r="B4224">
        <v>114.83333333333333</v>
      </c>
      <c r="C4224">
        <v>0.61699999999999999</v>
      </c>
      <c r="D4224">
        <v>11.016</v>
      </c>
      <c r="E4224">
        <v>37.74</v>
      </c>
      <c r="F4224">
        <v>243.69365426695842</v>
      </c>
    </row>
    <row r="4225" spans="1:6" x14ac:dyDescent="0.25">
      <c r="A4225" t="s">
        <v>18</v>
      </c>
      <c r="B4225">
        <v>114.85</v>
      </c>
      <c r="C4225">
        <v>0.60399999999999998</v>
      </c>
      <c r="D4225">
        <v>10.882</v>
      </c>
      <c r="E4225">
        <v>37.305</v>
      </c>
      <c r="F4225">
        <v>241.05032822757107</v>
      </c>
    </row>
    <row r="4226" spans="1:6" x14ac:dyDescent="0.25">
      <c r="A4226" t="s">
        <v>18</v>
      </c>
      <c r="B4226">
        <v>114.86666666666667</v>
      </c>
      <c r="C4226">
        <v>0.58199999999999996</v>
      </c>
      <c r="D4226">
        <v>10.74</v>
      </c>
      <c r="E4226">
        <v>36.905000000000001</v>
      </c>
      <c r="F4226">
        <v>239.06258205689278</v>
      </c>
    </row>
    <row r="4227" spans="1:6" x14ac:dyDescent="0.25">
      <c r="A4227" t="s">
        <v>18</v>
      </c>
      <c r="B4227">
        <v>114.88333333333333</v>
      </c>
      <c r="C4227">
        <v>0.57999999999999996</v>
      </c>
      <c r="D4227">
        <v>10.625</v>
      </c>
      <c r="E4227">
        <v>36.667999999999999</v>
      </c>
      <c r="F4227">
        <v>237.66170678336979</v>
      </c>
    </row>
    <row r="4228" spans="1:6" x14ac:dyDescent="0.25">
      <c r="A4228" t="s">
        <v>18</v>
      </c>
      <c r="B4228">
        <v>114.9</v>
      </c>
      <c r="C4228">
        <v>0.55600000000000005</v>
      </c>
      <c r="D4228">
        <v>10.484999999999999</v>
      </c>
      <c r="E4228">
        <v>36.326000000000001</v>
      </c>
      <c r="F4228">
        <v>236.28402625820567</v>
      </c>
    </row>
    <row r="4229" spans="1:6" x14ac:dyDescent="0.25">
      <c r="A4229" t="s">
        <v>18</v>
      </c>
      <c r="B4229">
        <v>114.91666666666667</v>
      </c>
      <c r="C4229">
        <v>0.54800000000000004</v>
      </c>
      <c r="D4229">
        <v>10.394</v>
      </c>
      <c r="E4229">
        <v>36.067</v>
      </c>
      <c r="F4229">
        <v>235.32888402625818</v>
      </c>
    </row>
    <row r="4230" spans="1:6" x14ac:dyDescent="0.25">
      <c r="A4230" t="s">
        <v>18</v>
      </c>
      <c r="B4230">
        <v>114.93333333333334</v>
      </c>
      <c r="C4230">
        <v>0.53</v>
      </c>
      <c r="D4230">
        <v>10.282</v>
      </c>
      <c r="E4230">
        <v>35.893000000000001</v>
      </c>
      <c r="F4230">
        <v>234.79365426695841</v>
      </c>
    </row>
    <row r="4231" spans="1:6" x14ac:dyDescent="0.25">
      <c r="A4231" t="s">
        <v>18</v>
      </c>
      <c r="B4231">
        <v>114.95</v>
      </c>
      <c r="C4231">
        <v>0.52300000000000002</v>
      </c>
      <c r="D4231">
        <v>10.151</v>
      </c>
      <c r="E4231">
        <v>35.491999999999997</v>
      </c>
      <c r="F4231">
        <v>232.4835886214442</v>
      </c>
    </row>
    <row r="4232" spans="1:6" x14ac:dyDescent="0.25">
      <c r="A4232" t="s">
        <v>18</v>
      </c>
      <c r="B4232">
        <v>114.96666666666667</v>
      </c>
      <c r="C4232">
        <v>0.50700000000000001</v>
      </c>
      <c r="D4232">
        <v>10.013999999999999</v>
      </c>
      <c r="E4232">
        <v>35.158000000000001</v>
      </c>
      <c r="F4232">
        <v>230.86673960612688</v>
      </c>
    </row>
    <row r="4233" spans="1:6" x14ac:dyDescent="0.25">
      <c r="A4233" t="s">
        <v>18</v>
      </c>
      <c r="B4233">
        <v>114.98333333333333</v>
      </c>
      <c r="C4233">
        <v>0.496</v>
      </c>
      <c r="D4233">
        <v>9.9179999999999993</v>
      </c>
      <c r="E4233">
        <v>35.043999999999997</v>
      </c>
      <c r="F4233">
        <v>230.91925601750543</v>
      </c>
    </row>
    <row r="4234" spans="1:6" x14ac:dyDescent="0.25">
      <c r="A4234" t="s">
        <v>18</v>
      </c>
      <c r="B4234">
        <v>115</v>
      </c>
      <c r="C4234">
        <v>0.48899999999999999</v>
      </c>
      <c r="D4234">
        <v>9.7940000000000005</v>
      </c>
      <c r="E4234">
        <v>34.643999999999998</v>
      </c>
      <c r="F4234">
        <v>228.25317286652077</v>
      </c>
    </row>
    <row r="4235" spans="1:6" x14ac:dyDescent="0.25">
      <c r="A4235" t="s">
        <v>18</v>
      </c>
      <c r="B4235">
        <v>115.01666666666667</v>
      </c>
      <c r="C4235">
        <v>0.47299999999999998</v>
      </c>
      <c r="D4235">
        <v>9.6820000000000004</v>
      </c>
      <c r="E4235">
        <v>34.353999999999999</v>
      </c>
      <c r="F4235">
        <v>227.57221006564552</v>
      </c>
    </row>
    <row r="4236" spans="1:6" x14ac:dyDescent="0.25">
      <c r="A4236" t="s">
        <v>18</v>
      </c>
      <c r="B4236">
        <v>115.03333333333333</v>
      </c>
      <c r="C4236">
        <v>0.46100000000000002</v>
      </c>
      <c r="D4236">
        <v>9.5589999999999993</v>
      </c>
      <c r="E4236">
        <v>34.012</v>
      </c>
      <c r="F4236">
        <v>225.28774617067833</v>
      </c>
    </row>
    <row r="4237" spans="1:6" x14ac:dyDescent="0.25">
      <c r="A4237" t="s">
        <v>18</v>
      </c>
      <c r="B4237">
        <v>115.05</v>
      </c>
      <c r="C4237">
        <v>0.44700000000000001</v>
      </c>
      <c r="D4237">
        <v>9.4009999999999998</v>
      </c>
      <c r="E4237">
        <v>33.512999999999998</v>
      </c>
      <c r="F4237">
        <v>221.71312910284465</v>
      </c>
    </row>
    <row r="4238" spans="1:6" x14ac:dyDescent="0.25">
      <c r="A4238" t="s">
        <v>18</v>
      </c>
      <c r="B4238">
        <v>115.06666666666666</v>
      </c>
      <c r="C4238">
        <v>0.432</v>
      </c>
      <c r="D4238">
        <v>9.2910000000000004</v>
      </c>
      <c r="E4238">
        <v>33.082000000000001</v>
      </c>
      <c r="F4238">
        <v>219.5010940919037</v>
      </c>
    </row>
    <row r="4239" spans="1:6" x14ac:dyDescent="0.25">
      <c r="A4239" t="s">
        <v>18</v>
      </c>
      <c r="B4239">
        <v>115.08333333333333</v>
      </c>
      <c r="C4239">
        <v>0.42299999999999999</v>
      </c>
      <c r="D4239">
        <v>9.1720000000000006</v>
      </c>
      <c r="E4239">
        <v>32.872999999999998</v>
      </c>
      <c r="F4239">
        <v>219.14091903719913</v>
      </c>
    </row>
    <row r="4240" spans="1:6" x14ac:dyDescent="0.25">
      <c r="A4240" t="s">
        <v>18</v>
      </c>
      <c r="B4240">
        <v>115.1</v>
      </c>
      <c r="C4240">
        <v>0.40899999999999997</v>
      </c>
      <c r="D4240">
        <v>9.0250000000000004</v>
      </c>
      <c r="E4240">
        <v>32.451999999999998</v>
      </c>
      <c r="F4240">
        <v>216.46761487964986</v>
      </c>
    </row>
    <row r="4241" spans="1:6" x14ac:dyDescent="0.25">
      <c r="A4241" t="s">
        <v>18</v>
      </c>
      <c r="B4241">
        <v>115.11666666666667</v>
      </c>
      <c r="C4241">
        <v>0.40300000000000002</v>
      </c>
      <c r="D4241">
        <v>8.8979999999999997</v>
      </c>
      <c r="E4241">
        <v>31.977</v>
      </c>
      <c r="F4241">
        <v>213.38315098468269</v>
      </c>
    </row>
    <row r="4242" spans="1:6" x14ac:dyDescent="0.25">
      <c r="A4242" t="s">
        <v>18</v>
      </c>
      <c r="B4242">
        <v>115.13333333333333</v>
      </c>
      <c r="C4242">
        <v>0.38800000000000001</v>
      </c>
      <c r="D4242">
        <v>8.8130000000000006</v>
      </c>
      <c r="E4242">
        <v>31.908999999999999</v>
      </c>
      <c r="F4242">
        <v>214.66280087527352</v>
      </c>
    </row>
    <row r="4243" spans="1:6" x14ac:dyDescent="0.25">
      <c r="A4243" t="s">
        <v>18</v>
      </c>
      <c r="B4243">
        <v>115.15</v>
      </c>
      <c r="C4243">
        <v>0.38200000000000001</v>
      </c>
      <c r="D4243">
        <v>8.65</v>
      </c>
      <c r="E4243">
        <v>31.321000000000002</v>
      </c>
      <c r="F4243">
        <v>209.8722100656455</v>
      </c>
    </row>
    <row r="4244" spans="1:6" x14ac:dyDescent="0.25">
      <c r="A4244" t="s">
        <v>18</v>
      </c>
      <c r="B4244">
        <v>115.16666666666667</v>
      </c>
      <c r="C4244">
        <v>0.36899999999999999</v>
      </c>
      <c r="D4244">
        <v>8.5359999999999996</v>
      </c>
      <c r="E4244">
        <v>30.978000000000002</v>
      </c>
      <c r="F4244">
        <v>207.85842450765864</v>
      </c>
    </row>
    <row r="4245" spans="1:6" x14ac:dyDescent="0.25">
      <c r="A4245" t="s">
        <v>18</v>
      </c>
      <c r="B4245">
        <v>115.18333333333334</v>
      </c>
      <c r="C4245">
        <v>0.36099999999999999</v>
      </c>
      <c r="D4245">
        <v>8.4369999999999994</v>
      </c>
      <c r="E4245">
        <v>30.757000000000001</v>
      </c>
      <c r="F4245">
        <v>206.58336980306345</v>
      </c>
    </row>
    <row r="4246" spans="1:6" x14ac:dyDescent="0.25">
      <c r="A4246" t="s">
        <v>18</v>
      </c>
      <c r="B4246">
        <v>115.2</v>
      </c>
      <c r="C4246">
        <v>0.35399999999999998</v>
      </c>
      <c r="D4246">
        <v>8.3140000000000001</v>
      </c>
      <c r="E4246">
        <v>30.34</v>
      </c>
      <c r="F4246">
        <v>204.44223194748358</v>
      </c>
    </row>
    <row r="4247" spans="1:6" x14ac:dyDescent="0.25">
      <c r="A4247" t="s">
        <v>18</v>
      </c>
      <c r="B4247">
        <v>115.21666666666667</v>
      </c>
      <c r="C4247">
        <v>0.34300000000000003</v>
      </c>
      <c r="D4247">
        <v>8.1809999999999992</v>
      </c>
      <c r="E4247">
        <v>29.914000000000001</v>
      </c>
      <c r="F4247">
        <v>201.63501094091902</v>
      </c>
    </row>
    <row r="4248" spans="1:6" x14ac:dyDescent="0.25">
      <c r="A4248" t="s">
        <v>18</v>
      </c>
      <c r="B4248">
        <v>115.23333333333333</v>
      </c>
      <c r="C4248">
        <v>0.33200000000000002</v>
      </c>
      <c r="D4248">
        <v>8.06</v>
      </c>
      <c r="E4248">
        <v>29.523</v>
      </c>
      <c r="F4248">
        <v>199.69803063457329</v>
      </c>
    </row>
    <row r="4249" spans="1:6" x14ac:dyDescent="0.25">
      <c r="A4249" t="s">
        <v>18</v>
      </c>
      <c r="B4249">
        <v>115.25</v>
      </c>
      <c r="C4249">
        <v>0.32400000000000001</v>
      </c>
      <c r="D4249">
        <v>7.9279999999999999</v>
      </c>
      <c r="E4249">
        <v>29.074000000000002</v>
      </c>
      <c r="F4249">
        <v>196.73282275711156</v>
      </c>
    </row>
    <row r="4250" spans="1:6" x14ac:dyDescent="0.25">
      <c r="A4250" t="s">
        <v>18</v>
      </c>
      <c r="B4250">
        <v>115.26666666666667</v>
      </c>
      <c r="C4250">
        <v>0.313</v>
      </c>
      <c r="D4250">
        <v>7.83</v>
      </c>
      <c r="E4250">
        <v>28.882000000000001</v>
      </c>
      <c r="F4250">
        <v>196.22975929978116</v>
      </c>
    </row>
    <row r="4251" spans="1:6" x14ac:dyDescent="0.25">
      <c r="A4251" t="s">
        <v>18</v>
      </c>
      <c r="B4251">
        <v>115.28333333333333</v>
      </c>
      <c r="C4251">
        <v>0.29899999999999999</v>
      </c>
      <c r="D4251">
        <v>7.5259999999999998</v>
      </c>
      <c r="E4251">
        <v>27.808</v>
      </c>
      <c r="F4251">
        <v>191.3343544857768</v>
      </c>
    </row>
    <row r="4252" spans="1:6" x14ac:dyDescent="0.25">
      <c r="A4252" t="s">
        <v>18</v>
      </c>
      <c r="B4252">
        <v>115.3</v>
      </c>
      <c r="C4252">
        <v>0.3</v>
      </c>
      <c r="D4252">
        <v>7.6459999999999999</v>
      </c>
      <c r="E4252">
        <v>28.393000000000001</v>
      </c>
      <c r="F4252">
        <v>194.45711159737417</v>
      </c>
    </row>
    <row r="4253" spans="1:6" x14ac:dyDescent="0.25">
      <c r="A4253" t="s">
        <v>18</v>
      </c>
      <c r="B4253">
        <v>115.31666666666666</v>
      </c>
      <c r="C4253">
        <v>0.28899999999999998</v>
      </c>
      <c r="D4253">
        <v>7.5439999999999996</v>
      </c>
      <c r="E4253">
        <v>28.138000000000002</v>
      </c>
      <c r="F4253">
        <v>192.3199124726477</v>
      </c>
    </row>
    <row r="4254" spans="1:6" x14ac:dyDescent="0.25">
      <c r="A4254" t="s">
        <v>18</v>
      </c>
      <c r="B4254">
        <v>115.33333333333333</v>
      </c>
      <c r="C4254">
        <v>0.28299999999999997</v>
      </c>
      <c r="D4254">
        <v>7.4269999999999996</v>
      </c>
      <c r="E4254">
        <v>27.731999999999999</v>
      </c>
      <c r="F4254">
        <v>190.00393873085338</v>
      </c>
    </row>
    <row r="4255" spans="1:6" x14ac:dyDescent="0.25">
      <c r="A4255" t="s">
        <v>18</v>
      </c>
      <c r="B4255">
        <v>115.35</v>
      </c>
      <c r="C4255">
        <v>0.26900000000000002</v>
      </c>
      <c r="D4255">
        <v>7.3220000000000001</v>
      </c>
      <c r="E4255">
        <v>27.623999999999999</v>
      </c>
      <c r="F4255">
        <v>190.02560175054705</v>
      </c>
    </row>
    <row r="4256" spans="1:6" x14ac:dyDescent="0.25">
      <c r="A4256" t="s">
        <v>18</v>
      </c>
      <c r="B4256">
        <v>115.36666666666667</v>
      </c>
      <c r="C4256">
        <v>0.26400000000000001</v>
      </c>
      <c r="D4256">
        <v>7.2240000000000002</v>
      </c>
      <c r="E4256">
        <v>27.297999999999998</v>
      </c>
      <c r="F4256">
        <v>188.40722100656453</v>
      </c>
    </row>
    <row r="4257" spans="1:6" x14ac:dyDescent="0.25">
      <c r="A4257" t="s">
        <v>18</v>
      </c>
      <c r="B4257">
        <v>115.38333333333333</v>
      </c>
      <c r="C4257">
        <v>0.25700000000000001</v>
      </c>
      <c r="D4257">
        <v>7.0979999999999999</v>
      </c>
      <c r="E4257">
        <v>26.951000000000001</v>
      </c>
      <c r="F4257">
        <v>186.05076586433259</v>
      </c>
    </row>
    <row r="4258" spans="1:6" x14ac:dyDescent="0.25">
      <c r="A4258" t="s">
        <v>18</v>
      </c>
      <c r="B4258">
        <v>115.4</v>
      </c>
      <c r="C4258">
        <v>0.24399999999999999</v>
      </c>
      <c r="D4258">
        <v>7.0209999999999999</v>
      </c>
      <c r="E4258">
        <v>26.701000000000001</v>
      </c>
      <c r="F4258">
        <v>184.88577680525162</v>
      </c>
    </row>
    <row r="4259" spans="1:6" x14ac:dyDescent="0.25">
      <c r="A4259" t="s">
        <v>18</v>
      </c>
      <c r="B4259">
        <v>115.41666666666667</v>
      </c>
      <c r="C4259">
        <v>0.24399999999999999</v>
      </c>
      <c r="D4259">
        <v>6.88</v>
      </c>
      <c r="E4259">
        <v>26.192</v>
      </c>
      <c r="F4259">
        <v>181.75557986870896</v>
      </c>
    </row>
    <row r="4260" spans="1:6" x14ac:dyDescent="0.25">
      <c r="A4260" t="s">
        <v>18</v>
      </c>
      <c r="B4260">
        <v>115.43333333333334</v>
      </c>
      <c r="C4260">
        <v>0.23300000000000001</v>
      </c>
      <c r="D4260">
        <v>6.7869999999999999</v>
      </c>
      <c r="E4260">
        <v>25.922999999999998</v>
      </c>
      <c r="F4260">
        <v>179.56258205689278</v>
      </c>
    </row>
    <row r="4261" spans="1:6" x14ac:dyDescent="0.25">
      <c r="A4261" t="s">
        <v>18</v>
      </c>
      <c r="B4261">
        <v>115.45</v>
      </c>
      <c r="C4261">
        <v>0.223</v>
      </c>
      <c r="D4261">
        <v>6.6950000000000003</v>
      </c>
      <c r="E4261">
        <v>25.640999999999998</v>
      </c>
      <c r="F4261">
        <v>178.15361050328227</v>
      </c>
    </row>
    <row r="4262" spans="1:6" x14ac:dyDescent="0.25">
      <c r="A4262" t="s">
        <v>18</v>
      </c>
      <c r="B4262">
        <v>115.46666666666667</v>
      </c>
      <c r="C4262">
        <v>0.218</v>
      </c>
      <c r="D4262">
        <v>6.6180000000000003</v>
      </c>
      <c r="E4262">
        <v>25.523</v>
      </c>
      <c r="F4262">
        <v>178.07352297592999</v>
      </c>
    </row>
    <row r="4263" spans="1:6" x14ac:dyDescent="0.25">
      <c r="A4263" t="s">
        <v>18</v>
      </c>
      <c r="B4263">
        <v>115.48333333333333</v>
      </c>
      <c r="C4263">
        <v>0.215</v>
      </c>
      <c r="D4263">
        <v>6.5090000000000003</v>
      </c>
      <c r="E4263">
        <v>25.24</v>
      </c>
      <c r="F4263">
        <v>176.3374179431072</v>
      </c>
    </row>
    <row r="4264" spans="1:6" x14ac:dyDescent="0.25">
      <c r="A4264" t="s">
        <v>18</v>
      </c>
      <c r="B4264">
        <v>115.5</v>
      </c>
      <c r="C4264">
        <v>0.21</v>
      </c>
      <c r="D4264">
        <v>6.4320000000000004</v>
      </c>
      <c r="E4264">
        <v>25.140999999999998</v>
      </c>
      <c r="F4264">
        <v>176.62407002188183</v>
      </c>
    </row>
    <row r="4265" spans="1:6" x14ac:dyDescent="0.25">
      <c r="A4265" t="s">
        <v>18</v>
      </c>
      <c r="B4265">
        <v>115.51666666666667</v>
      </c>
      <c r="C4265">
        <v>0.2</v>
      </c>
      <c r="D4265">
        <v>6.3310000000000004</v>
      </c>
      <c r="E4265">
        <v>24.756</v>
      </c>
      <c r="F4265">
        <v>173.65098468271336</v>
      </c>
    </row>
    <row r="4266" spans="1:6" x14ac:dyDescent="0.25">
      <c r="A4266" t="s">
        <v>18</v>
      </c>
      <c r="B4266">
        <v>115.53333333333333</v>
      </c>
      <c r="C4266">
        <v>0.192</v>
      </c>
      <c r="D4266">
        <v>6.2450000000000001</v>
      </c>
      <c r="E4266">
        <v>24.745999999999999</v>
      </c>
      <c r="F4266">
        <v>174.35426695842449</v>
      </c>
    </row>
    <row r="4267" spans="1:6" x14ac:dyDescent="0.25">
      <c r="A4267" t="s">
        <v>18</v>
      </c>
      <c r="B4267">
        <v>115.55</v>
      </c>
      <c r="C4267">
        <v>0.187</v>
      </c>
      <c r="D4267">
        <v>6.1609999999999996</v>
      </c>
      <c r="E4267">
        <v>24.503</v>
      </c>
      <c r="F4267">
        <v>173.74113785557984</v>
      </c>
    </row>
    <row r="4268" spans="1:6" x14ac:dyDescent="0.25">
      <c r="A4268" t="s">
        <v>18</v>
      </c>
      <c r="B4268">
        <v>115.56666666666666</v>
      </c>
      <c r="C4268">
        <v>0.17899999999999999</v>
      </c>
      <c r="D4268">
        <v>6.0419999999999998</v>
      </c>
      <c r="E4268">
        <v>23.94</v>
      </c>
      <c r="F4268">
        <v>169.1006564551422</v>
      </c>
    </row>
    <row r="4269" spans="1:6" x14ac:dyDescent="0.25">
      <c r="A4269" t="s">
        <v>18</v>
      </c>
      <c r="B4269">
        <v>115.58333333333333</v>
      </c>
      <c r="C4269">
        <v>0.17699999999999999</v>
      </c>
      <c r="D4269">
        <v>5.9610000000000003</v>
      </c>
      <c r="E4269">
        <v>23.803999999999998</v>
      </c>
      <c r="F4269">
        <v>169.03172866520788</v>
      </c>
    </row>
    <row r="4270" spans="1:6" x14ac:dyDescent="0.25">
      <c r="A4270" t="s">
        <v>18</v>
      </c>
      <c r="B4270">
        <v>115.6</v>
      </c>
      <c r="C4270">
        <v>0.17299999999999999</v>
      </c>
      <c r="D4270">
        <v>5.8769999999999998</v>
      </c>
      <c r="E4270">
        <v>23.538</v>
      </c>
      <c r="F4270">
        <v>167.12910284463894</v>
      </c>
    </row>
    <row r="4271" spans="1:6" x14ac:dyDescent="0.25">
      <c r="A4271" t="s">
        <v>18</v>
      </c>
      <c r="B4271">
        <v>115.61666666666667</v>
      </c>
      <c r="C4271">
        <v>0.16800000000000001</v>
      </c>
      <c r="D4271">
        <v>5.798</v>
      </c>
      <c r="E4271">
        <v>23.381</v>
      </c>
      <c r="F4271">
        <v>167.07549234135666</v>
      </c>
    </row>
    <row r="4272" spans="1:6" x14ac:dyDescent="0.25">
      <c r="A4272" t="s">
        <v>18</v>
      </c>
      <c r="B4272">
        <v>115.63333333333333</v>
      </c>
      <c r="C4272">
        <v>0.16400000000000001</v>
      </c>
      <c r="D4272">
        <v>5.7030000000000003</v>
      </c>
      <c r="E4272">
        <v>23.071000000000002</v>
      </c>
      <c r="F4272">
        <v>165.63851203501093</v>
      </c>
    </row>
    <row r="4273" spans="1:6" x14ac:dyDescent="0.25">
      <c r="A4273" t="s">
        <v>18</v>
      </c>
      <c r="B4273">
        <v>115.65</v>
      </c>
      <c r="C4273">
        <v>0.156</v>
      </c>
      <c r="D4273">
        <v>5.6289999999999996</v>
      </c>
      <c r="E4273">
        <v>22.812999999999999</v>
      </c>
      <c r="F4273">
        <v>163.71422319474834</v>
      </c>
    </row>
    <row r="4274" spans="1:6" x14ac:dyDescent="0.25">
      <c r="A4274" t="s">
        <v>18</v>
      </c>
      <c r="B4274">
        <v>115.66666666666667</v>
      </c>
      <c r="C4274">
        <v>0.14599999999999999</v>
      </c>
      <c r="D4274">
        <v>5.4889999999999999</v>
      </c>
      <c r="E4274">
        <v>22.405999999999999</v>
      </c>
      <c r="F4274">
        <v>160.8065645514223</v>
      </c>
    </row>
    <row r="4275" spans="1:6" x14ac:dyDescent="0.25">
      <c r="A4275" t="s">
        <v>18</v>
      </c>
      <c r="B4275">
        <v>115.68333333333334</v>
      </c>
      <c r="C4275">
        <v>0.14599999999999999</v>
      </c>
      <c r="D4275">
        <v>5.4139999999999997</v>
      </c>
      <c r="E4275">
        <v>22.279</v>
      </c>
      <c r="F4275">
        <v>160.77855579868708</v>
      </c>
    </row>
    <row r="4276" spans="1:6" x14ac:dyDescent="0.25">
      <c r="A4276" t="s">
        <v>18</v>
      </c>
      <c r="B4276">
        <v>115.7</v>
      </c>
      <c r="C4276">
        <v>0.14299999999999999</v>
      </c>
      <c r="D4276">
        <v>5.3659999999999997</v>
      </c>
      <c r="E4276">
        <v>22.245000000000001</v>
      </c>
      <c r="F4276">
        <v>161.42341356673961</v>
      </c>
    </row>
    <row r="4277" spans="1:6" x14ac:dyDescent="0.25">
      <c r="A4277" t="s">
        <v>18</v>
      </c>
      <c r="B4277">
        <v>115.71666666666667</v>
      </c>
      <c r="C4277">
        <v>0.13800000000000001</v>
      </c>
      <c r="D4277">
        <v>5.2649999999999997</v>
      </c>
      <c r="E4277">
        <v>21.928000000000001</v>
      </c>
      <c r="F4277">
        <v>159.25689277899343</v>
      </c>
    </row>
    <row r="4278" spans="1:6" x14ac:dyDescent="0.25">
      <c r="A4278" t="s">
        <v>18</v>
      </c>
      <c r="B4278">
        <v>115.73333333333333</v>
      </c>
      <c r="C4278">
        <v>0.129</v>
      </c>
      <c r="D4278">
        <v>5.1689999999999996</v>
      </c>
      <c r="E4278">
        <v>21.516999999999999</v>
      </c>
      <c r="F4278">
        <v>156.64748358862144</v>
      </c>
    </row>
    <row r="4279" spans="1:6" x14ac:dyDescent="0.25">
      <c r="A4279" t="s">
        <v>18</v>
      </c>
      <c r="B4279">
        <v>115.75</v>
      </c>
      <c r="C4279">
        <v>0.123</v>
      </c>
      <c r="D4279">
        <v>5.1150000000000002</v>
      </c>
      <c r="E4279">
        <v>21.454999999999998</v>
      </c>
      <c r="F4279">
        <v>157.75557986870896</v>
      </c>
    </row>
    <row r="4280" spans="1:6" x14ac:dyDescent="0.25">
      <c r="A4280" t="s">
        <v>18</v>
      </c>
      <c r="B4280">
        <v>115.76666666666667</v>
      </c>
      <c r="C4280">
        <v>0.12</v>
      </c>
      <c r="D4280">
        <v>5.0019999999999998</v>
      </c>
      <c r="E4280">
        <v>21.007000000000001</v>
      </c>
      <c r="F4280">
        <v>153.86017505470457</v>
      </c>
    </row>
    <row r="4281" spans="1:6" x14ac:dyDescent="0.25">
      <c r="A4281" t="s">
        <v>18</v>
      </c>
      <c r="B4281">
        <v>115.78333333333333</v>
      </c>
      <c r="C4281">
        <v>0.114</v>
      </c>
      <c r="D4281">
        <v>4.9240000000000004</v>
      </c>
      <c r="E4281">
        <v>20.844000000000001</v>
      </c>
      <c r="F4281">
        <v>153.45426695842448</v>
      </c>
    </row>
    <row r="4282" spans="1:6" x14ac:dyDescent="0.25">
      <c r="A4282" t="s">
        <v>18</v>
      </c>
      <c r="B4282">
        <v>115.8</v>
      </c>
      <c r="C4282">
        <v>0.109</v>
      </c>
      <c r="D4282">
        <v>4.835</v>
      </c>
      <c r="E4282">
        <v>20.585000000000001</v>
      </c>
      <c r="F4282">
        <v>152.2253829321663</v>
      </c>
    </row>
    <row r="4283" spans="1:6" x14ac:dyDescent="0.25">
      <c r="A4283" t="s">
        <v>18</v>
      </c>
      <c r="B4283">
        <v>115.81666666666666</v>
      </c>
      <c r="C4283">
        <v>0.108</v>
      </c>
      <c r="D4283">
        <v>4.758</v>
      </c>
      <c r="E4283">
        <v>20.306000000000001</v>
      </c>
      <c r="F4283">
        <v>150.93326039387307</v>
      </c>
    </row>
    <row r="4284" spans="1:6" x14ac:dyDescent="0.25">
      <c r="A4284" t="s">
        <v>18</v>
      </c>
      <c r="B4284">
        <v>115.83333333333333</v>
      </c>
      <c r="C4284">
        <v>0.10299999999999999</v>
      </c>
      <c r="D4284">
        <v>4.6779999999999999</v>
      </c>
      <c r="E4284">
        <v>20.149000000000001</v>
      </c>
      <c r="F4284">
        <v>150.22166301969366</v>
      </c>
    </row>
    <row r="4285" spans="1:6" x14ac:dyDescent="0.25">
      <c r="A4285" t="s">
        <v>18</v>
      </c>
      <c r="B4285">
        <v>115.85</v>
      </c>
      <c r="C4285">
        <v>0.10199999999999999</v>
      </c>
      <c r="D4285">
        <v>4.601</v>
      </c>
      <c r="E4285">
        <v>19.963999999999999</v>
      </c>
      <c r="F4285">
        <v>150.49693654266957</v>
      </c>
    </row>
    <row r="4286" spans="1:6" x14ac:dyDescent="0.25">
      <c r="A4286" t="s">
        <v>18</v>
      </c>
      <c r="B4286">
        <v>115.86666666666667</v>
      </c>
      <c r="C4286">
        <v>9.6000000000000002E-2</v>
      </c>
      <c r="D4286">
        <v>4.5190000000000001</v>
      </c>
      <c r="E4286">
        <v>19.600000000000001</v>
      </c>
      <c r="F4286">
        <v>147.31597374179432</v>
      </c>
    </row>
    <row r="4287" spans="1:6" x14ac:dyDescent="0.25">
      <c r="A4287" t="s">
        <v>18</v>
      </c>
      <c r="B4287">
        <v>115.88333333333333</v>
      </c>
      <c r="C4287">
        <v>9.2999999999999999E-2</v>
      </c>
      <c r="D4287">
        <v>4.4539999999999997</v>
      </c>
      <c r="E4287">
        <v>19.593</v>
      </c>
      <c r="F4287">
        <v>148.73260393873085</v>
      </c>
    </row>
    <row r="4288" spans="1:6" x14ac:dyDescent="0.25">
      <c r="A4288" t="s">
        <v>18</v>
      </c>
      <c r="B4288">
        <v>115.9</v>
      </c>
      <c r="C4288">
        <v>9.1999999999999998E-2</v>
      </c>
      <c r="D4288">
        <v>4.3499999999999996</v>
      </c>
      <c r="E4288">
        <v>19.22</v>
      </c>
      <c r="F4288">
        <v>145.74223194748359</v>
      </c>
    </row>
    <row r="4289" spans="1:6" x14ac:dyDescent="0.25">
      <c r="A4289" t="s">
        <v>18</v>
      </c>
      <c r="B4289">
        <v>115.91666666666667</v>
      </c>
      <c r="C4289">
        <v>0.09</v>
      </c>
      <c r="D4289">
        <v>4.2539999999999996</v>
      </c>
      <c r="E4289">
        <v>18.832000000000001</v>
      </c>
      <c r="F4289">
        <v>143.69628008752736</v>
      </c>
    </row>
    <row r="4290" spans="1:6" x14ac:dyDescent="0.25">
      <c r="A4290" t="s">
        <v>18</v>
      </c>
      <c r="B4290">
        <v>115.93333333333334</v>
      </c>
      <c r="C4290">
        <v>8.4000000000000005E-2</v>
      </c>
      <c r="D4290">
        <v>4.1509999999999998</v>
      </c>
      <c r="E4290">
        <v>18.445</v>
      </c>
      <c r="F4290">
        <v>140.509409190372</v>
      </c>
    </row>
    <row r="4291" spans="1:6" x14ac:dyDescent="0.25">
      <c r="A4291" t="s">
        <v>18</v>
      </c>
      <c r="B4291">
        <v>115.95</v>
      </c>
      <c r="C4291">
        <v>8.2000000000000003E-2</v>
      </c>
      <c r="D4291">
        <v>4.0549999999999997</v>
      </c>
      <c r="E4291">
        <v>18.062000000000001</v>
      </c>
      <c r="F4291">
        <v>137.35229759299781</v>
      </c>
    </row>
    <row r="4292" spans="1:6" x14ac:dyDescent="0.25">
      <c r="A4292" t="s">
        <v>18</v>
      </c>
      <c r="B4292">
        <v>115.96666666666667</v>
      </c>
      <c r="C4292">
        <v>7.9000000000000001E-2</v>
      </c>
      <c r="D4292">
        <v>3.9889999999999999</v>
      </c>
      <c r="E4292">
        <v>17.84</v>
      </c>
      <c r="F4292">
        <v>136.57833698030635</v>
      </c>
    </row>
    <row r="4293" spans="1:6" x14ac:dyDescent="0.25">
      <c r="A4293" t="s">
        <v>18</v>
      </c>
      <c r="B4293">
        <v>115.98333333333333</v>
      </c>
      <c r="C4293">
        <v>7.0000000000000007E-2</v>
      </c>
      <c r="D4293">
        <v>3.9009999999999998</v>
      </c>
      <c r="E4293">
        <v>17.625</v>
      </c>
      <c r="F4293">
        <v>134.69824945295406</v>
      </c>
    </row>
    <row r="4294" spans="1:6" x14ac:dyDescent="0.25">
      <c r="A4294" t="s">
        <v>18</v>
      </c>
      <c r="B4294">
        <v>116</v>
      </c>
      <c r="C4294">
        <v>7.0999999999999994E-2</v>
      </c>
      <c r="D4294">
        <v>3.8340000000000001</v>
      </c>
      <c r="E4294">
        <v>17.437000000000001</v>
      </c>
      <c r="F4294">
        <v>134.33698030634571</v>
      </c>
    </row>
    <row r="4295" spans="1:6" x14ac:dyDescent="0.25">
      <c r="A4295" t="s">
        <v>18</v>
      </c>
      <c r="B4295">
        <v>116.01666666666667</v>
      </c>
      <c r="C4295">
        <v>7.0999999999999994E-2</v>
      </c>
      <c r="D4295">
        <v>3.7589999999999999</v>
      </c>
      <c r="E4295">
        <v>17.056999999999999</v>
      </c>
      <c r="F4295">
        <v>132.14442013129101</v>
      </c>
    </row>
    <row r="4296" spans="1:6" x14ac:dyDescent="0.25">
      <c r="A4296" t="s">
        <v>18</v>
      </c>
      <c r="B4296">
        <v>116.03333333333333</v>
      </c>
      <c r="C4296">
        <v>6.8000000000000005E-2</v>
      </c>
      <c r="D4296">
        <v>3.68</v>
      </c>
      <c r="E4296">
        <v>16.603000000000002</v>
      </c>
      <c r="F4296">
        <v>127.60415754923412</v>
      </c>
    </row>
    <row r="4297" spans="1:6" x14ac:dyDescent="0.25">
      <c r="A4297" t="s">
        <v>18</v>
      </c>
      <c r="B4297">
        <v>116.05</v>
      </c>
      <c r="C4297">
        <v>6.3E-2</v>
      </c>
      <c r="D4297">
        <v>3.6110000000000002</v>
      </c>
      <c r="E4297">
        <v>16.555</v>
      </c>
      <c r="F4297">
        <v>128.49540481400439</v>
      </c>
    </row>
    <row r="4298" spans="1:6" x14ac:dyDescent="0.25">
      <c r="A4298" t="s">
        <v>18</v>
      </c>
      <c r="B4298">
        <v>116.06666666666666</v>
      </c>
      <c r="C4298">
        <v>5.6000000000000001E-2</v>
      </c>
      <c r="D4298">
        <v>3.5179999999999998</v>
      </c>
      <c r="E4298">
        <v>16.233000000000001</v>
      </c>
      <c r="F4298">
        <v>125.81881838074396</v>
      </c>
    </row>
    <row r="4299" spans="1:6" x14ac:dyDescent="0.25">
      <c r="A4299" t="s">
        <v>18</v>
      </c>
      <c r="B4299">
        <v>116.08333333333333</v>
      </c>
      <c r="C4299">
        <v>6.0999999999999999E-2</v>
      </c>
      <c r="D4299">
        <v>3.4550000000000001</v>
      </c>
      <c r="E4299">
        <v>16.074999999999999</v>
      </c>
      <c r="F4299">
        <v>125.77483588621445</v>
      </c>
    </row>
    <row r="4300" spans="1:6" x14ac:dyDescent="0.25">
      <c r="A4300" t="s">
        <v>18</v>
      </c>
      <c r="B4300">
        <v>116.1</v>
      </c>
      <c r="C4300">
        <v>4.7E-2</v>
      </c>
      <c r="D4300">
        <v>3.3849999999999998</v>
      </c>
      <c r="E4300">
        <v>15.747999999999999</v>
      </c>
      <c r="F4300">
        <v>123.12100656455142</v>
      </c>
    </row>
    <row r="4301" spans="1:6" x14ac:dyDescent="0.25">
      <c r="A4301" t="s">
        <v>18</v>
      </c>
      <c r="B4301">
        <v>116.11666666666667</v>
      </c>
      <c r="C4301">
        <v>5.8000000000000003E-2</v>
      </c>
      <c r="D4301">
        <v>3.3010000000000002</v>
      </c>
      <c r="E4301">
        <v>15.51</v>
      </c>
      <c r="F4301">
        <v>121.60218818380743</v>
      </c>
    </row>
    <row r="4302" spans="1:6" x14ac:dyDescent="0.25">
      <c r="A4302" t="s">
        <v>18</v>
      </c>
      <c r="B4302">
        <v>116.13333333333333</v>
      </c>
      <c r="C4302">
        <v>4.9000000000000002E-2</v>
      </c>
      <c r="D4302">
        <v>3.2429999999999999</v>
      </c>
      <c r="E4302">
        <v>15.131</v>
      </c>
      <c r="F4302">
        <v>119.03304157549233</v>
      </c>
    </row>
    <row r="4303" spans="1:6" x14ac:dyDescent="0.25">
      <c r="A4303" t="s">
        <v>18</v>
      </c>
      <c r="B4303">
        <v>116.15</v>
      </c>
      <c r="C4303">
        <v>4.5999999999999999E-2</v>
      </c>
      <c r="D4303">
        <v>3.165</v>
      </c>
      <c r="E4303">
        <v>14.888</v>
      </c>
      <c r="F4303">
        <v>117.24026258205689</v>
      </c>
    </row>
    <row r="4304" spans="1:6" x14ac:dyDescent="0.25">
      <c r="A4304" t="s">
        <v>18</v>
      </c>
      <c r="B4304">
        <v>116.16666666666667</v>
      </c>
      <c r="C4304">
        <v>4.8000000000000001E-2</v>
      </c>
      <c r="D4304">
        <v>3.077</v>
      </c>
      <c r="E4304">
        <v>14.455</v>
      </c>
      <c r="F4304">
        <v>113.51006564551422</v>
      </c>
    </row>
    <row r="4305" spans="1:6" x14ac:dyDescent="0.25">
      <c r="A4305" t="s">
        <v>18</v>
      </c>
      <c r="B4305">
        <v>116.18333333333334</v>
      </c>
      <c r="C4305">
        <v>4.5999999999999999E-2</v>
      </c>
      <c r="D4305">
        <v>3.0129999999999999</v>
      </c>
      <c r="E4305">
        <v>14.228999999999999</v>
      </c>
      <c r="F4305">
        <v>112.09846827133478</v>
      </c>
    </row>
    <row r="4306" spans="1:6" x14ac:dyDescent="0.25">
      <c r="A4306" t="s">
        <v>18</v>
      </c>
      <c r="B4306">
        <v>116.2</v>
      </c>
      <c r="C4306">
        <v>0.04</v>
      </c>
      <c r="D4306">
        <v>2.9660000000000002</v>
      </c>
      <c r="E4306">
        <v>14.058</v>
      </c>
      <c r="F4306">
        <v>111.73282275711159</v>
      </c>
    </row>
    <row r="4307" spans="1:6" x14ac:dyDescent="0.25">
      <c r="A4307" t="s">
        <v>18</v>
      </c>
      <c r="B4307">
        <v>116.21666666666667</v>
      </c>
      <c r="C4307">
        <v>0.04</v>
      </c>
      <c r="D4307">
        <v>2.87</v>
      </c>
      <c r="E4307">
        <v>13.763999999999999</v>
      </c>
      <c r="F4307">
        <v>108.89409190371991</v>
      </c>
    </row>
    <row r="4308" spans="1:6" x14ac:dyDescent="0.25">
      <c r="A4308" t="s">
        <v>18</v>
      </c>
      <c r="B4308">
        <v>116.23333333333333</v>
      </c>
      <c r="C4308">
        <v>3.9E-2</v>
      </c>
      <c r="D4308">
        <v>2.8050000000000002</v>
      </c>
      <c r="E4308">
        <v>13.387</v>
      </c>
      <c r="F4308">
        <v>106.23369803063457</v>
      </c>
    </row>
    <row r="4309" spans="1:6" x14ac:dyDescent="0.25">
      <c r="A4309" t="s">
        <v>18</v>
      </c>
      <c r="B4309">
        <v>116.25</v>
      </c>
      <c r="C4309">
        <v>3.4000000000000002E-2</v>
      </c>
      <c r="D4309">
        <v>2.766</v>
      </c>
      <c r="E4309">
        <v>13.430999999999999</v>
      </c>
      <c r="F4309">
        <v>108.44157549234134</v>
      </c>
    </row>
    <row r="4310" spans="1:6" x14ac:dyDescent="0.25">
      <c r="A4310" t="s">
        <v>18</v>
      </c>
      <c r="B4310">
        <v>116.26666666666667</v>
      </c>
      <c r="C4310">
        <v>3.1E-2</v>
      </c>
      <c r="D4310">
        <v>2.6890000000000001</v>
      </c>
      <c r="E4310">
        <v>13.012</v>
      </c>
      <c r="F4310">
        <v>103.81859956236323</v>
      </c>
    </row>
    <row r="4311" spans="1:6" x14ac:dyDescent="0.25">
      <c r="A4311" t="s">
        <v>18</v>
      </c>
      <c r="B4311">
        <v>116.28333333333333</v>
      </c>
      <c r="C4311">
        <v>0.04</v>
      </c>
      <c r="D4311">
        <v>2.5939999999999999</v>
      </c>
      <c r="E4311">
        <v>12.602</v>
      </c>
      <c r="F4311">
        <v>99.08665207877462</v>
      </c>
    </row>
    <row r="4312" spans="1:6" x14ac:dyDescent="0.25">
      <c r="A4312" t="s">
        <v>18</v>
      </c>
      <c r="B4312">
        <v>116.3</v>
      </c>
      <c r="C4312">
        <v>2.5999999999999999E-2</v>
      </c>
      <c r="D4312">
        <v>2.54</v>
      </c>
      <c r="E4312">
        <v>12.35</v>
      </c>
      <c r="F4312">
        <v>97.271334792122531</v>
      </c>
    </row>
    <row r="4313" spans="1:6" x14ac:dyDescent="0.25">
      <c r="A4313" t="s">
        <v>18</v>
      </c>
      <c r="B4313">
        <v>116.31666666666666</v>
      </c>
      <c r="C4313">
        <v>3.2000000000000001E-2</v>
      </c>
      <c r="D4313">
        <v>2.4769999999999999</v>
      </c>
      <c r="E4313">
        <v>12.205</v>
      </c>
      <c r="F4313">
        <v>97.413347921225366</v>
      </c>
    </row>
    <row r="4314" spans="1:6" x14ac:dyDescent="0.25">
      <c r="A4314" t="s">
        <v>18</v>
      </c>
      <c r="B4314">
        <v>116.33333333333333</v>
      </c>
      <c r="C4314">
        <v>3.6999999999999998E-2</v>
      </c>
      <c r="D4314">
        <v>2.42</v>
      </c>
      <c r="E4314">
        <v>12.069000000000001</v>
      </c>
      <c r="F4314">
        <v>97.511597374179416</v>
      </c>
    </row>
    <row r="4315" spans="1:6" x14ac:dyDescent="0.25">
      <c r="A4315" t="s">
        <v>18</v>
      </c>
      <c r="B4315">
        <v>116.35</v>
      </c>
      <c r="C4315">
        <v>2.7E-2</v>
      </c>
      <c r="D4315">
        <v>2.3580000000000001</v>
      </c>
      <c r="E4315">
        <v>11.877000000000001</v>
      </c>
      <c r="F4315">
        <v>96.719912472647692</v>
      </c>
    </row>
    <row r="4316" spans="1:6" x14ac:dyDescent="0.25">
      <c r="A4316" t="s">
        <v>18</v>
      </c>
      <c r="B4316">
        <v>116.36666666666667</v>
      </c>
      <c r="C4316">
        <v>2.5000000000000001E-2</v>
      </c>
      <c r="D4316">
        <v>2.298</v>
      </c>
      <c r="E4316">
        <v>11.458</v>
      </c>
      <c r="F4316">
        <v>90.854485776805248</v>
      </c>
    </row>
    <row r="4317" spans="1:6" x14ac:dyDescent="0.25">
      <c r="A4317" t="s">
        <v>18</v>
      </c>
      <c r="B4317">
        <v>116.38333333333333</v>
      </c>
      <c r="C4317">
        <v>2.5000000000000001E-2</v>
      </c>
      <c r="D4317">
        <v>2.2370000000000001</v>
      </c>
      <c r="E4317">
        <v>11.161</v>
      </c>
      <c r="F4317">
        <v>88.384463894967169</v>
      </c>
    </row>
    <row r="4318" spans="1:6" x14ac:dyDescent="0.25">
      <c r="A4318" t="s">
        <v>18</v>
      </c>
      <c r="B4318">
        <v>116.4</v>
      </c>
      <c r="C4318">
        <v>2.8000000000000001E-2</v>
      </c>
      <c r="D4318">
        <v>2.1859999999999999</v>
      </c>
      <c r="E4318">
        <v>11.106999999999999</v>
      </c>
      <c r="F4318">
        <v>89.577899343544843</v>
      </c>
    </row>
    <row r="4319" spans="1:6" x14ac:dyDescent="0.25">
      <c r="A4319" t="s">
        <v>18</v>
      </c>
      <c r="B4319">
        <v>116.41666666666667</v>
      </c>
      <c r="C4319">
        <v>0.02</v>
      </c>
      <c r="D4319">
        <v>2.1230000000000002</v>
      </c>
      <c r="E4319">
        <v>10.897</v>
      </c>
      <c r="F4319">
        <v>88.787746170678332</v>
      </c>
    </row>
    <row r="4320" spans="1:6" x14ac:dyDescent="0.25">
      <c r="A4320" t="s">
        <v>18</v>
      </c>
      <c r="B4320">
        <v>116.43333333333334</v>
      </c>
      <c r="C4320">
        <v>2.1000000000000001E-2</v>
      </c>
      <c r="D4320">
        <v>2.0649999999999999</v>
      </c>
      <c r="E4320">
        <v>10.574</v>
      </c>
      <c r="F4320">
        <v>85.980306345733041</v>
      </c>
    </row>
    <row r="4321" spans="1:6" x14ac:dyDescent="0.25">
      <c r="A4321" t="s">
        <v>18</v>
      </c>
      <c r="B4321">
        <v>116.45</v>
      </c>
      <c r="C4321">
        <v>2.1000000000000001E-2</v>
      </c>
      <c r="D4321">
        <v>2.0209999999999999</v>
      </c>
      <c r="E4321">
        <v>10.359</v>
      </c>
      <c r="F4321">
        <v>84.147483588621427</v>
      </c>
    </row>
    <row r="4322" spans="1:6" x14ac:dyDescent="0.25">
      <c r="A4322" t="s">
        <v>18</v>
      </c>
      <c r="B4322">
        <v>116.46666666666667</v>
      </c>
      <c r="C4322">
        <v>0.02</v>
      </c>
      <c r="D4322">
        <v>1.9510000000000001</v>
      </c>
      <c r="E4322">
        <v>10.141999999999999</v>
      </c>
      <c r="F4322">
        <v>81.956673960612676</v>
      </c>
    </row>
    <row r="4323" spans="1:6" x14ac:dyDescent="0.25">
      <c r="A4323" t="s">
        <v>18</v>
      </c>
      <c r="B4323">
        <v>116.48333333333333</v>
      </c>
      <c r="C4323">
        <v>1.7999999999999999E-2</v>
      </c>
      <c r="D4323">
        <v>1.9079999999999999</v>
      </c>
      <c r="E4323">
        <v>9.9659999999999993</v>
      </c>
      <c r="F4323">
        <v>81.963894967177239</v>
      </c>
    </row>
    <row r="4324" spans="1:6" x14ac:dyDescent="0.25">
      <c r="A4324" t="s">
        <v>18</v>
      </c>
      <c r="B4324">
        <v>116.5</v>
      </c>
      <c r="C4324">
        <v>0.02</v>
      </c>
      <c r="D4324">
        <v>1.865</v>
      </c>
      <c r="E4324">
        <v>9.92</v>
      </c>
      <c r="F4324">
        <v>83.38358862144419</v>
      </c>
    </row>
    <row r="4325" spans="1:6" x14ac:dyDescent="0.25">
      <c r="A4325" t="s">
        <v>18</v>
      </c>
      <c r="B4325">
        <v>116.51666666666667</v>
      </c>
      <c r="C4325">
        <v>2.1000000000000001E-2</v>
      </c>
      <c r="D4325">
        <v>1.8180000000000001</v>
      </c>
      <c r="E4325">
        <v>9.5709999999999997</v>
      </c>
      <c r="F4325">
        <v>79.873741794310718</v>
      </c>
    </row>
    <row r="4326" spans="1:6" x14ac:dyDescent="0.25">
      <c r="A4326" t="s">
        <v>18</v>
      </c>
      <c r="B4326">
        <v>116.53333333333333</v>
      </c>
      <c r="C4326">
        <v>1.6E-2</v>
      </c>
      <c r="D4326">
        <v>1.748</v>
      </c>
      <c r="E4326">
        <v>9.4039999999999999</v>
      </c>
      <c r="F4326">
        <v>78.582494529540483</v>
      </c>
    </row>
    <row r="4327" spans="1:6" x14ac:dyDescent="0.25">
      <c r="A4327" t="s">
        <v>18</v>
      </c>
      <c r="B4327">
        <v>116.55</v>
      </c>
      <c r="C4327">
        <v>1.4E-2</v>
      </c>
      <c r="D4327">
        <v>1.7070000000000001</v>
      </c>
      <c r="E4327">
        <v>9.1989999999999998</v>
      </c>
      <c r="F4327">
        <v>76.24135667396061</v>
      </c>
    </row>
    <row r="4328" spans="1:6" x14ac:dyDescent="0.25">
      <c r="A4328" t="s">
        <v>18</v>
      </c>
      <c r="B4328">
        <v>116.56666666666666</v>
      </c>
      <c r="C4328">
        <v>0.02</v>
      </c>
      <c r="D4328">
        <v>1.6519999999999999</v>
      </c>
      <c r="E4328">
        <v>8.9960000000000004</v>
      </c>
      <c r="F4328">
        <v>75.894748358862145</v>
      </c>
    </row>
    <row r="4329" spans="1:6" x14ac:dyDescent="0.25">
      <c r="A4329" t="s">
        <v>18</v>
      </c>
      <c r="B4329">
        <v>116.58333333333333</v>
      </c>
      <c r="C4329">
        <v>1.4E-2</v>
      </c>
      <c r="D4329">
        <v>1.5980000000000001</v>
      </c>
      <c r="E4329">
        <v>8.8369999999999997</v>
      </c>
      <c r="F4329">
        <v>73.978993435448572</v>
      </c>
    </row>
    <row r="4330" spans="1:6" x14ac:dyDescent="0.25">
      <c r="A4330" t="s">
        <v>18</v>
      </c>
      <c r="B4330">
        <v>116.6</v>
      </c>
      <c r="C4330">
        <v>1.4999999999999999E-2</v>
      </c>
      <c r="D4330">
        <v>1.556</v>
      </c>
      <c r="E4330">
        <v>8.609</v>
      </c>
      <c r="F4330">
        <v>72.74157549234134</v>
      </c>
    </row>
    <row r="4331" spans="1:6" x14ac:dyDescent="0.25">
      <c r="A4331" t="s">
        <v>18</v>
      </c>
      <c r="B4331">
        <v>116.61666666666667</v>
      </c>
      <c r="C4331">
        <v>1.4999999999999999E-2</v>
      </c>
      <c r="D4331">
        <v>1.5029999999999999</v>
      </c>
      <c r="E4331">
        <v>8.3710000000000004</v>
      </c>
      <c r="F4331">
        <v>70.552078774617058</v>
      </c>
    </row>
    <row r="4332" spans="1:6" x14ac:dyDescent="0.25">
      <c r="A4332" t="s">
        <v>18</v>
      </c>
      <c r="B4332">
        <v>116.63333333333333</v>
      </c>
      <c r="C4332">
        <v>1.6E-2</v>
      </c>
      <c r="D4332">
        <v>1.454</v>
      </c>
      <c r="E4332">
        <v>8.1950000000000003</v>
      </c>
      <c r="F4332">
        <v>69.689059080962792</v>
      </c>
    </row>
    <row r="4333" spans="1:6" x14ac:dyDescent="0.25">
      <c r="A4333" t="s">
        <v>18</v>
      </c>
      <c r="B4333">
        <v>116.65</v>
      </c>
      <c r="C4333">
        <v>0.01</v>
      </c>
      <c r="D4333">
        <v>1.4019999999999999</v>
      </c>
      <c r="E4333">
        <v>8.0449999999999999</v>
      </c>
      <c r="F4333">
        <v>69.068708971553605</v>
      </c>
    </row>
    <row r="4334" spans="1:6" x14ac:dyDescent="0.25">
      <c r="A4334" t="s">
        <v>18</v>
      </c>
      <c r="B4334">
        <v>116.66666666666667</v>
      </c>
      <c r="C4334">
        <v>1.0999999999999999E-2</v>
      </c>
      <c r="D4334">
        <v>1.355</v>
      </c>
      <c r="E4334">
        <v>7.819</v>
      </c>
      <c r="F4334">
        <v>66.837855579868702</v>
      </c>
    </row>
    <row r="4335" spans="1:6" x14ac:dyDescent="0.25">
      <c r="A4335" t="s">
        <v>18</v>
      </c>
      <c r="B4335">
        <v>116.68333333333334</v>
      </c>
      <c r="C4335">
        <v>1.4999999999999999E-2</v>
      </c>
      <c r="D4335">
        <v>1.337</v>
      </c>
      <c r="E4335">
        <v>7.6459999999999999</v>
      </c>
      <c r="F4335">
        <v>66.749452954048138</v>
      </c>
    </row>
    <row r="4336" spans="1:6" x14ac:dyDescent="0.25">
      <c r="A4336" t="s">
        <v>18</v>
      </c>
      <c r="B4336">
        <v>116.7</v>
      </c>
      <c r="C4336">
        <v>7.0000000000000001E-3</v>
      </c>
      <c r="D4336">
        <v>1.286</v>
      </c>
      <c r="E4336">
        <v>7.5270000000000001</v>
      </c>
      <c r="F4336">
        <v>65.81619256017504</v>
      </c>
    </row>
    <row r="4337" spans="1:6" x14ac:dyDescent="0.25">
      <c r="A4337" t="s">
        <v>18</v>
      </c>
      <c r="B4337">
        <v>116.71666666666667</v>
      </c>
      <c r="C4337">
        <v>1.0999999999999999E-2</v>
      </c>
      <c r="D4337">
        <v>1.2290000000000001</v>
      </c>
      <c r="E4337">
        <v>7.3319999999999999</v>
      </c>
      <c r="F4337">
        <v>64.351203501094076</v>
      </c>
    </row>
    <row r="4338" spans="1:6" x14ac:dyDescent="0.25">
      <c r="A4338" t="s">
        <v>18</v>
      </c>
      <c r="B4338">
        <v>116.73333333333333</v>
      </c>
      <c r="C4338">
        <v>8.9999999999999993E-3</v>
      </c>
      <c r="D4338">
        <v>1.19</v>
      </c>
      <c r="E4338">
        <v>7.0229999999999997</v>
      </c>
      <c r="F4338">
        <v>59.75711159737417</v>
      </c>
    </row>
    <row r="4339" spans="1:6" x14ac:dyDescent="0.25">
      <c r="A4339" t="s">
        <v>18</v>
      </c>
      <c r="B4339">
        <v>116.75</v>
      </c>
      <c r="C4339">
        <v>1.4999999999999999E-2</v>
      </c>
      <c r="D4339">
        <v>1.151</v>
      </c>
      <c r="E4339">
        <v>6.9379999999999997</v>
      </c>
      <c r="F4339">
        <v>61.809846827133477</v>
      </c>
    </row>
    <row r="4340" spans="1:6" x14ac:dyDescent="0.25">
      <c r="A4340" t="s">
        <v>18</v>
      </c>
      <c r="B4340">
        <v>116.76666666666667</v>
      </c>
      <c r="C4340">
        <v>5.0000000000000001E-3</v>
      </c>
      <c r="D4340">
        <v>1.115</v>
      </c>
      <c r="E4340">
        <v>6.5359999999999996</v>
      </c>
      <c r="F4340">
        <v>43.65098468271335</v>
      </c>
    </row>
    <row r="4341" spans="1:6" x14ac:dyDescent="0.25">
      <c r="A4341" t="s">
        <v>18</v>
      </c>
      <c r="B4341">
        <v>116.78333333333333</v>
      </c>
      <c r="C4341">
        <v>1.4E-2</v>
      </c>
      <c r="D4341">
        <v>1.075</v>
      </c>
      <c r="E4341">
        <v>6.3620000000000001</v>
      </c>
      <c r="F4341">
        <v>43.882275711159735</v>
      </c>
    </row>
    <row r="4342" spans="1:6" x14ac:dyDescent="0.25">
      <c r="A4342" t="s">
        <v>18</v>
      </c>
      <c r="B4342">
        <v>116.8</v>
      </c>
      <c r="C4342">
        <v>1.4999999999999999E-2</v>
      </c>
      <c r="D4342">
        <v>1.0229999999999999</v>
      </c>
      <c r="E4342">
        <v>6.2830000000000004</v>
      </c>
      <c r="F4342">
        <v>45.124288840262579</v>
      </c>
    </row>
    <row r="4343" spans="1:6" x14ac:dyDescent="0.25">
      <c r="A4343" t="s">
        <v>18</v>
      </c>
      <c r="B4343">
        <v>116.81666666666666</v>
      </c>
      <c r="C4343">
        <v>8.9999999999999993E-3</v>
      </c>
      <c r="D4343">
        <v>0.997</v>
      </c>
      <c r="E4343">
        <v>6.2409999999999997</v>
      </c>
      <c r="F4343">
        <v>53.232822757111592</v>
      </c>
    </row>
    <row r="4344" spans="1:6" x14ac:dyDescent="0.25">
      <c r="A4344" t="s">
        <v>18</v>
      </c>
      <c r="B4344">
        <v>116.83333333333333</v>
      </c>
      <c r="C4344">
        <v>8.0000000000000002E-3</v>
      </c>
      <c r="D4344">
        <v>0.95399999999999996</v>
      </c>
      <c r="E4344">
        <v>6.0389999999999997</v>
      </c>
      <c r="F4344">
        <v>54.659518599562361</v>
      </c>
    </row>
    <row r="4345" spans="1:6" x14ac:dyDescent="0.25">
      <c r="A4345" t="s">
        <v>18</v>
      </c>
      <c r="B4345">
        <v>116.85</v>
      </c>
      <c r="C4345">
        <v>1.2E-2</v>
      </c>
      <c r="D4345">
        <v>0.92800000000000005</v>
      </c>
      <c r="E4345">
        <v>5.9029999999999996</v>
      </c>
      <c r="F4345">
        <v>53.721006564551416</v>
      </c>
    </row>
    <row r="4346" spans="1:6" x14ac:dyDescent="0.25">
      <c r="A4346" t="s">
        <v>18</v>
      </c>
      <c r="B4346">
        <v>116.86666666666667</v>
      </c>
      <c r="C4346">
        <v>0.01</v>
      </c>
      <c r="D4346">
        <v>0.88800000000000001</v>
      </c>
      <c r="E4346">
        <v>5.7409999999999997</v>
      </c>
      <c r="F4346">
        <v>53.090153172866522</v>
      </c>
    </row>
    <row r="4347" spans="1:6" x14ac:dyDescent="0.25">
      <c r="A4347" t="s">
        <v>18</v>
      </c>
      <c r="B4347">
        <v>116.88333333333333</v>
      </c>
      <c r="C4347">
        <v>1.0999999999999999E-2</v>
      </c>
      <c r="D4347">
        <v>0.86</v>
      </c>
      <c r="E4347">
        <v>5.6059999999999999</v>
      </c>
      <c r="F4347">
        <v>51.184245076586429</v>
      </c>
    </row>
    <row r="4348" spans="1:6" x14ac:dyDescent="0.25">
      <c r="A4348" t="s">
        <v>18</v>
      </c>
      <c r="B4348">
        <v>116.9</v>
      </c>
      <c r="C4348">
        <v>8.9999999999999993E-3</v>
      </c>
      <c r="D4348">
        <v>0.81799999999999995</v>
      </c>
      <c r="E4348">
        <v>5.431</v>
      </c>
      <c r="F4348">
        <v>48.479431072210062</v>
      </c>
    </row>
    <row r="4349" spans="1:6" x14ac:dyDescent="0.25">
      <c r="A4349" t="s">
        <v>18</v>
      </c>
      <c r="B4349">
        <v>116.91666666666667</v>
      </c>
      <c r="C4349">
        <v>8.0000000000000002E-3</v>
      </c>
      <c r="D4349">
        <v>0.79900000000000004</v>
      </c>
      <c r="E4349">
        <v>5.2160000000000002</v>
      </c>
      <c r="F4349">
        <v>46.393216630196932</v>
      </c>
    </row>
    <row r="4350" spans="1:6" x14ac:dyDescent="0.25">
      <c r="A4350" t="s">
        <v>18</v>
      </c>
      <c r="B4350">
        <v>116.93333333333334</v>
      </c>
      <c r="C4350">
        <v>8.9999999999999993E-3</v>
      </c>
      <c r="D4350">
        <v>0.75800000000000001</v>
      </c>
      <c r="E4350">
        <v>5.0430000000000001</v>
      </c>
      <c r="F4350">
        <v>43.954266958424505</v>
      </c>
    </row>
    <row r="4351" spans="1:6" x14ac:dyDescent="0.25">
      <c r="A4351" t="s">
        <v>18</v>
      </c>
      <c r="B4351">
        <v>116.95</v>
      </c>
      <c r="C4351">
        <v>1.0999999999999999E-2</v>
      </c>
      <c r="D4351">
        <v>0.73199999999999998</v>
      </c>
      <c r="E4351">
        <v>4.9359999999999999</v>
      </c>
      <c r="F4351">
        <v>44.883150984682715</v>
      </c>
    </row>
    <row r="4352" spans="1:6" x14ac:dyDescent="0.25">
      <c r="A4352" t="s">
        <v>18</v>
      </c>
      <c r="B4352">
        <v>116.96666666666667</v>
      </c>
      <c r="C4352">
        <v>5.0000000000000001E-3</v>
      </c>
      <c r="D4352">
        <v>0.67200000000000004</v>
      </c>
      <c r="E4352">
        <v>4.7370000000000001</v>
      </c>
      <c r="F4352">
        <v>41.510065645514217</v>
      </c>
    </row>
    <row r="4353" spans="1:6" x14ac:dyDescent="0.25">
      <c r="A4353" t="s">
        <v>18</v>
      </c>
      <c r="B4353">
        <v>116.98333333333333</v>
      </c>
      <c r="C4353">
        <v>4.0000000000000001E-3</v>
      </c>
      <c r="D4353">
        <v>0.67900000000000005</v>
      </c>
      <c r="E4353">
        <v>4.6079999999999997</v>
      </c>
      <c r="F4353">
        <v>39.554923413566733</v>
      </c>
    </row>
    <row r="4354" spans="1:6" x14ac:dyDescent="0.25">
      <c r="A4354" t="s">
        <v>18</v>
      </c>
      <c r="B4354">
        <v>117</v>
      </c>
      <c r="C4354">
        <v>1E-3</v>
      </c>
      <c r="D4354">
        <v>0.64200000000000002</v>
      </c>
      <c r="E4354">
        <v>4.4640000000000004</v>
      </c>
      <c r="F4354">
        <v>39.281838074398244</v>
      </c>
    </row>
    <row r="4355" spans="1:6" x14ac:dyDescent="0.25">
      <c r="A4355" t="s">
        <v>18</v>
      </c>
      <c r="B4355">
        <v>117.01666666666667</v>
      </c>
      <c r="C4355">
        <v>8.9999999999999993E-3</v>
      </c>
      <c r="D4355">
        <v>0.61599999999999999</v>
      </c>
      <c r="E4355">
        <v>4.2830000000000004</v>
      </c>
      <c r="F4355">
        <v>36.887308533916844</v>
      </c>
    </row>
    <row r="4356" spans="1:6" x14ac:dyDescent="0.25">
      <c r="A4356" t="s">
        <v>18</v>
      </c>
      <c r="B4356">
        <v>117.03333333333333</v>
      </c>
      <c r="C4356">
        <v>0.01</v>
      </c>
      <c r="D4356">
        <v>0.58199999999999996</v>
      </c>
      <c r="E4356">
        <v>4.1900000000000004</v>
      </c>
      <c r="F4356">
        <v>36.014223194748361</v>
      </c>
    </row>
    <row r="4357" spans="1:6" x14ac:dyDescent="0.25">
      <c r="A4357" t="s">
        <v>18</v>
      </c>
      <c r="B4357">
        <v>117.05</v>
      </c>
      <c r="C4357">
        <v>-1E-3</v>
      </c>
      <c r="D4357">
        <v>0.55900000000000005</v>
      </c>
      <c r="E4357">
        <v>4.07</v>
      </c>
      <c r="F4357">
        <v>36.60459518599562</v>
      </c>
    </row>
    <row r="4358" spans="1:6" x14ac:dyDescent="0.25">
      <c r="A4358" t="s">
        <v>18</v>
      </c>
      <c r="B4358">
        <v>117.06666666666666</v>
      </c>
      <c r="C4358">
        <v>6.0000000000000001E-3</v>
      </c>
      <c r="D4358">
        <v>0.50600000000000001</v>
      </c>
      <c r="E4358">
        <v>3.8690000000000002</v>
      </c>
      <c r="F4358">
        <v>31.778118161925601</v>
      </c>
    </row>
    <row r="4359" spans="1:6" x14ac:dyDescent="0.25">
      <c r="A4359" t="s">
        <v>18</v>
      </c>
      <c r="B4359">
        <v>117.08333333333333</v>
      </c>
      <c r="C4359">
        <v>7.0000000000000001E-3</v>
      </c>
      <c r="D4359">
        <v>0.50700000000000001</v>
      </c>
      <c r="E4359">
        <v>3.7290000000000001</v>
      </c>
      <c r="F4359">
        <v>31.283588621444203</v>
      </c>
    </row>
    <row r="4360" spans="1:6" x14ac:dyDescent="0.25">
      <c r="A4360" t="s">
        <v>18</v>
      </c>
      <c r="B4360">
        <v>117.1</v>
      </c>
      <c r="C4360">
        <v>2E-3</v>
      </c>
      <c r="D4360">
        <v>0.47899999999999998</v>
      </c>
      <c r="E4360">
        <v>3.613</v>
      </c>
      <c r="F4360">
        <v>28.563238512035007</v>
      </c>
    </row>
    <row r="4361" spans="1:6" x14ac:dyDescent="0.25">
      <c r="A4361" t="s">
        <v>18</v>
      </c>
      <c r="B4361">
        <v>117.11666666666667</v>
      </c>
      <c r="C4361">
        <v>7.0000000000000001E-3</v>
      </c>
      <c r="D4361">
        <v>0.42799999999999999</v>
      </c>
      <c r="E4361">
        <v>3.4980000000000002</v>
      </c>
      <c r="F4361">
        <v>27.833916849015313</v>
      </c>
    </row>
    <row r="4362" spans="1:6" x14ac:dyDescent="0.25">
      <c r="A4362" t="s">
        <v>18</v>
      </c>
      <c r="B4362">
        <v>117.13333333333333</v>
      </c>
      <c r="C4362">
        <v>5.0000000000000001E-3</v>
      </c>
      <c r="D4362">
        <v>0.437</v>
      </c>
      <c r="E4362">
        <v>3.3740000000000001</v>
      </c>
      <c r="F4362">
        <v>27.524726477024068</v>
      </c>
    </row>
    <row r="4363" spans="1:6" x14ac:dyDescent="0.25">
      <c r="A4363" t="s">
        <v>18</v>
      </c>
      <c r="B4363">
        <v>117.15</v>
      </c>
      <c r="C4363">
        <v>4.0000000000000001E-3</v>
      </c>
      <c r="D4363">
        <v>0.39300000000000002</v>
      </c>
      <c r="E4363">
        <v>3.2429999999999999</v>
      </c>
      <c r="F4363">
        <v>26.878774617067833</v>
      </c>
    </row>
    <row r="4364" spans="1:6" x14ac:dyDescent="0.25">
      <c r="A4364" t="s">
        <v>18</v>
      </c>
      <c r="B4364">
        <v>117.16666666666667</v>
      </c>
      <c r="C4364">
        <v>1.0999999999999999E-2</v>
      </c>
      <c r="D4364">
        <v>0.36199999999999999</v>
      </c>
      <c r="E4364">
        <v>3.13</v>
      </c>
      <c r="F4364">
        <v>24.334135667396058</v>
      </c>
    </row>
    <row r="4365" spans="1:6" x14ac:dyDescent="0.25">
      <c r="A4365" t="s">
        <v>18</v>
      </c>
      <c r="B4365">
        <v>117.18333333333334</v>
      </c>
      <c r="C4365">
        <v>2E-3</v>
      </c>
      <c r="D4365">
        <v>0.36299999999999999</v>
      </c>
      <c r="E4365">
        <v>2.95</v>
      </c>
      <c r="F4365">
        <v>16.828446389496719</v>
      </c>
    </row>
    <row r="4366" spans="1:6" x14ac:dyDescent="0.25">
      <c r="A4366" t="s">
        <v>18</v>
      </c>
      <c r="B4366">
        <v>117.2</v>
      </c>
      <c r="C4366">
        <v>0</v>
      </c>
      <c r="D4366">
        <v>0.34499999999999997</v>
      </c>
      <c r="E4366">
        <v>2.8559999999999999</v>
      </c>
      <c r="F4366">
        <v>13.377242888402625</v>
      </c>
    </row>
    <row r="4367" spans="1:6" x14ac:dyDescent="0.25">
      <c r="A4367" t="s">
        <v>18</v>
      </c>
      <c r="B4367">
        <v>117.21666666666667</v>
      </c>
      <c r="C4367">
        <v>1E-3</v>
      </c>
      <c r="D4367">
        <v>0.32300000000000001</v>
      </c>
      <c r="E4367">
        <v>2.7519999999999998</v>
      </c>
      <c r="F4367">
        <v>12.682713347921224</v>
      </c>
    </row>
    <row r="4368" spans="1:6" x14ac:dyDescent="0.25">
      <c r="A4368" t="s">
        <v>18</v>
      </c>
      <c r="B4368">
        <v>117.23333333333333</v>
      </c>
      <c r="C4368">
        <v>4.0000000000000001E-3</v>
      </c>
      <c r="D4368">
        <v>0.29899999999999999</v>
      </c>
      <c r="E4368">
        <v>2.6160000000000001</v>
      </c>
      <c r="F4368">
        <v>12.29737417943107</v>
      </c>
    </row>
    <row r="4369" spans="1:6" x14ac:dyDescent="0.25">
      <c r="A4369" t="s">
        <v>18</v>
      </c>
      <c r="B4369">
        <v>117.25</v>
      </c>
      <c r="C4369">
        <v>0</v>
      </c>
      <c r="D4369">
        <v>0.28499999999999998</v>
      </c>
      <c r="E4369">
        <v>2.4940000000000002</v>
      </c>
      <c r="F4369">
        <v>11.679431072210065</v>
      </c>
    </row>
    <row r="4370" spans="1:6" x14ac:dyDescent="0.25">
      <c r="A4370" t="s">
        <v>18</v>
      </c>
      <c r="B4370">
        <v>117.26666666666667</v>
      </c>
      <c r="C4370">
        <v>8.9999999999999993E-3</v>
      </c>
      <c r="D4370">
        <v>0.247</v>
      </c>
      <c r="E4370">
        <v>2.3959999999999999</v>
      </c>
      <c r="F4370">
        <v>11.494091903719912</v>
      </c>
    </row>
    <row r="4371" spans="1:6" x14ac:dyDescent="0.25">
      <c r="A4371" t="s">
        <v>18</v>
      </c>
      <c r="B4371">
        <v>117.28333333333333</v>
      </c>
      <c r="C4371">
        <v>5.0000000000000001E-3</v>
      </c>
      <c r="D4371">
        <v>0.249</v>
      </c>
      <c r="E4371">
        <v>2.306</v>
      </c>
      <c r="F4371">
        <v>10.251203501094091</v>
      </c>
    </row>
    <row r="4372" spans="1:6" x14ac:dyDescent="0.25">
      <c r="A4372" t="s">
        <v>18</v>
      </c>
      <c r="B4372">
        <v>117.3</v>
      </c>
      <c r="C4372">
        <v>5.0000000000000001E-3</v>
      </c>
      <c r="D4372">
        <v>0.224</v>
      </c>
      <c r="E4372">
        <v>2.2010000000000001</v>
      </c>
      <c r="F4372">
        <v>10.206126914660832</v>
      </c>
    </row>
    <row r="4373" spans="1:6" x14ac:dyDescent="0.25">
      <c r="A4373" t="s">
        <v>18</v>
      </c>
      <c r="B4373">
        <v>117.31666666666666</v>
      </c>
      <c r="C4373">
        <v>6.0000000000000001E-3</v>
      </c>
      <c r="D4373">
        <v>0.219</v>
      </c>
      <c r="E4373">
        <v>2.0790000000000002</v>
      </c>
      <c r="F4373">
        <v>10.048577680525163</v>
      </c>
    </row>
    <row r="4374" spans="1:6" x14ac:dyDescent="0.25">
      <c r="A4374" t="s">
        <v>18</v>
      </c>
      <c r="B4374">
        <v>117.33333333333333</v>
      </c>
      <c r="C4374">
        <v>8.0000000000000002E-3</v>
      </c>
      <c r="D4374">
        <v>0.21199999999999999</v>
      </c>
      <c r="E4374">
        <v>1.996</v>
      </c>
      <c r="F4374">
        <v>9.823413566739605</v>
      </c>
    </row>
    <row r="4375" spans="1:6" x14ac:dyDescent="0.25">
      <c r="A4375" t="s">
        <v>18</v>
      </c>
      <c r="B4375">
        <v>117.35</v>
      </c>
      <c r="C4375">
        <v>6.0000000000000001E-3</v>
      </c>
      <c r="D4375">
        <v>0.19</v>
      </c>
      <c r="E4375">
        <v>1.8660000000000001</v>
      </c>
      <c r="F4375">
        <v>8.7888402625820561</v>
      </c>
    </row>
    <row r="4376" spans="1:6" x14ac:dyDescent="0.25">
      <c r="A4376" t="s">
        <v>18</v>
      </c>
      <c r="B4376">
        <v>117.36666666666667</v>
      </c>
      <c r="C4376">
        <v>4.0000000000000001E-3</v>
      </c>
      <c r="D4376">
        <v>0.16600000000000001</v>
      </c>
      <c r="E4376">
        <v>1.758</v>
      </c>
      <c r="F4376">
        <v>8.3514223194748354</v>
      </c>
    </row>
    <row r="4377" spans="1:6" x14ac:dyDescent="0.25">
      <c r="A4377" t="s">
        <v>18</v>
      </c>
      <c r="B4377">
        <v>117.38333333333333</v>
      </c>
      <c r="C4377">
        <v>6.0000000000000001E-3</v>
      </c>
      <c r="D4377">
        <v>0.17199999999999999</v>
      </c>
      <c r="E4377">
        <v>1.6890000000000001</v>
      </c>
      <c r="F4377">
        <v>7.7367614879649889</v>
      </c>
    </row>
    <row r="4378" spans="1:6" x14ac:dyDescent="0.25">
      <c r="A4378" t="s">
        <v>18</v>
      </c>
      <c r="B4378">
        <v>117.4</v>
      </c>
      <c r="C4378">
        <v>6.0000000000000001E-3</v>
      </c>
      <c r="D4378">
        <v>0.14799999999999999</v>
      </c>
      <c r="E4378">
        <v>1.575</v>
      </c>
      <c r="F4378">
        <v>7.7437636761487969</v>
      </c>
    </row>
    <row r="4379" spans="1:6" x14ac:dyDescent="0.25">
      <c r="A4379" t="s">
        <v>18</v>
      </c>
      <c r="B4379">
        <v>117.41666666666667</v>
      </c>
      <c r="C4379">
        <v>6.0000000000000001E-3</v>
      </c>
      <c r="D4379">
        <v>0.13600000000000001</v>
      </c>
      <c r="E4379">
        <v>1.53</v>
      </c>
      <c r="F4379">
        <v>7.1724288840262576</v>
      </c>
    </row>
    <row r="4380" spans="1:6" x14ac:dyDescent="0.25">
      <c r="A4380" t="s">
        <v>18</v>
      </c>
      <c r="B4380">
        <v>117.43333333333334</v>
      </c>
      <c r="C4380">
        <v>7.0000000000000001E-3</v>
      </c>
      <c r="D4380">
        <v>0.13100000000000001</v>
      </c>
      <c r="E4380">
        <v>1.42</v>
      </c>
      <c r="F4380">
        <v>6.8586433260393873</v>
      </c>
    </row>
    <row r="4381" spans="1:6" x14ac:dyDescent="0.25">
      <c r="A4381" t="s">
        <v>18</v>
      </c>
      <c r="B4381">
        <v>117.45</v>
      </c>
      <c r="C4381">
        <v>-1E-3</v>
      </c>
      <c r="D4381">
        <v>0.13500000000000001</v>
      </c>
      <c r="E4381">
        <v>1.3160000000000001</v>
      </c>
      <c r="F4381">
        <v>6.7107221006564544</v>
      </c>
    </row>
    <row r="4382" spans="1:6" x14ac:dyDescent="0.25">
      <c r="A4382" t="s">
        <v>18</v>
      </c>
      <c r="B4382">
        <v>117.46666666666667</v>
      </c>
      <c r="C4382">
        <v>-2E-3</v>
      </c>
      <c r="D4382">
        <v>0.114</v>
      </c>
      <c r="E4382">
        <v>1.2649999999999999</v>
      </c>
      <c r="F4382">
        <v>6.2045951859956237</v>
      </c>
    </row>
    <row r="4383" spans="1:6" x14ac:dyDescent="0.25">
      <c r="A4383" t="s">
        <v>18</v>
      </c>
      <c r="B4383">
        <v>117.48333333333333</v>
      </c>
      <c r="C4383">
        <v>8.0000000000000002E-3</v>
      </c>
      <c r="D4383">
        <v>0.112</v>
      </c>
      <c r="E4383">
        <v>1.1919999999999999</v>
      </c>
      <c r="F4383">
        <v>5.6310722100656454</v>
      </c>
    </row>
    <row r="4384" spans="1:6" x14ac:dyDescent="0.25">
      <c r="A4384" t="s">
        <v>18</v>
      </c>
      <c r="B4384">
        <v>117.5</v>
      </c>
      <c r="C4384">
        <v>6.0000000000000001E-3</v>
      </c>
      <c r="D4384">
        <v>9.2999999999999999E-2</v>
      </c>
      <c r="E4384">
        <v>1.101</v>
      </c>
      <c r="F4384">
        <v>5.4632385120350104</v>
      </c>
    </row>
    <row r="4385" spans="1:6" x14ac:dyDescent="0.25">
      <c r="A4385" t="s">
        <v>18</v>
      </c>
      <c r="B4385">
        <v>117.51666666666667</v>
      </c>
      <c r="C4385">
        <v>5.0000000000000001E-3</v>
      </c>
      <c r="D4385">
        <v>8.5999999999999993E-2</v>
      </c>
      <c r="E4385">
        <v>1.014</v>
      </c>
      <c r="F4385">
        <v>5.0505470459518591</v>
      </c>
    </row>
    <row r="4386" spans="1:6" x14ac:dyDescent="0.25">
      <c r="A4386" t="s">
        <v>18</v>
      </c>
      <c r="B4386">
        <v>117.53333333333333</v>
      </c>
      <c r="C4386">
        <v>-1E-3</v>
      </c>
      <c r="D4386">
        <v>9.2999999999999999E-2</v>
      </c>
      <c r="E4386">
        <v>0.95299999999999996</v>
      </c>
      <c r="F4386">
        <v>4.6382932166301964</v>
      </c>
    </row>
    <row r="4387" spans="1:6" x14ac:dyDescent="0.25">
      <c r="A4387" t="s">
        <v>18</v>
      </c>
      <c r="B4387">
        <v>117.55</v>
      </c>
      <c r="C4387">
        <v>4.0000000000000001E-3</v>
      </c>
      <c r="D4387">
        <v>6.3E-2</v>
      </c>
      <c r="E4387">
        <v>0.88800000000000001</v>
      </c>
      <c r="F4387">
        <v>4.0621444201312906</v>
      </c>
    </row>
    <row r="4388" spans="1:6" x14ac:dyDescent="0.25">
      <c r="A4388" t="s">
        <v>18</v>
      </c>
      <c r="B4388">
        <v>117.56666666666666</v>
      </c>
      <c r="C4388">
        <v>4.0000000000000001E-3</v>
      </c>
      <c r="D4388">
        <v>7.3999999999999996E-2</v>
      </c>
      <c r="E4388">
        <v>0.82199999999999995</v>
      </c>
      <c r="F4388">
        <v>4.3982494529540483</v>
      </c>
    </row>
    <row r="4389" spans="1:6" x14ac:dyDescent="0.25">
      <c r="A4389" t="s">
        <v>18</v>
      </c>
      <c r="B4389">
        <v>117.58333333333333</v>
      </c>
      <c r="C4389">
        <v>1E-3</v>
      </c>
      <c r="D4389">
        <v>7.3999999999999996E-2</v>
      </c>
      <c r="E4389">
        <v>0.76500000000000001</v>
      </c>
      <c r="F4389">
        <v>3.5052516411378551</v>
      </c>
    </row>
    <row r="4390" spans="1:6" x14ac:dyDescent="0.25">
      <c r="A4390" t="s">
        <v>18</v>
      </c>
      <c r="B4390">
        <v>117.6</v>
      </c>
      <c r="C4390">
        <v>3.0000000000000001E-3</v>
      </c>
      <c r="D4390">
        <v>4.7E-2</v>
      </c>
      <c r="E4390">
        <v>0.71399999999999997</v>
      </c>
      <c r="F4390">
        <v>3.3652078774617067</v>
      </c>
    </row>
    <row r="4391" spans="1:6" x14ac:dyDescent="0.25">
      <c r="A4391" t="s">
        <v>18</v>
      </c>
      <c r="B4391">
        <v>117.61666666666667</v>
      </c>
      <c r="C4391">
        <v>3.0000000000000001E-3</v>
      </c>
      <c r="D4391">
        <v>3.4000000000000002E-2</v>
      </c>
      <c r="E4391">
        <v>0.64500000000000002</v>
      </c>
      <c r="F4391">
        <v>2.8623632385120348</v>
      </c>
    </row>
    <row r="4392" spans="1:6" x14ac:dyDescent="0.25">
      <c r="A4392" t="s">
        <v>18</v>
      </c>
      <c r="B4392">
        <v>117.63333333333333</v>
      </c>
      <c r="C4392">
        <v>4.0000000000000001E-3</v>
      </c>
      <c r="D4392">
        <v>4.3999999999999997E-2</v>
      </c>
      <c r="E4392">
        <v>0.57099999999999995</v>
      </c>
      <c r="F4392">
        <v>3.0873085339168487</v>
      </c>
    </row>
    <row r="4393" spans="1:6" x14ac:dyDescent="0.25">
      <c r="A4393" t="s">
        <v>18</v>
      </c>
      <c r="B4393">
        <v>117.65</v>
      </c>
      <c r="C4393">
        <v>4.0000000000000001E-3</v>
      </c>
      <c r="D4393">
        <v>5.8999999999999997E-2</v>
      </c>
      <c r="E4393">
        <v>0.51500000000000001</v>
      </c>
      <c r="F4393">
        <v>2.5120350109409189</v>
      </c>
    </row>
    <row r="4394" spans="1:6" x14ac:dyDescent="0.25">
      <c r="A4394" t="s">
        <v>18</v>
      </c>
      <c r="B4394">
        <v>117.66666666666667</v>
      </c>
      <c r="C4394">
        <v>3.0000000000000001E-3</v>
      </c>
      <c r="D4394">
        <v>2.3E-2</v>
      </c>
      <c r="E4394">
        <v>0.47699999999999998</v>
      </c>
      <c r="F4394">
        <v>2.1719912472647702</v>
      </c>
    </row>
    <row r="4395" spans="1:6" x14ac:dyDescent="0.25">
      <c r="A4395" t="s">
        <v>18</v>
      </c>
      <c r="B4395">
        <v>117.68333333333334</v>
      </c>
      <c r="C4395">
        <v>2E-3</v>
      </c>
      <c r="D4395">
        <v>4.2000000000000003E-2</v>
      </c>
      <c r="E4395">
        <v>0.42499999999999999</v>
      </c>
      <c r="F4395">
        <v>2.5759299781181619</v>
      </c>
    </row>
    <row r="4396" spans="1:6" x14ac:dyDescent="0.25">
      <c r="A4396" t="s">
        <v>18</v>
      </c>
      <c r="B4396">
        <v>117.7</v>
      </c>
      <c r="C4396">
        <v>1E-3</v>
      </c>
      <c r="D4396">
        <v>3.4000000000000002E-2</v>
      </c>
      <c r="E4396">
        <v>0.39200000000000002</v>
      </c>
      <c r="F4396">
        <v>1.5914660831509846</v>
      </c>
    </row>
    <row r="4397" spans="1:6" x14ac:dyDescent="0.25">
      <c r="A4397" t="s">
        <v>18</v>
      </c>
      <c r="B4397">
        <v>117.71666666666667</v>
      </c>
      <c r="C4397">
        <v>-1E-3</v>
      </c>
      <c r="D4397">
        <v>3.5000000000000003E-2</v>
      </c>
      <c r="E4397">
        <v>0.308</v>
      </c>
      <c r="F4397">
        <v>1.7612691466083148</v>
      </c>
    </row>
    <row r="4398" spans="1:6" x14ac:dyDescent="0.25">
      <c r="A4398" t="s">
        <v>18</v>
      </c>
      <c r="B4398">
        <v>117.73333333333333</v>
      </c>
      <c r="C4398">
        <v>6.0000000000000001E-3</v>
      </c>
      <c r="D4398">
        <v>2.1999999999999999E-2</v>
      </c>
      <c r="E4398">
        <v>0.317</v>
      </c>
      <c r="F4398">
        <v>1.4175054704595185</v>
      </c>
    </row>
    <row r="4399" spans="1:6" x14ac:dyDescent="0.25">
      <c r="A4399" t="s">
        <v>18</v>
      </c>
      <c r="B4399">
        <v>117.75</v>
      </c>
      <c r="C4399">
        <v>-2E-3</v>
      </c>
      <c r="D4399">
        <v>1.4999999999999999E-2</v>
      </c>
      <c r="E4399">
        <v>0.28000000000000003</v>
      </c>
      <c r="F4399">
        <v>1.2363238512035011</v>
      </c>
    </row>
    <row r="4400" spans="1:6" x14ac:dyDescent="0.25">
      <c r="A4400" t="s">
        <v>18</v>
      </c>
      <c r="B4400">
        <v>117.76666666666667</v>
      </c>
      <c r="C4400">
        <v>2E-3</v>
      </c>
      <c r="D4400">
        <v>1E-3</v>
      </c>
      <c r="E4400">
        <v>0.23</v>
      </c>
      <c r="F4400">
        <v>1.0185995623632385</v>
      </c>
    </row>
    <row r="4401" spans="1:6" x14ac:dyDescent="0.25">
      <c r="A4401" t="s">
        <v>18</v>
      </c>
      <c r="B4401">
        <v>117.78333333333333</v>
      </c>
      <c r="C4401">
        <v>-4.0000000000000001E-3</v>
      </c>
      <c r="D4401">
        <v>1.7000000000000001E-2</v>
      </c>
      <c r="E4401">
        <v>0.188</v>
      </c>
      <c r="F4401">
        <v>0.88730853391684894</v>
      </c>
    </row>
    <row r="4402" spans="1:6" x14ac:dyDescent="0.25">
      <c r="A4402" t="s">
        <v>18</v>
      </c>
      <c r="B4402">
        <v>117.8</v>
      </c>
      <c r="C4402">
        <v>1E-3</v>
      </c>
      <c r="D4402">
        <v>0.03</v>
      </c>
      <c r="E4402">
        <v>0.13400000000000001</v>
      </c>
      <c r="F4402">
        <v>1.1658643326039386</v>
      </c>
    </row>
    <row r="4403" spans="1:6" x14ac:dyDescent="0.25">
      <c r="A4403" t="s">
        <v>18</v>
      </c>
      <c r="B4403">
        <v>117.81666666666666</v>
      </c>
      <c r="C4403">
        <v>6.0000000000000001E-3</v>
      </c>
      <c r="D4403">
        <v>5.0000000000000001E-3</v>
      </c>
      <c r="E4403">
        <v>0.14499999999999999</v>
      </c>
      <c r="F4403">
        <v>0.34376367614879649</v>
      </c>
    </row>
    <row r="4404" spans="1:6" x14ac:dyDescent="0.25">
      <c r="A4404" t="s">
        <v>18</v>
      </c>
      <c r="B4404">
        <v>117.83333333333333</v>
      </c>
      <c r="C4404">
        <v>2E-3</v>
      </c>
      <c r="D4404">
        <v>2.1999999999999999E-2</v>
      </c>
      <c r="E4404">
        <v>9.8000000000000004E-2</v>
      </c>
      <c r="F4404">
        <v>0.67308533916849012</v>
      </c>
    </row>
    <row r="4405" spans="1:6" x14ac:dyDescent="0.25">
      <c r="A4405" t="s">
        <v>18</v>
      </c>
      <c r="B4405">
        <v>117.85</v>
      </c>
      <c r="C4405">
        <v>1E-3</v>
      </c>
      <c r="D4405">
        <v>1.2E-2</v>
      </c>
      <c r="E4405">
        <v>8.4000000000000005E-2</v>
      </c>
      <c r="F4405">
        <v>1.0485776805251641</v>
      </c>
    </row>
    <row r="4406" spans="1:6" x14ac:dyDescent="0.25">
      <c r="A4406" t="s">
        <v>18</v>
      </c>
      <c r="B4406">
        <v>117.86666666666667</v>
      </c>
      <c r="C4406">
        <v>0</v>
      </c>
      <c r="D4406">
        <v>2.3E-2</v>
      </c>
      <c r="E4406">
        <v>6.6000000000000003E-2</v>
      </c>
      <c r="F4406">
        <v>0.8142231947483588</v>
      </c>
    </row>
    <row r="4407" spans="1:6" x14ac:dyDescent="0.25">
      <c r="A4407" t="s">
        <v>18</v>
      </c>
      <c r="B4407">
        <v>117.88333333333333</v>
      </c>
      <c r="C4407">
        <v>0</v>
      </c>
      <c r="D4407">
        <v>1.4999999999999999E-2</v>
      </c>
      <c r="E4407">
        <v>0.10299999999999999</v>
      </c>
      <c r="F4407">
        <v>0.54682713347921219</v>
      </c>
    </row>
    <row r="4408" spans="1:6" x14ac:dyDescent="0.25">
      <c r="A4408" t="s">
        <v>18</v>
      </c>
      <c r="B4408">
        <v>117.9</v>
      </c>
      <c r="C4408">
        <v>2E-3</v>
      </c>
      <c r="D4408">
        <v>1.4999999999999999E-2</v>
      </c>
      <c r="E4408">
        <v>8.3000000000000004E-2</v>
      </c>
      <c r="F4408">
        <v>0.4954048140043763</v>
      </c>
    </row>
    <row r="4409" spans="1:6" x14ac:dyDescent="0.25">
      <c r="A4409" t="s">
        <v>18</v>
      </c>
      <c r="B4409">
        <v>117.91666666666667</v>
      </c>
      <c r="C4409">
        <v>-4.0000000000000001E-3</v>
      </c>
      <c r="D4409">
        <v>1.0999999999999999E-2</v>
      </c>
      <c r="E4409">
        <v>7.3999999999999996E-2</v>
      </c>
      <c r="F4409">
        <v>0.38905908096280084</v>
      </c>
    </row>
    <row r="4410" spans="1:6" x14ac:dyDescent="0.25">
      <c r="A4410" t="s">
        <v>18</v>
      </c>
      <c r="B4410">
        <v>117.93333333333334</v>
      </c>
      <c r="C4410">
        <v>1E-3</v>
      </c>
      <c r="D4410">
        <v>8.0000000000000002E-3</v>
      </c>
      <c r="E4410">
        <v>7.1999999999999995E-2</v>
      </c>
      <c r="F4410">
        <v>0.30722100656455137</v>
      </c>
    </row>
    <row r="4411" spans="1:6" x14ac:dyDescent="0.25">
      <c r="A4411" t="s">
        <v>18</v>
      </c>
      <c r="B4411">
        <v>117.95</v>
      </c>
      <c r="C4411">
        <v>1E-3</v>
      </c>
      <c r="D4411">
        <v>5.0000000000000001E-3</v>
      </c>
      <c r="E4411">
        <v>4.8000000000000001E-2</v>
      </c>
      <c r="F4411">
        <v>0.27680525164113784</v>
      </c>
    </row>
    <row r="4413" spans="1:6" x14ac:dyDescent="0.25">
      <c r="C4413" s="4"/>
      <c r="D4413" s="2"/>
      <c r="E4413" s="5"/>
    </row>
    <row r="4414" spans="1:6" x14ac:dyDescent="0.25">
      <c r="C4414" s="4"/>
      <c r="D4414" s="2"/>
      <c r="E4414" s="5"/>
    </row>
    <row r="4415" spans="1:6" x14ac:dyDescent="0.25">
      <c r="C4415" s="4"/>
      <c r="D4415" s="2"/>
      <c r="E4415" s="5"/>
    </row>
    <row r="4416" spans="1:6" x14ac:dyDescent="0.25">
      <c r="C4416" s="4"/>
      <c r="D4416" s="2"/>
      <c r="E4416" s="5"/>
    </row>
    <row r="4417" spans="3:5" x14ac:dyDescent="0.25">
      <c r="C4417" s="4"/>
      <c r="D4417" s="2"/>
      <c r="E4417" s="5"/>
    </row>
    <row r="4418" spans="3:5" x14ac:dyDescent="0.25">
      <c r="C4418" s="4"/>
      <c r="D4418" s="2"/>
      <c r="E4418" s="5"/>
    </row>
    <row r="4419" spans="3:5" x14ac:dyDescent="0.25">
      <c r="C4419" s="4"/>
      <c r="D4419" s="2"/>
      <c r="E4419" s="5"/>
    </row>
    <row r="4420" spans="3:5" x14ac:dyDescent="0.25">
      <c r="C4420" s="4"/>
      <c r="D4420" s="2"/>
      <c r="E4420" s="5"/>
    </row>
    <row r="4421" spans="3:5" x14ac:dyDescent="0.25">
      <c r="C4421" s="4"/>
      <c r="D4421" s="2"/>
      <c r="E4421" s="5"/>
    </row>
    <row r="4422" spans="3:5" x14ac:dyDescent="0.25">
      <c r="C4422" s="4"/>
      <c r="D4422" s="2"/>
      <c r="E4422" s="5"/>
    </row>
    <row r="4423" spans="3:5" x14ac:dyDescent="0.25">
      <c r="C4423" s="4"/>
      <c r="D4423" s="2"/>
      <c r="E4423" s="5"/>
    </row>
    <row r="4424" spans="3:5" x14ac:dyDescent="0.25">
      <c r="C4424" s="4"/>
      <c r="D4424" s="2"/>
      <c r="E4424" s="5"/>
    </row>
    <row r="4425" spans="3:5" x14ac:dyDescent="0.25">
      <c r="C4425" s="4"/>
      <c r="D4425" s="2"/>
      <c r="E4425" s="5"/>
    </row>
    <row r="4426" spans="3:5" x14ac:dyDescent="0.25">
      <c r="C4426" s="4"/>
      <c r="D4426" s="2"/>
      <c r="E4426" s="5"/>
    </row>
    <row r="4427" spans="3:5" x14ac:dyDescent="0.25">
      <c r="C4427" s="4"/>
      <c r="D4427" s="2"/>
      <c r="E4427" s="5"/>
    </row>
    <row r="4428" spans="3:5" x14ac:dyDescent="0.25">
      <c r="C4428" s="4"/>
      <c r="D4428" s="2"/>
      <c r="E4428" s="5"/>
    </row>
    <row r="4429" spans="3:5" x14ac:dyDescent="0.25">
      <c r="C4429" s="4"/>
      <c r="D4429" s="2"/>
      <c r="E4429" s="5"/>
    </row>
    <row r="4430" spans="3:5" x14ac:dyDescent="0.25">
      <c r="C4430" s="4"/>
      <c r="D4430" s="2"/>
      <c r="E4430" s="5"/>
    </row>
    <row r="4431" spans="3:5" x14ac:dyDescent="0.25">
      <c r="C4431" s="4"/>
      <c r="D4431" s="2"/>
      <c r="E4431" s="5"/>
    </row>
    <row r="4432" spans="3:5" x14ac:dyDescent="0.25">
      <c r="C4432" s="4"/>
      <c r="D4432" s="2"/>
      <c r="E4432" s="5"/>
    </row>
    <row r="4433" spans="3:5" x14ac:dyDescent="0.25">
      <c r="C4433" s="4"/>
      <c r="D4433" s="2"/>
      <c r="E4433" s="5"/>
    </row>
    <row r="4434" spans="3:5" x14ac:dyDescent="0.25">
      <c r="C4434" s="4"/>
      <c r="D4434" s="2"/>
      <c r="E4434" s="5"/>
    </row>
    <row r="4435" spans="3:5" x14ac:dyDescent="0.25">
      <c r="C4435" s="4"/>
      <c r="D4435" s="2"/>
      <c r="E4435" s="5"/>
    </row>
    <row r="4436" spans="3:5" x14ac:dyDescent="0.25">
      <c r="C4436" s="4"/>
      <c r="D4436" s="2"/>
      <c r="E4436" s="5"/>
    </row>
    <row r="4437" spans="3:5" x14ac:dyDescent="0.25">
      <c r="C4437" s="4"/>
      <c r="D4437" s="2"/>
      <c r="E4437" s="5"/>
    </row>
    <row r="4438" spans="3:5" x14ac:dyDescent="0.25">
      <c r="C4438" s="4"/>
      <c r="D4438" s="2"/>
      <c r="E4438" s="5"/>
    </row>
    <row r="4439" spans="3:5" x14ac:dyDescent="0.25">
      <c r="C4439" s="4"/>
      <c r="D4439" s="2"/>
      <c r="E4439" s="5"/>
    </row>
    <row r="4440" spans="3:5" x14ac:dyDescent="0.25">
      <c r="C4440" s="4"/>
      <c r="D4440" s="2"/>
      <c r="E4440" s="5"/>
    </row>
    <row r="4441" spans="3:5" x14ac:dyDescent="0.25">
      <c r="C4441" s="4"/>
      <c r="D4441" s="2"/>
      <c r="E4441" s="5"/>
    </row>
    <row r="4442" spans="3:5" x14ac:dyDescent="0.25">
      <c r="C4442" s="4"/>
      <c r="D4442" s="2"/>
      <c r="E4442" s="5"/>
    </row>
    <row r="4443" spans="3:5" x14ac:dyDescent="0.25">
      <c r="C4443" s="4"/>
      <c r="D4443" s="2"/>
      <c r="E4443" s="5"/>
    </row>
    <row r="4444" spans="3:5" x14ac:dyDescent="0.25">
      <c r="C4444" s="4"/>
      <c r="D4444" s="2"/>
      <c r="E4444" s="5"/>
    </row>
    <row r="4445" spans="3:5" x14ac:dyDescent="0.25">
      <c r="C4445" s="4"/>
      <c r="D4445" s="2"/>
      <c r="E4445" s="5"/>
    </row>
    <row r="4446" spans="3:5" x14ac:dyDescent="0.25">
      <c r="C4446" s="4"/>
      <c r="D4446" s="2"/>
      <c r="E4446" s="5"/>
    </row>
    <row r="4447" spans="3:5" x14ac:dyDescent="0.25">
      <c r="C4447" s="4"/>
      <c r="D4447" s="2"/>
      <c r="E4447" s="5"/>
    </row>
    <row r="4448" spans="3:5" x14ac:dyDescent="0.25">
      <c r="C4448" s="4"/>
      <c r="D4448" s="2"/>
      <c r="E4448" s="5"/>
    </row>
    <row r="4449" spans="3:5" x14ac:dyDescent="0.25">
      <c r="C4449" s="4"/>
      <c r="D4449" s="2"/>
      <c r="E4449" s="5"/>
    </row>
    <row r="4450" spans="3:5" x14ac:dyDescent="0.25">
      <c r="C4450" s="4"/>
      <c r="D4450" s="2"/>
      <c r="E4450" s="5"/>
    </row>
    <row r="4451" spans="3:5" x14ac:dyDescent="0.25">
      <c r="C4451" s="4"/>
      <c r="D4451" s="2"/>
      <c r="E4451" s="5"/>
    </row>
    <row r="4452" spans="3:5" x14ac:dyDescent="0.25">
      <c r="C4452" s="4"/>
      <c r="D4452" s="2"/>
      <c r="E4452" s="5"/>
    </row>
    <row r="4453" spans="3:5" x14ac:dyDescent="0.25">
      <c r="C4453" s="4"/>
      <c r="D4453" s="2"/>
      <c r="E4453" s="5"/>
    </row>
    <row r="4454" spans="3:5" x14ac:dyDescent="0.25">
      <c r="C4454" s="4"/>
      <c r="D4454" s="2"/>
      <c r="E4454" s="5"/>
    </row>
    <row r="4455" spans="3:5" x14ac:dyDescent="0.25">
      <c r="C4455" s="4"/>
      <c r="D4455" s="2"/>
      <c r="E4455" s="5"/>
    </row>
    <row r="4456" spans="3:5" x14ac:dyDescent="0.25">
      <c r="C4456" s="4"/>
      <c r="D4456" s="2"/>
      <c r="E4456" s="5"/>
    </row>
    <row r="4457" spans="3:5" x14ac:dyDescent="0.25">
      <c r="C4457" s="4"/>
      <c r="D4457" s="2"/>
      <c r="E4457" s="5"/>
    </row>
    <row r="4458" spans="3:5" x14ac:dyDescent="0.25">
      <c r="C4458" s="4"/>
      <c r="D4458" s="2"/>
      <c r="E4458" s="5"/>
    </row>
    <row r="4459" spans="3:5" x14ac:dyDescent="0.25">
      <c r="C4459" s="4"/>
      <c r="D4459" s="2"/>
      <c r="E4459" s="5"/>
    </row>
    <row r="4460" spans="3:5" x14ac:dyDescent="0.25">
      <c r="C4460" s="4"/>
      <c r="D4460" s="2"/>
      <c r="E4460" s="5"/>
    </row>
    <row r="4461" spans="3:5" x14ac:dyDescent="0.25">
      <c r="C4461" s="4"/>
      <c r="D4461" s="2"/>
      <c r="E4461" s="5"/>
    </row>
    <row r="4462" spans="3:5" x14ac:dyDescent="0.25">
      <c r="C4462" s="4"/>
      <c r="D4462" s="2"/>
      <c r="E4462" s="5"/>
    </row>
    <row r="4463" spans="3:5" x14ac:dyDescent="0.25">
      <c r="C4463" s="4"/>
      <c r="D4463" s="2"/>
      <c r="E4463" s="5"/>
    </row>
    <row r="4464" spans="3:5" x14ac:dyDescent="0.25">
      <c r="C4464" s="4"/>
      <c r="D4464" s="2"/>
      <c r="E4464" s="5"/>
    </row>
    <row r="4465" spans="3:5" x14ac:dyDescent="0.25">
      <c r="C4465" s="4"/>
      <c r="D4465" s="2"/>
      <c r="E4465" s="5"/>
    </row>
    <row r="4466" spans="3:5" x14ac:dyDescent="0.25">
      <c r="C4466" s="4"/>
      <c r="D4466" s="2"/>
      <c r="E4466" s="5"/>
    </row>
    <row r="4467" spans="3:5" x14ac:dyDescent="0.25">
      <c r="C4467" s="4"/>
      <c r="D4467" s="2"/>
      <c r="E4467" s="5"/>
    </row>
    <row r="4468" spans="3:5" x14ac:dyDescent="0.25">
      <c r="C4468" s="4"/>
      <c r="D4468" s="2"/>
      <c r="E4468" s="5"/>
    </row>
    <row r="4469" spans="3:5" x14ac:dyDescent="0.25">
      <c r="C4469" s="4"/>
      <c r="D4469" s="2"/>
      <c r="E4469" s="5"/>
    </row>
    <row r="4470" spans="3:5" x14ac:dyDescent="0.25">
      <c r="C4470" s="4"/>
      <c r="D4470" s="2"/>
      <c r="E4470" s="5"/>
    </row>
    <row r="4471" spans="3:5" x14ac:dyDescent="0.25">
      <c r="C4471" s="4"/>
      <c r="D4471" s="2"/>
      <c r="E4471" s="5"/>
    </row>
    <row r="4472" spans="3:5" x14ac:dyDescent="0.25">
      <c r="C4472" s="4"/>
      <c r="D4472" s="2"/>
      <c r="E4472" s="5"/>
    </row>
    <row r="4473" spans="3:5" x14ac:dyDescent="0.25">
      <c r="C4473" s="4"/>
      <c r="D4473" s="2"/>
      <c r="E4473" s="5"/>
    </row>
    <row r="4474" spans="3:5" x14ac:dyDescent="0.25">
      <c r="C4474" s="4"/>
      <c r="D4474" s="2"/>
      <c r="E4474" s="5"/>
    </row>
    <row r="4475" spans="3:5" x14ac:dyDescent="0.25">
      <c r="C4475" s="4"/>
      <c r="D4475" s="2"/>
      <c r="E4475" s="5"/>
    </row>
    <row r="4476" spans="3:5" x14ac:dyDescent="0.25">
      <c r="C4476" s="4"/>
      <c r="D4476" s="2"/>
      <c r="E4476" s="5"/>
    </row>
    <row r="4477" spans="3:5" x14ac:dyDescent="0.25">
      <c r="C4477" s="4"/>
      <c r="D4477" s="2"/>
      <c r="E4477" s="5"/>
    </row>
    <row r="4478" spans="3:5" x14ac:dyDescent="0.25">
      <c r="C4478" s="4"/>
      <c r="D4478" s="2"/>
      <c r="E4478" s="5"/>
    </row>
    <row r="4479" spans="3:5" x14ac:dyDescent="0.25">
      <c r="C4479" s="4"/>
      <c r="D4479" s="2"/>
      <c r="E4479" s="5"/>
    </row>
    <row r="4480" spans="3:5" x14ac:dyDescent="0.25">
      <c r="C4480" s="4"/>
      <c r="D4480" s="2"/>
      <c r="E4480" s="5"/>
    </row>
    <row r="4481" spans="3:5" x14ac:dyDescent="0.25">
      <c r="C4481" s="4"/>
      <c r="D4481" s="2"/>
      <c r="E4481" s="5"/>
    </row>
    <row r="4482" spans="3:5" x14ac:dyDescent="0.25">
      <c r="C4482" s="4"/>
      <c r="D4482" s="2"/>
      <c r="E4482" s="5"/>
    </row>
    <row r="4483" spans="3:5" x14ac:dyDescent="0.25">
      <c r="C4483" s="4"/>
      <c r="D4483" s="2"/>
      <c r="E4483" s="5"/>
    </row>
    <row r="4484" spans="3:5" x14ac:dyDescent="0.25">
      <c r="C4484" s="4"/>
      <c r="D4484" s="2"/>
      <c r="E4484" s="5"/>
    </row>
    <row r="4485" spans="3:5" x14ac:dyDescent="0.25">
      <c r="C4485" s="4"/>
      <c r="D4485" s="2"/>
      <c r="E4485" s="5"/>
    </row>
    <row r="4486" spans="3:5" x14ac:dyDescent="0.25">
      <c r="C4486" s="4"/>
      <c r="D4486" s="2"/>
      <c r="E4486" s="5"/>
    </row>
    <row r="4487" spans="3:5" x14ac:dyDescent="0.25">
      <c r="C4487" s="4"/>
      <c r="D4487" s="2"/>
      <c r="E4487" s="5"/>
    </row>
    <row r="4488" spans="3:5" x14ac:dyDescent="0.25">
      <c r="C4488" s="4"/>
      <c r="D4488" s="2"/>
      <c r="E4488" s="5"/>
    </row>
    <row r="4489" spans="3:5" x14ac:dyDescent="0.25">
      <c r="C4489" s="4"/>
      <c r="D4489" s="2"/>
      <c r="E4489" s="5"/>
    </row>
    <row r="4490" spans="3:5" x14ac:dyDescent="0.25">
      <c r="C4490" s="4"/>
      <c r="D4490" s="2"/>
      <c r="E4490" s="5"/>
    </row>
    <row r="4491" spans="3:5" x14ac:dyDescent="0.25">
      <c r="C4491" s="4"/>
      <c r="D4491" s="2"/>
      <c r="E4491" s="5"/>
    </row>
    <row r="4492" spans="3:5" x14ac:dyDescent="0.25">
      <c r="C4492" s="4"/>
      <c r="D4492" s="2"/>
      <c r="E4492" s="5"/>
    </row>
    <row r="4493" spans="3:5" x14ac:dyDescent="0.25">
      <c r="C4493" s="4"/>
      <c r="D4493" s="2"/>
      <c r="E4493" s="5"/>
    </row>
    <row r="4494" spans="3:5" x14ac:dyDescent="0.25">
      <c r="C4494" s="4"/>
      <c r="D4494" s="2"/>
      <c r="E4494" s="5"/>
    </row>
    <row r="4495" spans="3:5" x14ac:dyDescent="0.25">
      <c r="C4495" s="4"/>
      <c r="D4495" s="2"/>
      <c r="E4495" s="5"/>
    </row>
    <row r="4496" spans="3:5" x14ac:dyDescent="0.25">
      <c r="C4496" s="4"/>
      <c r="D4496" s="2"/>
      <c r="E4496" s="5"/>
    </row>
    <row r="4497" spans="3:5" x14ac:dyDescent="0.25">
      <c r="C4497" s="4"/>
      <c r="D4497" s="2"/>
      <c r="E4497" s="5"/>
    </row>
    <row r="4498" spans="3:5" x14ac:dyDescent="0.25">
      <c r="C4498" s="4"/>
      <c r="D4498" s="2"/>
      <c r="E4498" s="5"/>
    </row>
    <row r="4499" spans="3:5" x14ac:dyDescent="0.25">
      <c r="C4499" s="4"/>
      <c r="D4499" s="2"/>
      <c r="E4499" s="5"/>
    </row>
    <row r="4500" spans="3:5" x14ac:dyDescent="0.25">
      <c r="C4500" s="4"/>
      <c r="D4500" s="2"/>
      <c r="E4500" s="5"/>
    </row>
    <row r="4501" spans="3:5" x14ac:dyDescent="0.25">
      <c r="C4501" s="4"/>
      <c r="D4501" s="2"/>
      <c r="E4501" s="5"/>
    </row>
    <row r="4502" spans="3:5" x14ac:dyDescent="0.25">
      <c r="C4502" s="4"/>
      <c r="D4502" s="2"/>
      <c r="E4502" s="5"/>
    </row>
    <row r="4503" spans="3:5" x14ac:dyDescent="0.25">
      <c r="C4503" s="4"/>
      <c r="D4503" s="2"/>
      <c r="E4503" s="5"/>
    </row>
    <row r="4504" spans="3:5" x14ac:dyDescent="0.25">
      <c r="C4504" s="4"/>
      <c r="D4504" s="2"/>
      <c r="E4504" s="5"/>
    </row>
    <row r="4505" spans="3:5" x14ac:dyDescent="0.25">
      <c r="C4505" s="4"/>
      <c r="D4505" s="2"/>
      <c r="E4505" s="5"/>
    </row>
    <row r="4506" spans="3:5" x14ac:dyDescent="0.25">
      <c r="C4506" s="4"/>
      <c r="D4506" s="2"/>
      <c r="E4506" s="5"/>
    </row>
    <row r="4507" spans="3:5" x14ac:dyDescent="0.25">
      <c r="C4507" s="4"/>
      <c r="D4507" s="2"/>
      <c r="E4507" s="5"/>
    </row>
    <row r="4508" spans="3:5" x14ac:dyDescent="0.25">
      <c r="C4508" s="4"/>
      <c r="D4508" s="2"/>
      <c r="E4508" s="5"/>
    </row>
    <row r="4509" spans="3:5" x14ac:dyDescent="0.25">
      <c r="C4509" s="4"/>
      <c r="D4509" s="2"/>
      <c r="E4509" s="5"/>
    </row>
    <row r="4510" spans="3:5" x14ac:dyDescent="0.25">
      <c r="C4510" s="4"/>
      <c r="D4510" s="2"/>
      <c r="E4510" s="5"/>
    </row>
    <row r="4511" spans="3:5" x14ac:dyDescent="0.25">
      <c r="C4511" s="4"/>
      <c r="D4511" s="2"/>
      <c r="E4511" s="5"/>
    </row>
    <row r="4512" spans="3:5" x14ac:dyDescent="0.25">
      <c r="C4512" s="4"/>
      <c r="D4512" s="2"/>
      <c r="E4512" s="5"/>
    </row>
    <row r="4513" spans="3:5" x14ac:dyDescent="0.25">
      <c r="C4513" s="4"/>
      <c r="D4513" s="2"/>
      <c r="E4513" s="5"/>
    </row>
    <row r="4514" spans="3:5" x14ac:dyDescent="0.25">
      <c r="C4514" s="4"/>
      <c r="D4514" s="2"/>
      <c r="E4514" s="5"/>
    </row>
    <row r="4515" spans="3:5" x14ac:dyDescent="0.25">
      <c r="C4515" s="4"/>
      <c r="D4515" s="2"/>
      <c r="E4515" s="5"/>
    </row>
    <row r="4516" spans="3:5" x14ac:dyDescent="0.25">
      <c r="C4516" s="4"/>
      <c r="D4516" s="2"/>
      <c r="E4516" s="5"/>
    </row>
    <row r="4517" spans="3:5" x14ac:dyDescent="0.25">
      <c r="C4517" s="4"/>
      <c r="D4517" s="2"/>
      <c r="E4517" s="5"/>
    </row>
    <row r="4518" spans="3:5" x14ac:dyDescent="0.25">
      <c r="C4518" s="4"/>
      <c r="D4518" s="2"/>
      <c r="E4518" s="5"/>
    </row>
    <row r="4519" spans="3:5" x14ac:dyDescent="0.25">
      <c r="C4519" s="4"/>
      <c r="D4519" s="2"/>
      <c r="E4519" s="5"/>
    </row>
    <row r="4520" spans="3:5" x14ac:dyDescent="0.25">
      <c r="C4520" s="4"/>
      <c r="D4520" s="2"/>
      <c r="E4520" s="5"/>
    </row>
    <row r="4521" spans="3:5" x14ac:dyDescent="0.25">
      <c r="C4521" s="4"/>
      <c r="D4521" s="2"/>
      <c r="E4521" s="5"/>
    </row>
    <row r="4522" spans="3:5" x14ac:dyDescent="0.25">
      <c r="C4522" s="4"/>
      <c r="D4522" s="2"/>
      <c r="E4522" s="5"/>
    </row>
    <row r="4523" spans="3:5" x14ac:dyDescent="0.25">
      <c r="C4523" s="4"/>
      <c r="D4523" s="2"/>
      <c r="E4523" s="5"/>
    </row>
    <row r="4524" spans="3:5" x14ac:dyDescent="0.25">
      <c r="C4524" s="4"/>
      <c r="D4524" s="2"/>
      <c r="E4524" s="5"/>
    </row>
    <row r="4525" spans="3:5" x14ac:dyDescent="0.25">
      <c r="C4525" s="4"/>
      <c r="D4525" s="2"/>
      <c r="E4525" s="5"/>
    </row>
    <row r="4526" spans="3:5" x14ac:dyDescent="0.25">
      <c r="C4526" s="4"/>
      <c r="D4526" s="2"/>
      <c r="E4526" s="5"/>
    </row>
    <row r="4527" spans="3:5" x14ac:dyDescent="0.25">
      <c r="C4527" s="4"/>
      <c r="D4527" s="2"/>
      <c r="E4527" s="5"/>
    </row>
    <row r="4528" spans="3:5" x14ac:dyDescent="0.25">
      <c r="C4528" s="4"/>
      <c r="D4528" s="2"/>
      <c r="E4528" s="5"/>
    </row>
    <row r="4529" spans="3:5" x14ac:dyDescent="0.25">
      <c r="C4529" s="4"/>
      <c r="D4529" s="2"/>
      <c r="E4529" s="5"/>
    </row>
    <row r="4530" spans="3:5" x14ac:dyDescent="0.25">
      <c r="C4530" s="4"/>
      <c r="D4530" s="2"/>
      <c r="E4530" s="5"/>
    </row>
    <row r="4531" spans="3:5" x14ac:dyDescent="0.25">
      <c r="C4531" s="4"/>
      <c r="D4531" s="2"/>
      <c r="E4531" s="5"/>
    </row>
    <row r="4532" spans="3:5" x14ac:dyDescent="0.25">
      <c r="C4532" s="4"/>
      <c r="D4532" s="2"/>
      <c r="E4532" s="5"/>
    </row>
    <row r="4533" spans="3:5" x14ac:dyDescent="0.25">
      <c r="C4533" s="4"/>
      <c r="D4533" s="2"/>
      <c r="E4533" s="5"/>
    </row>
    <row r="4534" spans="3:5" x14ac:dyDescent="0.25">
      <c r="C4534" s="4"/>
      <c r="D4534" s="2"/>
      <c r="E4534" s="5"/>
    </row>
    <row r="4535" spans="3:5" x14ac:dyDescent="0.25">
      <c r="C4535" s="4"/>
      <c r="D4535" s="2"/>
      <c r="E4535" s="5"/>
    </row>
    <row r="4536" spans="3:5" x14ac:dyDescent="0.25">
      <c r="C4536" s="4"/>
      <c r="D4536" s="2"/>
      <c r="E4536" s="5"/>
    </row>
    <row r="4537" spans="3:5" x14ac:dyDescent="0.25">
      <c r="C4537" s="4"/>
      <c r="D4537" s="2"/>
      <c r="E4537" s="5"/>
    </row>
    <row r="4538" spans="3:5" x14ac:dyDescent="0.25">
      <c r="C4538" s="4"/>
      <c r="D4538" s="2"/>
      <c r="E4538" s="5"/>
    </row>
    <row r="4539" spans="3:5" x14ac:dyDescent="0.25">
      <c r="C4539" s="4"/>
      <c r="D4539" s="2"/>
      <c r="E4539" s="5"/>
    </row>
    <row r="4540" spans="3:5" x14ac:dyDescent="0.25">
      <c r="C4540" s="4"/>
      <c r="D4540" s="2"/>
      <c r="E4540" s="5"/>
    </row>
    <row r="4541" spans="3:5" x14ac:dyDescent="0.25">
      <c r="C4541" s="4"/>
      <c r="D4541" s="2"/>
      <c r="E4541" s="5"/>
    </row>
    <row r="4542" spans="3:5" x14ac:dyDescent="0.25">
      <c r="C4542" s="4"/>
      <c r="D4542" s="2"/>
      <c r="E4542" s="5"/>
    </row>
    <row r="4543" spans="3:5" x14ac:dyDescent="0.25">
      <c r="C4543" s="4"/>
      <c r="D4543" s="2"/>
      <c r="E4543" s="5"/>
    </row>
    <row r="4544" spans="3:5" x14ac:dyDescent="0.25">
      <c r="C4544" s="4"/>
      <c r="D4544" s="2"/>
      <c r="E4544" s="5"/>
    </row>
    <row r="4545" spans="3:5" x14ac:dyDescent="0.25">
      <c r="C4545" s="4"/>
      <c r="D4545" s="2"/>
      <c r="E4545" s="5"/>
    </row>
    <row r="4546" spans="3:5" x14ac:dyDescent="0.25">
      <c r="C4546" s="4"/>
      <c r="D4546" s="2"/>
      <c r="E4546" s="5"/>
    </row>
    <row r="4547" spans="3:5" x14ac:dyDescent="0.25">
      <c r="C4547" s="4"/>
      <c r="D4547" s="2"/>
      <c r="E4547" s="5"/>
    </row>
    <row r="4548" spans="3:5" x14ac:dyDescent="0.25">
      <c r="C4548" s="4"/>
      <c r="D4548" s="2"/>
      <c r="E4548" s="5"/>
    </row>
    <row r="4549" spans="3:5" x14ac:dyDescent="0.25">
      <c r="C4549" s="4"/>
      <c r="D4549" s="2"/>
      <c r="E4549" s="5"/>
    </row>
    <row r="4550" spans="3:5" x14ac:dyDescent="0.25">
      <c r="C4550" s="4"/>
      <c r="D4550" s="2"/>
      <c r="E4550" s="5"/>
    </row>
    <row r="4551" spans="3:5" x14ac:dyDescent="0.25">
      <c r="C4551" s="4"/>
      <c r="D4551" s="2"/>
      <c r="E4551" s="5"/>
    </row>
    <row r="4552" spans="3:5" x14ac:dyDescent="0.25">
      <c r="C4552" s="4"/>
      <c r="D4552" s="2"/>
      <c r="E4552" s="5"/>
    </row>
    <row r="4553" spans="3:5" x14ac:dyDescent="0.25">
      <c r="C4553" s="4"/>
      <c r="D4553" s="2"/>
      <c r="E4553" s="5"/>
    </row>
    <row r="4554" spans="3:5" x14ac:dyDescent="0.25">
      <c r="C4554" s="4"/>
      <c r="D4554" s="2"/>
      <c r="E4554" s="5"/>
    </row>
    <row r="4555" spans="3:5" x14ac:dyDescent="0.25">
      <c r="C4555" s="4"/>
      <c r="D4555" s="2"/>
      <c r="E4555" s="5"/>
    </row>
    <row r="4556" spans="3:5" x14ac:dyDescent="0.25">
      <c r="C4556" s="4"/>
      <c r="D4556" s="2"/>
      <c r="E4556" s="5"/>
    </row>
    <row r="4557" spans="3:5" x14ac:dyDescent="0.25">
      <c r="C4557" s="4"/>
      <c r="D4557" s="2"/>
      <c r="E4557" s="5"/>
    </row>
    <row r="4558" spans="3:5" x14ac:dyDescent="0.25">
      <c r="C4558" s="4"/>
      <c r="D4558" s="2"/>
      <c r="E4558" s="5"/>
    </row>
    <row r="4559" spans="3:5" x14ac:dyDescent="0.25">
      <c r="C4559" s="4"/>
      <c r="D4559" s="2"/>
      <c r="E4559" s="5"/>
    </row>
    <row r="4560" spans="3:5" x14ac:dyDescent="0.25">
      <c r="C4560" s="4"/>
      <c r="D4560" s="2"/>
      <c r="E4560" s="5"/>
    </row>
    <row r="4561" spans="3:5" x14ac:dyDescent="0.25">
      <c r="C4561" s="4"/>
      <c r="D4561" s="2"/>
      <c r="E4561" s="5"/>
    </row>
    <row r="4562" spans="3:5" x14ac:dyDescent="0.25">
      <c r="C4562" s="4"/>
      <c r="D4562" s="2"/>
      <c r="E4562" s="5"/>
    </row>
    <row r="4563" spans="3:5" x14ac:dyDescent="0.25">
      <c r="C4563" s="4"/>
      <c r="D4563" s="2"/>
      <c r="E4563" s="5"/>
    </row>
    <row r="4564" spans="3:5" x14ac:dyDescent="0.25">
      <c r="C4564" s="4"/>
      <c r="D4564" s="2"/>
      <c r="E4564" s="5"/>
    </row>
    <row r="4565" spans="3:5" x14ac:dyDescent="0.25">
      <c r="C4565" s="4"/>
      <c r="D4565" s="2"/>
      <c r="E4565" s="5"/>
    </row>
    <row r="4566" spans="3:5" x14ac:dyDescent="0.25">
      <c r="C4566" s="4"/>
      <c r="D4566" s="2"/>
      <c r="E4566" s="5"/>
    </row>
    <row r="4567" spans="3:5" x14ac:dyDescent="0.25">
      <c r="C4567" s="4"/>
      <c r="D4567" s="2"/>
      <c r="E4567" s="5"/>
    </row>
    <row r="4568" spans="3:5" x14ac:dyDescent="0.25">
      <c r="C4568" s="4"/>
      <c r="D4568" s="2"/>
      <c r="E4568" s="5"/>
    </row>
    <row r="4569" spans="3:5" x14ac:dyDescent="0.25">
      <c r="C4569" s="4"/>
      <c r="D4569" s="2"/>
      <c r="E4569" s="5"/>
    </row>
    <row r="4570" spans="3:5" x14ac:dyDescent="0.25">
      <c r="C4570" s="4"/>
      <c r="D4570" s="2"/>
      <c r="E4570" s="5"/>
    </row>
    <row r="4571" spans="3:5" x14ac:dyDescent="0.25">
      <c r="C4571" s="4"/>
      <c r="D4571" s="2"/>
      <c r="E4571" s="5"/>
    </row>
    <row r="4572" spans="3:5" x14ac:dyDescent="0.25">
      <c r="C4572" s="4"/>
      <c r="D4572" s="2"/>
      <c r="E4572" s="5"/>
    </row>
    <row r="4573" spans="3:5" x14ac:dyDescent="0.25">
      <c r="C4573" s="4"/>
      <c r="D4573" s="2"/>
      <c r="E4573" s="5"/>
    </row>
    <row r="4574" spans="3:5" x14ac:dyDescent="0.25">
      <c r="C4574" s="4"/>
      <c r="D4574" s="2"/>
      <c r="E4574" s="5"/>
    </row>
    <row r="4575" spans="3:5" x14ac:dyDescent="0.25">
      <c r="C4575" s="4"/>
      <c r="D4575" s="2"/>
      <c r="E4575" s="5"/>
    </row>
    <row r="4576" spans="3:5" x14ac:dyDescent="0.25">
      <c r="C4576" s="4"/>
      <c r="D4576" s="2"/>
      <c r="E4576" s="5"/>
    </row>
    <row r="4577" spans="3:5" x14ac:dyDescent="0.25">
      <c r="C4577" s="4"/>
      <c r="D4577" s="2"/>
      <c r="E4577" s="5"/>
    </row>
    <row r="4578" spans="3:5" x14ac:dyDescent="0.25">
      <c r="C4578" s="4"/>
      <c r="D4578" s="2"/>
      <c r="E4578" s="5"/>
    </row>
    <row r="4579" spans="3:5" x14ac:dyDescent="0.25">
      <c r="C4579" s="4"/>
      <c r="D4579" s="2"/>
      <c r="E4579" s="5"/>
    </row>
    <row r="4580" spans="3:5" x14ac:dyDescent="0.25">
      <c r="C4580" s="4"/>
      <c r="D4580" s="2"/>
      <c r="E4580" s="5"/>
    </row>
    <row r="4581" spans="3:5" x14ac:dyDescent="0.25">
      <c r="C4581" s="4"/>
      <c r="D4581" s="2"/>
      <c r="E4581" s="5"/>
    </row>
    <row r="4582" spans="3:5" x14ac:dyDescent="0.25">
      <c r="C4582" s="4"/>
      <c r="D4582" s="2"/>
      <c r="E4582" s="5"/>
    </row>
    <row r="4583" spans="3:5" x14ac:dyDescent="0.25">
      <c r="C4583" s="4"/>
      <c r="D4583" s="2"/>
      <c r="E4583" s="5"/>
    </row>
    <row r="4584" spans="3:5" x14ac:dyDescent="0.25">
      <c r="C4584" s="4"/>
      <c r="D4584" s="2"/>
      <c r="E4584" s="5"/>
    </row>
    <row r="4585" spans="3:5" x14ac:dyDescent="0.25">
      <c r="C4585" s="4"/>
      <c r="D4585" s="2"/>
      <c r="E4585" s="5"/>
    </row>
    <row r="4586" spans="3:5" x14ac:dyDescent="0.25">
      <c r="C4586" s="4"/>
      <c r="D4586" s="2"/>
      <c r="E4586" s="5"/>
    </row>
    <row r="4587" spans="3:5" x14ac:dyDescent="0.25">
      <c r="C4587" s="4"/>
      <c r="D4587" s="2"/>
      <c r="E4587" s="5"/>
    </row>
    <row r="4588" spans="3:5" x14ac:dyDescent="0.25">
      <c r="C4588" s="4"/>
      <c r="D4588" s="2"/>
      <c r="E4588" s="5"/>
    </row>
    <row r="4589" spans="3:5" x14ac:dyDescent="0.25">
      <c r="C4589" s="4"/>
      <c r="D4589" s="2"/>
      <c r="E4589" s="5"/>
    </row>
    <row r="4590" spans="3:5" x14ac:dyDescent="0.25">
      <c r="C4590" s="4"/>
      <c r="D4590" s="2"/>
      <c r="E4590" s="5"/>
    </row>
    <row r="4591" spans="3:5" x14ac:dyDescent="0.25">
      <c r="C4591" s="4"/>
      <c r="D4591" s="2"/>
      <c r="E4591" s="5"/>
    </row>
    <row r="4592" spans="3:5" x14ac:dyDescent="0.25">
      <c r="C4592" s="4"/>
      <c r="D4592" s="2"/>
      <c r="E4592" s="5"/>
    </row>
    <row r="4593" spans="3:5" x14ac:dyDescent="0.25">
      <c r="C4593" s="4"/>
      <c r="D4593" s="2"/>
      <c r="E4593" s="5"/>
    </row>
    <row r="4594" spans="3:5" x14ac:dyDescent="0.25">
      <c r="C4594" s="4"/>
      <c r="D4594" s="2"/>
      <c r="E4594" s="5"/>
    </row>
    <row r="4595" spans="3:5" x14ac:dyDescent="0.25">
      <c r="C4595" s="4"/>
      <c r="D4595" s="2"/>
      <c r="E4595" s="5"/>
    </row>
    <row r="4596" spans="3:5" x14ac:dyDescent="0.25">
      <c r="C4596" s="4"/>
      <c r="D4596" s="2"/>
      <c r="E4596" s="5"/>
    </row>
    <row r="4597" spans="3:5" x14ac:dyDescent="0.25">
      <c r="C4597" s="4"/>
      <c r="D4597" s="2"/>
      <c r="E4597" s="5"/>
    </row>
    <row r="4598" spans="3:5" x14ac:dyDescent="0.25">
      <c r="C4598" s="4"/>
      <c r="D4598" s="2"/>
      <c r="E4598" s="5"/>
    </row>
    <row r="4599" spans="3:5" x14ac:dyDescent="0.25">
      <c r="C4599" s="4"/>
      <c r="D4599" s="2"/>
      <c r="E4599" s="5"/>
    </row>
    <row r="4600" spans="3:5" x14ac:dyDescent="0.25">
      <c r="C4600" s="4"/>
      <c r="D4600" s="2"/>
      <c r="E4600" s="5"/>
    </row>
    <row r="4601" spans="3:5" x14ac:dyDescent="0.25">
      <c r="C4601" s="4"/>
      <c r="D4601" s="2"/>
      <c r="E4601" s="5"/>
    </row>
    <row r="4602" spans="3:5" x14ac:dyDescent="0.25">
      <c r="C4602" s="4"/>
      <c r="D4602" s="2"/>
      <c r="E4602" s="5"/>
    </row>
    <row r="4603" spans="3:5" x14ac:dyDescent="0.25">
      <c r="C4603" s="4"/>
      <c r="D4603" s="2"/>
      <c r="E4603" s="5"/>
    </row>
    <row r="4604" spans="3:5" x14ac:dyDescent="0.25">
      <c r="C4604" s="4"/>
      <c r="D4604" s="2"/>
      <c r="E4604" s="5"/>
    </row>
    <row r="4605" spans="3:5" x14ac:dyDescent="0.25">
      <c r="C4605" s="4"/>
      <c r="D4605" s="2"/>
      <c r="E4605" s="5"/>
    </row>
    <row r="4606" spans="3:5" x14ac:dyDescent="0.25">
      <c r="C4606" s="4"/>
      <c r="D4606" s="2"/>
      <c r="E4606" s="5"/>
    </row>
    <row r="4607" spans="3:5" x14ac:dyDescent="0.25">
      <c r="C4607" s="4"/>
      <c r="D4607" s="2"/>
      <c r="E4607" s="5"/>
    </row>
    <row r="4608" spans="3:5" x14ac:dyDescent="0.25">
      <c r="C4608" s="4"/>
      <c r="D4608" s="2"/>
      <c r="E4608" s="5"/>
    </row>
    <row r="4609" spans="3:5" x14ac:dyDescent="0.25">
      <c r="C4609" s="4"/>
      <c r="D4609" s="2"/>
      <c r="E4609" s="5"/>
    </row>
    <row r="4610" spans="3:5" x14ac:dyDescent="0.25">
      <c r="C4610" s="4"/>
      <c r="D4610" s="2"/>
      <c r="E4610" s="5"/>
    </row>
    <row r="4611" spans="3:5" x14ac:dyDescent="0.25">
      <c r="C4611" s="4"/>
      <c r="D4611" s="2"/>
      <c r="E4611" s="5"/>
    </row>
    <row r="4612" spans="3:5" x14ac:dyDescent="0.25">
      <c r="C4612" s="4"/>
      <c r="D4612" s="2"/>
      <c r="E4612" s="5"/>
    </row>
    <row r="4613" spans="3:5" x14ac:dyDescent="0.25">
      <c r="C4613" s="4"/>
      <c r="D4613" s="2"/>
      <c r="E4613" s="5"/>
    </row>
    <row r="4614" spans="3:5" x14ac:dyDescent="0.25">
      <c r="C4614" s="4"/>
      <c r="D4614" s="2"/>
      <c r="E4614" s="5"/>
    </row>
    <row r="4615" spans="3:5" x14ac:dyDescent="0.25">
      <c r="C4615" s="4"/>
      <c r="D4615" s="2"/>
      <c r="E4615" s="5"/>
    </row>
    <row r="4616" spans="3:5" x14ac:dyDescent="0.25">
      <c r="C4616" s="4"/>
      <c r="D4616" s="2"/>
      <c r="E4616" s="5"/>
    </row>
    <row r="4617" spans="3:5" x14ac:dyDescent="0.25">
      <c r="C4617" s="4"/>
      <c r="D4617" s="2"/>
      <c r="E4617" s="5"/>
    </row>
    <row r="4618" spans="3:5" x14ac:dyDescent="0.25">
      <c r="C4618" s="4"/>
      <c r="D4618" s="2"/>
      <c r="E4618" s="5"/>
    </row>
    <row r="4619" spans="3:5" x14ac:dyDescent="0.25">
      <c r="C4619" s="4"/>
      <c r="D4619" s="2"/>
      <c r="E4619" s="5"/>
    </row>
    <row r="4620" spans="3:5" x14ac:dyDescent="0.25">
      <c r="C4620" s="4"/>
      <c r="D4620" s="2"/>
      <c r="E4620" s="5"/>
    </row>
    <row r="4621" spans="3:5" x14ac:dyDescent="0.25">
      <c r="C4621" s="4"/>
      <c r="D4621" s="2"/>
      <c r="E4621" s="5"/>
    </row>
    <row r="4622" spans="3:5" x14ac:dyDescent="0.25">
      <c r="C4622" s="4"/>
      <c r="D4622" s="2"/>
      <c r="E4622" s="5"/>
    </row>
    <row r="4623" spans="3:5" x14ac:dyDescent="0.25">
      <c r="C4623" s="4"/>
      <c r="D4623" s="2"/>
      <c r="E4623" s="5"/>
    </row>
    <row r="4624" spans="3:5" x14ac:dyDescent="0.25">
      <c r="C4624" s="4"/>
      <c r="D4624" s="2"/>
      <c r="E4624" s="5"/>
    </row>
    <row r="4625" spans="3:5" x14ac:dyDescent="0.25">
      <c r="C4625" s="4"/>
      <c r="D4625" s="2"/>
      <c r="E4625" s="5"/>
    </row>
    <row r="4626" spans="3:5" x14ac:dyDescent="0.25">
      <c r="C4626" s="4"/>
      <c r="D4626" s="2"/>
      <c r="E4626" s="5"/>
    </row>
    <row r="4627" spans="3:5" x14ac:dyDescent="0.25">
      <c r="C4627" s="4"/>
      <c r="D4627" s="2"/>
      <c r="E4627" s="5"/>
    </row>
    <row r="4628" spans="3:5" x14ac:dyDescent="0.25">
      <c r="C4628" s="4"/>
      <c r="D4628" s="2"/>
      <c r="E4628" s="5"/>
    </row>
    <row r="4629" spans="3:5" x14ac:dyDescent="0.25">
      <c r="C4629" s="4"/>
      <c r="D4629" s="2"/>
      <c r="E4629" s="5"/>
    </row>
    <row r="4630" spans="3:5" x14ac:dyDescent="0.25">
      <c r="C4630" s="4"/>
      <c r="D4630" s="2"/>
      <c r="E4630" s="5"/>
    </row>
    <row r="4631" spans="3:5" x14ac:dyDescent="0.25">
      <c r="C4631" s="4"/>
      <c r="D4631" s="2"/>
      <c r="E4631" s="5"/>
    </row>
    <row r="4632" spans="3:5" x14ac:dyDescent="0.25">
      <c r="C4632" s="4"/>
      <c r="D4632" s="2"/>
      <c r="E4632" s="5"/>
    </row>
    <row r="4633" spans="3:5" x14ac:dyDescent="0.25">
      <c r="C4633" s="4"/>
      <c r="D4633" s="2"/>
      <c r="E4633" s="5"/>
    </row>
    <row r="4634" spans="3:5" x14ac:dyDescent="0.25">
      <c r="C4634" s="4"/>
      <c r="D4634" s="2"/>
      <c r="E4634" s="5"/>
    </row>
    <row r="4635" spans="3:5" x14ac:dyDescent="0.25">
      <c r="C4635" s="4"/>
      <c r="D4635" s="2"/>
      <c r="E4635" s="5"/>
    </row>
    <row r="4636" spans="3:5" x14ac:dyDescent="0.25">
      <c r="C4636" s="4"/>
      <c r="D4636" s="2"/>
      <c r="E4636" s="5"/>
    </row>
    <row r="4637" spans="3:5" x14ac:dyDescent="0.25">
      <c r="C4637" s="4"/>
      <c r="D4637" s="2"/>
      <c r="E4637" s="5"/>
    </row>
    <row r="4638" spans="3:5" x14ac:dyDescent="0.25">
      <c r="C4638" s="4"/>
      <c r="D4638" s="2"/>
      <c r="E4638" s="5"/>
    </row>
    <row r="4639" spans="3:5" x14ac:dyDescent="0.25">
      <c r="C4639" s="4"/>
      <c r="D4639" s="2"/>
      <c r="E4639" s="5"/>
    </row>
    <row r="4640" spans="3:5" x14ac:dyDescent="0.25">
      <c r="C4640" s="4"/>
      <c r="D4640" s="2"/>
      <c r="E4640" s="5"/>
    </row>
    <row r="4641" spans="3:5" x14ac:dyDescent="0.25">
      <c r="C4641" s="4"/>
      <c r="D4641" s="2"/>
      <c r="E4641" s="5"/>
    </row>
    <row r="4642" spans="3:5" x14ac:dyDescent="0.25">
      <c r="C4642" s="4"/>
      <c r="D4642" s="2"/>
      <c r="E4642" s="5"/>
    </row>
    <row r="4643" spans="3:5" x14ac:dyDescent="0.25">
      <c r="C4643" s="4"/>
      <c r="D4643" s="2"/>
      <c r="E4643" s="5"/>
    </row>
    <row r="4644" spans="3:5" x14ac:dyDescent="0.25">
      <c r="C4644" s="4"/>
      <c r="D4644" s="2"/>
      <c r="E4644" s="5"/>
    </row>
    <row r="4645" spans="3:5" x14ac:dyDescent="0.25">
      <c r="C4645" s="4"/>
      <c r="D4645" s="2"/>
      <c r="E4645" s="5"/>
    </row>
    <row r="4646" spans="3:5" x14ac:dyDescent="0.25">
      <c r="C4646" s="4"/>
      <c r="D4646" s="2"/>
      <c r="E4646" s="5"/>
    </row>
    <row r="4647" spans="3:5" x14ac:dyDescent="0.25">
      <c r="C4647" s="4"/>
      <c r="D4647" s="2"/>
      <c r="E4647" s="5"/>
    </row>
    <row r="4648" spans="3:5" x14ac:dyDescent="0.25">
      <c r="C4648" s="4"/>
      <c r="D4648" s="2"/>
      <c r="E4648" s="5"/>
    </row>
    <row r="4649" spans="3:5" x14ac:dyDescent="0.25">
      <c r="C4649" s="4"/>
      <c r="D4649" s="2"/>
      <c r="E4649" s="5"/>
    </row>
    <row r="4650" spans="3:5" x14ac:dyDescent="0.25">
      <c r="C4650" s="4"/>
      <c r="D4650" s="2"/>
      <c r="E4650" s="5"/>
    </row>
    <row r="4651" spans="3:5" x14ac:dyDescent="0.25">
      <c r="C4651" s="4"/>
      <c r="D4651" s="2"/>
      <c r="E4651" s="5"/>
    </row>
    <row r="4652" spans="3:5" x14ac:dyDescent="0.25">
      <c r="C4652" s="4"/>
      <c r="D4652" s="2"/>
      <c r="E4652" s="5"/>
    </row>
    <row r="4653" spans="3:5" x14ac:dyDescent="0.25">
      <c r="C4653" s="4"/>
      <c r="D4653" s="2"/>
      <c r="E4653" s="5"/>
    </row>
    <row r="4654" spans="3:5" x14ac:dyDescent="0.25">
      <c r="C4654" s="4"/>
      <c r="D4654" s="2"/>
      <c r="E4654" s="5"/>
    </row>
    <row r="4655" spans="3:5" x14ac:dyDescent="0.25">
      <c r="C4655" s="4"/>
      <c r="D4655" s="2"/>
      <c r="E4655" s="5"/>
    </row>
    <row r="4656" spans="3:5" x14ac:dyDescent="0.25">
      <c r="C4656" s="4"/>
      <c r="D4656" s="2"/>
      <c r="E4656" s="5"/>
    </row>
    <row r="4657" spans="3:5" x14ac:dyDescent="0.25">
      <c r="C4657" s="4"/>
      <c r="D4657" s="2"/>
      <c r="E4657" s="5"/>
    </row>
    <row r="4658" spans="3:5" x14ac:dyDescent="0.25">
      <c r="C4658" s="4"/>
      <c r="D4658" s="2"/>
      <c r="E4658" s="5"/>
    </row>
    <row r="4659" spans="3:5" x14ac:dyDescent="0.25">
      <c r="C4659" s="4"/>
      <c r="D4659" s="2"/>
      <c r="E4659" s="5"/>
    </row>
    <row r="4660" spans="3:5" x14ac:dyDescent="0.25">
      <c r="C4660" s="4"/>
      <c r="D4660" s="2"/>
      <c r="E4660" s="5"/>
    </row>
    <row r="4661" spans="3:5" x14ac:dyDescent="0.25">
      <c r="C4661" s="4"/>
      <c r="D4661" s="2"/>
      <c r="E4661" s="5"/>
    </row>
    <row r="4662" spans="3:5" x14ac:dyDescent="0.25">
      <c r="C4662" s="4"/>
      <c r="D4662" s="2"/>
      <c r="E4662" s="5"/>
    </row>
    <row r="4663" spans="3:5" x14ac:dyDescent="0.25">
      <c r="C4663" s="4"/>
      <c r="D4663" s="2"/>
      <c r="E4663" s="5"/>
    </row>
    <row r="4664" spans="3:5" x14ac:dyDescent="0.25">
      <c r="C4664" s="4"/>
      <c r="D4664" s="2"/>
      <c r="E4664" s="5"/>
    </row>
    <row r="4665" spans="3:5" x14ac:dyDescent="0.25">
      <c r="C4665" s="4"/>
      <c r="D4665" s="2"/>
      <c r="E4665" s="5"/>
    </row>
    <row r="4666" spans="3:5" x14ac:dyDescent="0.25">
      <c r="C4666" s="4"/>
      <c r="D4666" s="2"/>
      <c r="E4666" s="5"/>
    </row>
    <row r="4667" spans="3:5" x14ac:dyDescent="0.25">
      <c r="C4667" s="4"/>
      <c r="D4667" s="2"/>
      <c r="E4667" s="5"/>
    </row>
    <row r="4668" spans="3:5" x14ac:dyDescent="0.25">
      <c r="C4668" s="4"/>
      <c r="D4668" s="2"/>
      <c r="E4668" s="5"/>
    </row>
    <row r="4669" spans="3:5" x14ac:dyDescent="0.25">
      <c r="C4669" s="4"/>
      <c r="D4669" s="2"/>
      <c r="E4669" s="5"/>
    </row>
    <row r="4670" spans="3:5" x14ac:dyDescent="0.25">
      <c r="C4670" s="4"/>
      <c r="D4670" s="2"/>
      <c r="E4670" s="5"/>
    </row>
    <row r="4671" spans="3:5" x14ac:dyDescent="0.25">
      <c r="C4671" s="4"/>
      <c r="D4671" s="2"/>
      <c r="E4671" s="5"/>
    </row>
    <row r="4672" spans="3:5" x14ac:dyDescent="0.25">
      <c r="C4672" s="4"/>
      <c r="D4672" s="2"/>
      <c r="E4672" s="5"/>
    </row>
    <row r="4673" spans="3:5" x14ac:dyDescent="0.25">
      <c r="C4673" s="4"/>
      <c r="D4673" s="2"/>
      <c r="E4673" s="5"/>
    </row>
    <row r="4674" spans="3:5" x14ac:dyDescent="0.25">
      <c r="C4674" s="4"/>
      <c r="D4674" s="2"/>
      <c r="E4674" s="5"/>
    </row>
    <row r="4675" spans="3:5" x14ac:dyDescent="0.25">
      <c r="C4675" s="4"/>
      <c r="D4675" s="2"/>
      <c r="E4675" s="5"/>
    </row>
    <row r="4676" spans="3:5" x14ac:dyDescent="0.25">
      <c r="C4676" s="4"/>
      <c r="D4676" s="2"/>
      <c r="E4676" s="5"/>
    </row>
    <row r="4677" spans="3:5" x14ac:dyDescent="0.25">
      <c r="C4677" s="4"/>
      <c r="D4677" s="2"/>
      <c r="E4677" s="5"/>
    </row>
    <row r="4678" spans="3:5" x14ac:dyDescent="0.25">
      <c r="C4678" s="4"/>
      <c r="D4678" s="2"/>
      <c r="E4678" s="5"/>
    </row>
    <row r="4679" spans="3:5" x14ac:dyDescent="0.25">
      <c r="C4679" s="4"/>
      <c r="D4679" s="2"/>
      <c r="E4679" s="5"/>
    </row>
    <row r="4680" spans="3:5" x14ac:dyDescent="0.25">
      <c r="C4680" s="4"/>
      <c r="D4680" s="2"/>
      <c r="E4680" s="5"/>
    </row>
    <row r="4681" spans="3:5" x14ac:dyDescent="0.25">
      <c r="C4681" s="4"/>
      <c r="D4681" s="2"/>
      <c r="E4681" s="5"/>
    </row>
    <row r="4682" spans="3:5" x14ac:dyDescent="0.25">
      <c r="C4682" s="4"/>
      <c r="D4682" s="2"/>
      <c r="E4682" s="5"/>
    </row>
    <row r="4683" spans="3:5" x14ac:dyDescent="0.25">
      <c r="C4683" s="4"/>
      <c r="D4683" s="2"/>
      <c r="E4683" s="5"/>
    </row>
    <row r="4684" spans="3:5" x14ac:dyDescent="0.25">
      <c r="C4684" s="4"/>
      <c r="D4684" s="2"/>
      <c r="E4684" s="5"/>
    </row>
    <row r="4685" spans="3:5" x14ac:dyDescent="0.25">
      <c r="C4685" s="4"/>
      <c r="D4685" s="2"/>
      <c r="E4685" s="5"/>
    </row>
    <row r="4686" spans="3:5" x14ac:dyDescent="0.25">
      <c r="C4686" s="4"/>
      <c r="D4686" s="2"/>
      <c r="E4686" s="5"/>
    </row>
    <row r="4687" spans="3:5" x14ac:dyDescent="0.25">
      <c r="C4687" s="4"/>
      <c r="D4687" s="2"/>
      <c r="E4687" s="5"/>
    </row>
    <row r="4688" spans="3:5" x14ac:dyDescent="0.25">
      <c r="C4688" s="4"/>
      <c r="D4688" s="2"/>
      <c r="E4688" s="5"/>
    </row>
    <row r="4689" spans="3:5" x14ac:dyDescent="0.25">
      <c r="C4689" s="4"/>
      <c r="D4689" s="2"/>
      <c r="E4689" s="5"/>
    </row>
    <row r="4690" spans="3:5" x14ac:dyDescent="0.25">
      <c r="C4690" s="4"/>
      <c r="D4690" s="2"/>
      <c r="E4690" s="5"/>
    </row>
    <row r="4691" spans="3:5" x14ac:dyDescent="0.25">
      <c r="C4691" s="4"/>
      <c r="D4691" s="2"/>
      <c r="E4691" s="5"/>
    </row>
    <row r="4692" spans="3:5" x14ac:dyDescent="0.25">
      <c r="C4692" s="4"/>
      <c r="D4692" s="2"/>
      <c r="E4692" s="5"/>
    </row>
    <row r="4693" spans="3:5" x14ac:dyDescent="0.25">
      <c r="C4693" s="4"/>
      <c r="D4693" s="2"/>
      <c r="E4693" s="5"/>
    </row>
    <row r="4694" spans="3:5" x14ac:dyDescent="0.25">
      <c r="C4694" s="4"/>
      <c r="D4694" s="2"/>
      <c r="E4694" s="5"/>
    </row>
    <row r="4695" spans="3:5" x14ac:dyDescent="0.25">
      <c r="C4695" s="4"/>
      <c r="D4695" s="2"/>
      <c r="E4695" s="5"/>
    </row>
    <row r="4696" spans="3:5" x14ac:dyDescent="0.25">
      <c r="C4696" s="4"/>
      <c r="D4696" s="2"/>
      <c r="E4696" s="5"/>
    </row>
    <row r="4697" spans="3:5" x14ac:dyDescent="0.25">
      <c r="C4697" s="4"/>
      <c r="D4697" s="2"/>
      <c r="E4697" s="5"/>
    </row>
    <row r="4698" spans="3:5" x14ac:dyDescent="0.25">
      <c r="C4698" s="4"/>
      <c r="D4698" s="2"/>
      <c r="E4698" s="5"/>
    </row>
    <row r="4699" spans="3:5" x14ac:dyDescent="0.25">
      <c r="C4699" s="4"/>
      <c r="D4699" s="2"/>
      <c r="E4699" s="5"/>
    </row>
    <row r="4700" spans="3:5" x14ac:dyDescent="0.25">
      <c r="C4700" s="4"/>
      <c r="D4700" s="2"/>
      <c r="E4700" s="5"/>
    </row>
    <row r="4701" spans="3:5" x14ac:dyDescent="0.25">
      <c r="C4701" s="4"/>
      <c r="D4701" s="2"/>
      <c r="E4701" s="5"/>
    </row>
    <row r="4702" spans="3:5" x14ac:dyDescent="0.25">
      <c r="C4702" s="4"/>
      <c r="D4702" s="2"/>
      <c r="E4702" s="5"/>
    </row>
    <row r="4703" spans="3:5" x14ac:dyDescent="0.25">
      <c r="C4703" s="4"/>
      <c r="D4703" s="2"/>
      <c r="E4703" s="5"/>
    </row>
    <row r="4704" spans="3:5" x14ac:dyDescent="0.25">
      <c r="C4704" s="4"/>
      <c r="D4704" s="2"/>
      <c r="E4704" s="5"/>
    </row>
    <row r="4705" spans="3:5" x14ac:dyDescent="0.25">
      <c r="C4705" s="4"/>
      <c r="D4705" s="2"/>
      <c r="E4705" s="5"/>
    </row>
    <row r="4706" spans="3:5" x14ac:dyDescent="0.25">
      <c r="C4706" s="4"/>
      <c r="D4706" s="2"/>
      <c r="E4706" s="5"/>
    </row>
    <row r="4707" spans="3:5" x14ac:dyDescent="0.25">
      <c r="C4707" s="4"/>
      <c r="D4707" s="2"/>
      <c r="E4707" s="5"/>
    </row>
    <row r="4708" spans="3:5" x14ac:dyDescent="0.25">
      <c r="C4708" s="4"/>
      <c r="D4708" s="2"/>
      <c r="E4708" s="5"/>
    </row>
    <row r="4709" spans="3:5" x14ac:dyDescent="0.25">
      <c r="C4709" s="4"/>
      <c r="D4709" s="2"/>
      <c r="E4709" s="5"/>
    </row>
    <row r="4710" spans="3:5" x14ac:dyDescent="0.25">
      <c r="C4710" s="4"/>
      <c r="D4710" s="2"/>
      <c r="E4710" s="5"/>
    </row>
    <row r="4711" spans="3:5" x14ac:dyDescent="0.25">
      <c r="C4711" s="4"/>
      <c r="D4711" s="2"/>
      <c r="E4711" s="5"/>
    </row>
    <row r="4712" spans="3:5" x14ac:dyDescent="0.25">
      <c r="C4712" s="4"/>
      <c r="D4712" s="2"/>
      <c r="E4712" s="5"/>
    </row>
    <row r="4713" spans="3:5" x14ac:dyDescent="0.25">
      <c r="C4713" s="4"/>
      <c r="D4713" s="2"/>
      <c r="E4713" s="5"/>
    </row>
    <row r="4714" spans="3:5" x14ac:dyDescent="0.25">
      <c r="C4714" s="4"/>
      <c r="D4714" s="2"/>
      <c r="E4714" s="5"/>
    </row>
    <row r="4715" spans="3:5" x14ac:dyDescent="0.25">
      <c r="C4715" s="4"/>
      <c r="D4715" s="2"/>
      <c r="E4715" s="5"/>
    </row>
    <row r="4716" spans="3:5" x14ac:dyDescent="0.25">
      <c r="C4716" s="4"/>
      <c r="D4716" s="2"/>
      <c r="E4716" s="5"/>
    </row>
    <row r="4717" spans="3:5" x14ac:dyDescent="0.25">
      <c r="C4717" s="4"/>
      <c r="D4717" s="2"/>
      <c r="E4717" s="5"/>
    </row>
    <row r="4718" spans="3:5" x14ac:dyDescent="0.25">
      <c r="C4718" s="4"/>
      <c r="D4718" s="2"/>
      <c r="E4718" s="5"/>
    </row>
    <row r="4719" spans="3:5" x14ac:dyDescent="0.25">
      <c r="C4719" s="4"/>
      <c r="D4719" s="2"/>
      <c r="E4719" s="5"/>
    </row>
    <row r="4720" spans="3:5" x14ac:dyDescent="0.25">
      <c r="C4720" s="4"/>
      <c r="D4720" s="2"/>
      <c r="E4720" s="5"/>
    </row>
    <row r="4721" spans="3:5" x14ac:dyDescent="0.25">
      <c r="C4721" s="4"/>
      <c r="D4721" s="2"/>
      <c r="E4721" s="5"/>
    </row>
    <row r="4722" spans="3:5" x14ac:dyDescent="0.25">
      <c r="C4722" s="4"/>
      <c r="D4722" s="2"/>
      <c r="E4722" s="5"/>
    </row>
    <row r="4723" spans="3:5" x14ac:dyDescent="0.25">
      <c r="C4723" s="4"/>
      <c r="D4723" s="2"/>
      <c r="E4723" s="5"/>
    </row>
    <row r="4724" spans="3:5" x14ac:dyDescent="0.25">
      <c r="C4724" s="4"/>
      <c r="D4724" s="2"/>
      <c r="E4724" s="5"/>
    </row>
    <row r="4725" spans="3:5" x14ac:dyDescent="0.25">
      <c r="C4725" s="4"/>
      <c r="D4725" s="2"/>
      <c r="E4725" s="5"/>
    </row>
    <row r="4726" spans="3:5" x14ac:dyDescent="0.25">
      <c r="C4726" s="4"/>
      <c r="D4726" s="2"/>
      <c r="E4726" s="5"/>
    </row>
    <row r="4727" spans="3:5" x14ac:dyDescent="0.25">
      <c r="C4727" s="4"/>
      <c r="D4727" s="2"/>
      <c r="E4727" s="5"/>
    </row>
    <row r="4728" spans="3:5" x14ac:dyDescent="0.25">
      <c r="C4728" s="4"/>
      <c r="D4728" s="2"/>
      <c r="E4728" s="5"/>
    </row>
    <row r="4729" spans="3:5" x14ac:dyDescent="0.25">
      <c r="C4729" s="4"/>
      <c r="D4729" s="2"/>
      <c r="E4729" s="5"/>
    </row>
    <row r="4730" spans="3:5" x14ac:dyDescent="0.25">
      <c r="C4730" s="4"/>
      <c r="D4730" s="2"/>
      <c r="E4730" s="5"/>
    </row>
    <row r="4731" spans="3:5" x14ac:dyDescent="0.25">
      <c r="C4731" s="4"/>
      <c r="D4731" s="2"/>
      <c r="E4731" s="5"/>
    </row>
    <row r="4732" spans="3:5" x14ac:dyDescent="0.25">
      <c r="C4732" s="4"/>
      <c r="D4732" s="2"/>
      <c r="E4732" s="5"/>
    </row>
    <row r="4733" spans="3:5" x14ac:dyDescent="0.25">
      <c r="C4733" s="4"/>
      <c r="D4733" s="2"/>
      <c r="E4733" s="5"/>
    </row>
    <row r="4734" spans="3:5" x14ac:dyDescent="0.25">
      <c r="C4734" s="4"/>
      <c r="D4734" s="2"/>
      <c r="E4734" s="5"/>
    </row>
    <row r="4735" spans="3:5" x14ac:dyDescent="0.25">
      <c r="C4735" s="4"/>
      <c r="D4735" s="2"/>
      <c r="E4735" s="5"/>
    </row>
    <row r="4736" spans="3:5" x14ac:dyDescent="0.25">
      <c r="C4736" s="4"/>
      <c r="D4736" s="2"/>
      <c r="E4736" s="5"/>
    </row>
    <row r="4737" spans="3:5" x14ac:dyDescent="0.25">
      <c r="C4737" s="4"/>
      <c r="D4737" s="2"/>
      <c r="E4737" s="5"/>
    </row>
    <row r="4738" spans="3:5" x14ac:dyDescent="0.25">
      <c r="C4738" s="4"/>
      <c r="D4738" s="2"/>
      <c r="E4738" s="5"/>
    </row>
    <row r="4739" spans="3:5" x14ac:dyDescent="0.25">
      <c r="C4739" s="4"/>
      <c r="D4739" s="2"/>
      <c r="E4739" s="5"/>
    </row>
    <row r="4740" spans="3:5" x14ac:dyDescent="0.25">
      <c r="C4740" s="4"/>
      <c r="D4740" s="2"/>
      <c r="E4740" s="5"/>
    </row>
    <row r="4741" spans="3:5" x14ac:dyDescent="0.25">
      <c r="C4741" s="4"/>
      <c r="D4741" s="2"/>
      <c r="E4741" s="5"/>
    </row>
    <row r="4742" spans="3:5" x14ac:dyDescent="0.25">
      <c r="C4742" s="4"/>
      <c r="D4742" s="2"/>
      <c r="E4742" s="5"/>
    </row>
    <row r="4743" spans="3:5" x14ac:dyDescent="0.25">
      <c r="C4743" s="4"/>
      <c r="D4743" s="2"/>
      <c r="E4743" s="5"/>
    </row>
    <row r="4744" spans="3:5" x14ac:dyDescent="0.25">
      <c r="C4744" s="4"/>
      <c r="D4744" s="2"/>
      <c r="E4744" s="5"/>
    </row>
    <row r="4745" spans="3:5" x14ac:dyDescent="0.25">
      <c r="C4745" s="4"/>
      <c r="D4745" s="2"/>
      <c r="E4745" s="5"/>
    </row>
    <row r="4746" spans="3:5" x14ac:dyDescent="0.25">
      <c r="C4746" s="4"/>
      <c r="D4746" s="2"/>
      <c r="E4746" s="5"/>
    </row>
    <row r="4747" spans="3:5" x14ac:dyDescent="0.25">
      <c r="C4747" s="4"/>
      <c r="D4747" s="2"/>
      <c r="E4747" s="5"/>
    </row>
    <row r="4748" spans="3:5" x14ac:dyDescent="0.25">
      <c r="C4748" s="4"/>
      <c r="D4748" s="2"/>
      <c r="E4748" s="5"/>
    </row>
    <row r="4749" spans="3:5" x14ac:dyDescent="0.25">
      <c r="C4749" s="4"/>
      <c r="D4749" s="2"/>
      <c r="E4749" s="5"/>
    </row>
    <row r="4750" spans="3:5" x14ac:dyDescent="0.25">
      <c r="C4750" s="4"/>
      <c r="D4750" s="2"/>
      <c r="E4750" s="5"/>
    </row>
    <row r="4751" spans="3:5" x14ac:dyDescent="0.25">
      <c r="C4751" s="4"/>
      <c r="D4751" s="2"/>
      <c r="E4751" s="5"/>
    </row>
    <row r="4752" spans="3:5" x14ac:dyDescent="0.25">
      <c r="C4752" s="4"/>
      <c r="D4752" s="2"/>
      <c r="E4752" s="5"/>
    </row>
    <row r="4753" spans="3:5" x14ac:dyDescent="0.25">
      <c r="C4753" s="4"/>
      <c r="D4753" s="2"/>
      <c r="E4753" s="5"/>
    </row>
    <row r="4754" spans="3:5" x14ac:dyDescent="0.25">
      <c r="C4754" s="4"/>
      <c r="D4754" s="2"/>
      <c r="E4754" s="5"/>
    </row>
    <row r="4755" spans="3:5" x14ac:dyDescent="0.25">
      <c r="C4755" s="4"/>
      <c r="D4755" s="2"/>
      <c r="E4755" s="5"/>
    </row>
    <row r="4756" spans="3:5" x14ac:dyDescent="0.25">
      <c r="C4756" s="4"/>
      <c r="D4756" s="2"/>
      <c r="E4756" s="5"/>
    </row>
    <row r="4757" spans="3:5" x14ac:dyDescent="0.25">
      <c r="C4757" s="4"/>
      <c r="D4757" s="2"/>
      <c r="E4757" s="5"/>
    </row>
    <row r="4758" spans="3:5" x14ac:dyDescent="0.25">
      <c r="C4758" s="4"/>
      <c r="D4758" s="2"/>
      <c r="E4758" s="5"/>
    </row>
    <row r="4759" spans="3:5" x14ac:dyDescent="0.25">
      <c r="C4759" s="4"/>
      <c r="D4759" s="2"/>
      <c r="E4759" s="5"/>
    </row>
    <row r="4760" spans="3:5" x14ac:dyDescent="0.25">
      <c r="C4760" s="4"/>
      <c r="D4760" s="2"/>
      <c r="E4760" s="5"/>
    </row>
    <row r="4761" spans="3:5" x14ac:dyDescent="0.25">
      <c r="C4761" s="4"/>
      <c r="D4761" s="2"/>
      <c r="E4761" s="5"/>
    </row>
    <row r="4762" spans="3:5" x14ac:dyDescent="0.25">
      <c r="C4762" s="4"/>
      <c r="D4762" s="2"/>
      <c r="E4762" s="5"/>
    </row>
    <row r="4763" spans="3:5" x14ac:dyDescent="0.25">
      <c r="C4763" s="4"/>
      <c r="D4763" s="2"/>
      <c r="E4763" s="5"/>
    </row>
    <row r="4764" spans="3:5" x14ac:dyDescent="0.25">
      <c r="C4764" s="4"/>
      <c r="D4764" s="2"/>
      <c r="E4764" s="5"/>
    </row>
    <row r="4765" spans="3:5" x14ac:dyDescent="0.25">
      <c r="C4765" s="4"/>
      <c r="D4765" s="2"/>
      <c r="E4765" s="5"/>
    </row>
    <row r="4766" spans="3:5" x14ac:dyDescent="0.25">
      <c r="C4766" s="4"/>
      <c r="D4766" s="2"/>
      <c r="E4766" s="5"/>
    </row>
    <row r="4767" spans="3:5" x14ac:dyDescent="0.25">
      <c r="C4767" s="4"/>
      <c r="D4767" s="2"/>
      <c r="E4767" s="5"/>
    </row>
    <row r="4768" spans="3:5" x14ac:dyDescent="0.25">
      <c r="C4768" s="4"/>
      <c r="D4768" s="2"/>
      <c r="E4768" s="5"/>
    </row>
    <row r="4769" spans="3:5" x14ac:dyDescent="0.25">
      <c r="C4769" s="4"/>
      <c r="D4769" s="2"/>
      <c r="E4769" s="5"/>
    </row>
    <row r="4770" spans="3:5" x14ac:dyDescent="0.25">
      <c r="C4770" s="4"/>
      <c r="D4770" s="2"/>
      <c r="E4770" s="5"/>
    </row>
    <row r="4771" spans="3:5" x14ac:dyDescent="0.25">
      <c r="C4771" s="4"/>
      <c r="D4771" s="2"/>
      <c r="E4771" s="5"/>
    </row>
    <row r="4772" spans="3:5" x14ac:dyDescent="0.25">
      <c r="C4772" s="4"/>
      <c r="D4772" s="2"/>
      <c r="E4772" s="5"/>
    </row>
    <row r="4773" spans="3:5" x14ac:dyDescent="0.25">
      <c r="C4773" s="4"/>
      <c r="D4773" s="2"/>
      <c r="E4773" s="5"/>
    </row>
    <row r="4774" spans="3:5" x14ac:dyDescent="0.25">
      <c r="C4774" s="4"/>
      <c r="D4774" s="2"/>
      <c r="E4774" s="5"/>
    </row>
    <row r="4775" spans="3:5" x14ac:dyDescent="0.25">
      <c r="C4775" s="4"/>
      <c r="D4775" s="2"/>
      <c r="E4775" s="5"/>
    </row>
    <row r="4776" spans="3:5" x14ac:dyDescent="0.25">
      <c r="C4776" s="4"/>
      <c r="D4776" s="2"/>
      <c r="E4776" s="5"/>
    </row>
    <row r="4777" spans="3:5" x14ac:dyDescent="0.25">
      <c r="C4777" s="4"/>
      <c r="D4777" s="2"/>
      <c r="E4777" s="5"/>
    </row>
    <row r="4778" spans="3:5" x14ac:dyDescent="0.25">
      <c r="C4778" s="4"/>
      <c r="D4778" s="2"/>
      <c r="E4778" s="5"/>
    </row>
    <row r="4779" spans="3:5" x14ac:dyDescent="0.25">
      <c r="C4779" s="4"/>
      <c r="D4779" s="2"/>
      <c r="E4779" s="5"/>
    </row>
    <row r="4780" spans="3:5" x14ac:dyDescent="0.25">
      <c r="C4780" s="4"/>
      <c r="D4780" s="2"/>
      <c r="E4780" s="5"/>
    </row>
    <row r="4781" spans="3:5" x14ac:dyDescent="0.25">
      <c r="C4781" s="4"/>
      <c r="D4781" s="2"/>
      <c r="E4781" s="5"/>
    </row>
    <row r="4782" spans="3:5" x14ac:dyDescent="0.25">
      <c r="C4782" s="4"/>
      <c r="D4782" s="2"/>
      <c r="E4782" s="5"/>
    </row>
    <row r="4783" spans="3:5" x14ac:dyDescent="0.25">
      <c r="C4783" s="4"/>
      <c r="D4783" s="2"/>
      <c r="E4783" s="5"/>
    </row>
    <row r="4784" spans="3:5" x14ac:dyDescent="0.25">
      <c r="C4784" s="4"/>
      <c r="D4784" s="2"/>
      <c r="E4784" s="5"/>
    </row>
    <row r="4785" spans="3:5" x14ac:dyDescent="0.25">
      <c r="C4785" s="4"/>
      <c r="D4785" s="2"/>
      <c r="E4785" s="5"/>
    </row>
    <row r="4786" spans="3:5" x14ac:dyDescent="0.25">
      <c r="C4786" s="4"/>
      <c r="D4786" s="2"/>
      <c r="E4786" s="5"/>
    </row>
    <row r="4787" spans="3:5" x14ac:dyDescent="0.25">
      <c r="C4787" s="4"/>
      <c r="D4787" s="2"/>
      <c r="E4787" s="5"/>
    </row>
    <row r="4788" spans="3:5" x14ac:dyDescent="0.25">
      <c r="C4788" s="4"/>
      <c r="D4788" s="2"/>
      <c r="E4788" s="5"/>
    </row>
    <row r="4789" spans="3:5" x14ac:dyDescent="0.25">
      <c r="C4789" s="4"/>
      <c r="D4789" s="2"/>
      <c r="E4789" s="5"/>
    </row>
    <row r="4790" spans="3:5" x14ac:dyDescent="0.25">
      <c r="C4790" s="4"/>
      <c r="D4790" s="2"/>
      <c r="E4790" s="5"/>
    </row>
    <row r="4791" spans="3:5" x14ac:dyDescent="0.25">
      <c r="C4791" s="4"/>
      <c r="D4791" s="2"/>
      <c r="E4791" s="5"/>
    </row>
    <row r="4792" spans="3:5" x14ac:dyDescent="0.25">
      <c r="C4792" s="4"/>
      <c r="D4792" s="2"/>
      <c r="E4792" s="5"/>
    </row>
    <row r="4793" spans="3:5" x14ac:dyDescent="0.25">
      <c r="C4793" s="4"/>
      <c r="D4793" s="2"/>
      <c r="E4793" s="5"/>
    </row>
    <row r="4794" spans="3:5" x14ac:dyDescent="0.25">
      <c r="C4794" s="4"/>
      <c r="D4794" s="2"/>
      <c r="E4794" s="5"/>
    </row>
    <row r="4795" spans="3:5" x14ac:dyDescent="0.25">
      <c r="C4795" s="4"/>
      <c r="D4795" s="2"/>
      <c r="E4795" s="5"/>
    </row>
    <row r="4796" spans="3:5" x14ac:dyDescent="0.25">
      <c r="C4796" s="4"/>
      <c r="D4796" s="2"/>
      <c r="E4796" s="5"/>
    </row>
    <row r="4797" spans="3:5" x14ac:dyDescent="0.25">
      <c r="C4797" s="4"/>
      <c r="D4797" s="2"/>
      <c r="E4797" s="5"/>
    </row>
    <row r="4798" spans="3:5" x14ac:dyDescent="0.25">
      <c r="C4798" s="4"/>
      <c r="D4798" s="2"/>
      <c r="E4798" s="5"/>
    </row>
    <row r="4799" spans="3:5" x14ac:dyDescent="0.25">
      <c r="C4799" s="4"/>
      <c r="D4799" s="2"/>
      <c r="E4799" s="5"/>
    </row>
    <row r="4800" spans="3:5" x14ac:dyDescent="0.25">
      <c r="C4800" s="4"/>
      <c r="D4800" s="2"/>
      <c r="E4800" s="5"/>
    </row>
    <row r="4801" spans="3:5" x14ac:dyDescent="0.25">
      <c r="C4801" s="4"/>
      <c r="D4801" s="2"/>
      <c r="E4801" s="5"/>
    </row>
    <row r="4802" spans="3:5" x14ac:dyDescent="0.25">
      <c r="C4802" s="4"/>
      <c r="D4802" s="2"/>
      <c r="E4802" s="5"/>
    </row>
    <row r="4803" spans="3:5" x14ac:dyDescent="0.25">
      <c r="C4803" s="4"/>
      <c r="D4803" s="2"/>
      <c r="E4803" s="5"/>
    </row>
    <row r="4804" spans="3:5" x14ac:dyDescent="0.25">
      <c r="C4804" s="4"/>
      <c r="D4804" s="2"/>
      <c r="E4804" s="5"/>
    </row>
    <row r="4805" spans="3:5" x14ac:dyDescent="0.25">
      <c r="C4805" s="4"/>
      <c r="D4805" s="2"/>
      <c r="E4805" s="5"/>
    </row>
    <row r="4806" spans="3:5" x14ac:dyDescent="0.25">
      <c r="C4806" s="4"/>
      <c r="D4806" s="2"/>
      <c r="E4806" s="5"/>
    </row>
    <row r="4807" spans="3:5" x14ac:dyDescent="0.25">
      <c r="C4807" s="4"/>
      <c r="D4807" s="2"/>
      <c r="E4807" s="5"/>
    </row>
    <row r="4808" spans="3:5" x14ac:dyDescent="0.25">
      <c r="C4808" s="4"/>
      <c r="D4808" s="2"/>
      <c r="E4808" s="5"/>
    </row>
    <row r="4809" spans="3:5" x14ac:dyDescent="0.25">
      <c r="C4809" s="4"/>
      <c r="D4809" s="2"/>
      <c r="E4809" s="5"/>
    </row>
    <row r="4810" spans="3:5" x14ac:dyDescent="0.25">
      <c r="C4810" s="4"/>
      <c r="D4810" s="2"/>
      <c r="E4810" s="5"/>
    </row>
    <row r="4811" spans="3:5" x14ac:dyDescent="0.25">
      <c r="C4811" s="4"/>
      <c r="D4811" s="2"/>
      <c r="E4811" s="5"/>
    </row>
    <row r="4812" spans="3:5" x14ac:dyDescent="0.25">
      <c r="C4812" s="4"/>
      <c r="D4812" s="2"/>
      <c r="E4812" s="5"/>
    </row>
    <row r="4813" spans="3:5" x14ac:dyDescent="0.25">
      <c r="C4813" s="4"/>
      <c r="D4813" s="2"/>
      <c r="E4813" s="5"/>
    </row>
    <row r="4814" spans="3:5" x14ac:dyDescent="0.25">
      <c r="C4814" s="4"/>
      <c r="D4814" s="2"/>
      <c r="E4814" s="5"/>
    </row>
    <row r="4815" spans="3:5" x14ac:dyDescent="0.25">
      <c r="C4815" s="4"/>
      <c r="D4815" s="2"/>
      <c r="E4815" s="5"/>
    </row>
    <row r="4816" spans="3:5" x14ac:dyDescent="0.25">
      <c r="C4816" s="4"/>
      <c r="D4816" s="2"/>
      <c r="E4816" s="5"/>
    </row>
    <row r="4817" spans="3:5" x14ac:dyDescent="0.25">
      <c r="C4817" s="4"/>
      <c r="D4817" s="2"/>
      <c r="E4817" s="5"/>
    </row>
    <row r="4818" spans="3:5" x14ac:dyDescent="0.25">
      <c r="C4818" s="4"/>
      <c r="D4818" s="2"/>
      <c r="E4818" s="5"/>
    </row>
    <row r="4819" spans="3:5" x14ac:dyDescent="0.25">
      <c r="C4819" s="4"/>
      <c r="D4819" s="2"/>
      <c r="E4819" s="5"/>
    </row>
    <row r="4820" spans="3:5" x14ac:dyDescent="0.25">
      <c r="C4820" s="4"/>
      <c r="D4820" s="2"/>
      <c r="E4820" s="5"/>
    </row>
    <row r="4821" spans="3:5" x14ac:dyDescent="0.25">
      <c r="C4821" s="4"/>
      <c r="D4821" s="2"/>
      <c r="E4821" s="5"/>
    </row>
    <row r="4822" spans="3:5" x14ac:dyDescent="0.25">
      <c r="C4822" s="4"/>
      <c r="D4822" s="2"/>
      <c r="E4822" s="5"/>
    </row>
    <row r="4823" spans="3:5" x14ac:dyDescent="0.25">
      <c r="C4823" s="4"/>
      <c r="D4823" s="2"/>
      <c r="E4823" s="5"/>
    </row>
    <row r="4824" spans="3:5" x14ac:dyDescent="0.25">
      <c r="C4824" s="4"/>
      <c r="D4824" s="2"/>
      <c r="E4824" s="5"/>
    </row>
    <row r="4825" spans="3:5" x14ac:dyDescent="0.25">
      <c r="C4825" s="4"/>
      <c r="D4825" s="2"/>
      <c r="E4825" s="5"/>
    </row>
    <row r="4826" spans="3:5" x14ac:dyDescent="0.25">
      <c r="C4826" s="4"/>
      <c r="D4826" s="2"/>
      <c r="E4826" s="5"/>
    </row>
    <row r="4827" spans="3:5" x14ac:dyDescent="0.25">
      <c r="C4827" s="4"/>
      <c r="D4827" s="2"/>
      <c r="E4827" s="5"/>
    </row>
    <row r="4828" spans="3:5" x14ac:dyDescent="0.25">
      <c r="C4828" s="4"/>
      <c r="D4828" s="2"/>
      <c r="E4828" s="5"/>
    </row>
    <row r="4829" spans="3:5" x14ac:dyDescent="0.25">
      <c r="C4829" s="4"/>
      <c r="D4829" s="2"/>
      <c r="E4829" s="5"/>
    </row>
    <row r="4830" spans="3:5" x14ac:dyDescent="0.25">
      <c r="C4830" s="4"/>
      <c r="D4830" s="2"/>
      <c r="E4830" s="5"/>
    </row>
    <row r="4831" spans="3:5" x14ac:dyDescent="0.25">
      <c r="C4831" s="4"/>
      <c r="D4831" s="2"/>
      <c r="E4831" s="5"/>
    </row>
    <row r="4832" spans="3:5" x14ac:dyDescent="0.25">
      <c r="C4832" s="4"/>
      <c r="D4832" s="2"/>
      <c r="E4832" s="5"/>
    </row>
    <row r="4833" spans="3:5" x14ac:dyDescent="0.25">
      <c r="C4833" s="4"/>
      <c r="D4833" s="2"/>
      <c r="E4833" s="5"/>
    </row>
    <row r="4834" spans="3:5" x14ac:dyDescent="0.25">
      <c r="C4834" s="4"/>
      <c r="D4834" s="2"/>
      <c r="E4834" s="5"/>
    </row>
    <row r="4835" spans="3:5" x14ac:dyDescent="0.25">
      <c r="C4835" s="4"/>
      <c r="D4835" s="2"/>
      <c r="E4835" s="5"/>
    </row>
    <row r="4836" spans="3:5" x14ac:dyDescent="0.25">
      <c r="C4836" s="4"/>
      <c r="D4836" s="2"/>
      <c r="E4836" s="5"/>
    </row>
    <row r="4837" spans="3:5" x14ac:dyDescent="0.25">
      <c r="C4837" s="4"/>
      <c r="D4837" s="2"/>
      <c r="E4837" s="5"/>
    </row>
    <row r="4838" spans="3:5" x14ac:dyDescent="0.25">
      <c r="C4838" s="4"/>
      <c r="D4838" s="2"/>
      <c r="E4838" s="5"/>
    </row>
    <row r="4839" spans="3:5" x14ac:dyDescent="0.25">
      <c r="C4839" s="4"/>
      <c r="D4839" s="2"/>
      <c r="E4839" s="5"/>
    </row>
    <row r="4840" spans="3:5" x14ac:dyDescent="0.25">
      <c r="C4840" s="4"/>
      <c r="D4840" s="2"/>
      <c r="E4840" s="5"/>
    </row>
    <row r="4841" spans="3:5" x14ac:dyDescent="0.25">
      <c r="C4841" s="4"/>
      <c r="D4841" s="2"/>
      <c r="E4841" s="5"/>
    </row>
    <row r="4842" spans="3:5" x14ac:dyDescent="0.25">
      <c r="C4842" s="4"/>
      <c r="D4842" s="2"/>
      <c r="E4842" s="5"/>
    </row>
    <row r="4843" spans="3:5" x14ac:dyDescent="0.25">
      <c r="C4843" s="4"/>
      <c r="D4843" s="2"/>
      <c r="E4843" s="5"/>
    </row>
    <row r="4844" spans="3:5" x14ac:dyDescent="0.25">
      <c r="C4844" s="4"/>
      <c r="D4844" s="2"/>
      <c r="E4844" s="5"/>
    </row>
    <row r="4845" spans="3:5" x14ac:dyDescent="0.25">
      <c r="C4845" s="4"/>
      <c r="D4845" s="2"/>
      <c r="E4845" s="5"/>
    </row>
    <row r="4846" spans="3:5" x14ac:dyDescent="0.25">
      <c r="C4846" s="4"/>
      <c r="D4846" s="2"/>
      <c r="E4846" s="5"/>
    </row>
    <row r="4847" spans="3:5" x14ac:dyDescent="0.25">
      <c r="C4847" s="4"/>
      <c r="D4847" s="2"/>
      <c r="E4847" s="5"/>
    </row>
    <row r="4848" spans="3:5" x14ac:dyDescent="0.25">
      <c r="C4848" s="4"/>
      <c r="D4848" s="2"/>
      <c r="E4848" s="5"/>
    </row>
    <row r="4849" spans="3:5" x14ac:dyDescent="0.25">
      <c r="C4849" s="4"/>
      <c r="D4849" s="2"/>
      <c r="E4849" s="5"/>
    </row>
    <row r="4850" spans="3:5" x14ac:dyDescent="0.25">
      <c r="C4850" s="4"/>
      <c r="D4850" s="2"/>
      <c r="E4850" s="5"/>
    </row>
    <row r="4851" spans="3:5" x14ac:dyDescent="0.25">
      <c r="C4851" s="4"/>
      <c r="D4851" s="2"/>
      <c r="E4851" s="5"/>
    </row>
    <row r="4852" spans="3:5" x14ac:dyDescent="0.25">
      <c r="C4852" s="4"/>
      <c r="D4852" s="2"/>
      <c r="E4852" s="5"/>
    </row>
    <row r="4853" spans="3:5" x14ac:dyDescent="0.25">
      <c r="C4853" s="4"/>
      <c r="D4853" s="2"/>
      <c r="E4853" s="5"/>
    </row>
    <row r="4854" spans="3:5" x14ac:dyDescent="0.25">
      <c r="C4854" s="4"/>
      <c r="D4854" s="2"/>
      <c r="E4854" s="5"/>
    </row>
    <row r="4855" spans="3:5" x14ac:dyDescent="0.25">
      <c r="C4855" s="4"/>
      <c r="D4855" s="2"/>
      <c r="E4855" s="5"/>
    </row>
    <row r="4856" spans="3:5" x14ac:dyDescent="0.25">
      <c r="C4856" s="4"/>
      <c r="D4856" s="2"/>
      <c r="E4856" s="5"/>
    </row>
    <row r="4857" spans="3:5" x14ac:dyDescent="0.25">
      <c r="C4857" s="4"/>
      <c r="D4857" s="2"/>
      <c r="E4857" s="5"/>
    </row>
    <row r="4858" spans="3:5" x14ac:dyDescent="0.25">
      <c r="C4858" s="4"/>
      <c r="D4858" s="2"/>
      <c r="E4858" s="5"/>
    </row>
    <row r="4859" spans="3:5" x14ac:dyDescent="0.25">
      <c r="C4859" s="4"/>
      <c r="D4859" s="2"/>
      <c r="E4859" s="5"/>
    </row>
    <row r="4860" spans="3:5" x14ac:dyDescent="0.25">
      <c r="C4860" s="4"/>
      <c r="D4860" s="2"/>
      <c r="E4860" s="5"/>
    </row>
    <row r="4861" spans="3:5" x14ac:dyDescent="0.25">
      <c r="C4861" s="4"/>
      <c r="D4861" s="2"/>
      <c r="E4861" s="5"/>
    </row>
    <row r="4862" spans="3:5" x14ac:dyDescent="0.25">
      <c r="C4862" s="4"/>
      <c r="D4862" s="2"/>
      <c r="E4862" s="5"/>
    </row>
    <row r="4863" spans="3:5" x14ac:dyDescent="0.25">
      <c r="C4863" s="4"/>
      <c r="D4863" s="2"/>
      <c r="E4863" s="5"/>
    </row>
    <row r="4864" spans="3:5" x14ac:dyDescent="0.25">
      <c r="C4864" s="4"/>
      <c r="D4864" s="2"/>
      <c r="E4864" s="5"/>
    </row>
    <row r="4865" spans="3:5" x14ac:dyDescent="0.25">
      <c r="C4865" s="4"/>
      <c r="D4865" s="2"/>
      <c r="E4865" s="5"/>
    </row>
    <row r="4866" spans="3:5" x14ac:dyDescent="0.25">
      <c r="C4866" s="4"/>
      <c r="D4866" s="2"/>
      <c r="E4866" s="5"/>
    </row>
    <row r="4867" spans="3:5" x14ac:dyDescent="0.25">
      <c r="C4867" s="4"/>
      <c r="D4867" s="2"/>
      <c r="E4867" s="5"/>
    </row>
    <row r="4868" spans="3:5" x14ac:dyDescent="0.25">
      <c r="C4868" s="4"/>
      <c r="D4868" s="2"/>
      <c r="E4868" s="5"/>
    </row>
    <row r="4869" spans="3:5" x14ac:dyDescent="0.25">
      <c r="C4869" s="4"/>
      <c r="D4869" s="2"/>
      <c r="E4869" s="5"/>
    </row>
    <row r="4870" spans="3:5" x14ac:dyDescent="0.25">
      <c r="C4870" s="4"/>
      <c r="D4870" s="2"/>
      <c r="E4870" s="5"/>
    </row>
    <row r="4871" spans="3:5" x14ac:dyDescent="0.25">
      <c r="C4871" s="4"/>
      <c r="D4871" s="2"/>
      <c r="E4871" s="5"/>
    </row>
    <row r="4872" spans="3:5" x14ac:dyDescent="0.25">
      <c r="C4872" s="4"/>
      <c r="D4872" s="2"/>
      <c r="E4872" s="5"/>
    </row>
    <row r="4873" spans="3:5" x14ac:dyDescent="0.25">
      <c r="C4873" s="4"/>
      <c r="D4873" s="2"/>
      <c r="E4873" s="5"/>
    </row>
    <row r="4874" spans="3:5" x14ac:dyDescent="0.25">
      <c r="C4874" s="4"/>
      <c r="D4874" s="2"/>
      <c r="E4874" s="5"/>
    </row>
    <row r="4875" spans="3:5" x14ac:dyDescent="0.25">
      <c r="C4875" s="4"/>
      <c r="D4875" s="2"/>
      <c r="E4875" s="5"/>
    </row>
    <row r="4876" spans="3:5" x14ac:dyDescent="0.25">
      <c r="C4876" s="4"/>
      <c r="D4876" s="2"/>
      <c r="E4876" s="5"/>
    </row>
    <row r="4877" spans="3:5" x14ac:dyDescent="0.25">
      <c r="C4877" s="4"/>
      <c r="D4877" s="2"/>
      <c r="E4877" s="5"/>
    </row>
    <row r="4878" spans="3:5" x14ac:dyDescent="0.25">
      <c r="C4878" s="4"/>
      <c r="D4878" s="2"/>
      <c r="E4878" s="5"/>
    </row>
    <row r="4879" spans="3:5" x14ac:dyDescent="0.25">
      <c r="C4879" s="4"/>
      <c r="D4879" s="2"/>
      <c r="E4879" s="5"/>
    </row>
    <row r="4880" spans="3:5" x14ac:dyDescent="0.25">
      <c r="C4880" s="4"/>
      <c r="D4880" s="2"/>
      <c r="E4880" s="5"/>
    </row>
    <row r="4881" spans="3:5" x14ac:dyDescent="0.25">
      <c r="C4881" s="4"/>
      <c r="D4881" s="2"/>
      <c r="E4881" s="5"/>
    </row>
    <row r="4882" spans="3:5" x14ac:dyDescent="0.25">
      <c r="C4882" s="4"/>
      <c r="D4882" s="2"/>
      <c r="E4882" s="5"/>
    </row>
    <row r="4883" spans="3:5" x14ac:dyDescent="0.25">
      <c r="C4883" s="4"/>
      <c r="D4883" s="2"/>
      <c r="E4883" s="5"/>
    </row>
    <row r="4884" spans="3:5" x14ac:dyDescent="0.25">
      <c r="C4884" s="4"/>
      <c r="D4884" s="2"/>
      <c r="E4884" s="5"/>
    </row>
    <row r="4885" spans="3:5" x14ac:dyDescent="0.25">
      <c r="C4885" s="4"/>
      <c r="D4885" s="2"/>
      <c r="E4885" s="5"/>
    </row>
    <row r="4886" spans="3:5" x14ac:dyDescent="0.25">
      <c r="C4886" s="4"/>
      <c r="D4886" s="2"/>
      <c r="E4886" s="5"/>
    </row>
    <row r="4887" spans="3:5" x14ac:dyDescent="0.25">
      <c r="C4887" s="4"/>
      <c r="D4887" s="2"/>
      <c r="E4887" s="5"/>
    </row>
    <row r="4888" spans="3:5" x14ac:dyDescent="0.25">
      <c r="C4888" s="4"/>
      <c r="D4888" s="2"/>
      <c r="E4888" s="5"/>
    </row>
    <row r="4889" spans="3:5" x14ac:dyDescent="0.25">
      <c r="C4889" s="4"/>
      <c r="D4889" s="2"/>
      <c r="E4889" s="5"/>
    </row>
    <row r="4890" spans="3:5" x14ac:dyDescent="0.25">
      <c r="C4890" s="4"/>
      <c r="D4890" s="2"/>
      <c r="E4890" s="5"/>
    </row>
    <row r="4891" spans="3:5" x14ac:dyDescent="0.25">
      <c r="C4891" s="4"/>
      <c r="D4891" s="2"/>
      <c r="E4891" s="5"/>
    </row>
    <row r="4892" spans="3:5" x14ac:dyDescent="0.25">
      <c r="C4892" s="4"/>
      <c r="D4892" s="2"/>
      <c r="E4892" s="5"/>
    </row>
    <row r="4893" spans="3:5" x14ac:dyDescent="0.25">
      <c r="C4893" s="4"/>
      <c r="D4893" s="2"/>
      <c r="E4893" s="5"/>
    </row>
    <row r="4894" spans="3:5" x14ac:dyDescent="0.25">
      <c r="C4894" s="4"/>
      <c r="D4894" s="2"/>
      <c r="E4894" s="5"/>
    </row>
    <row r="4895" spans="3:5" x14ac:dyDescent="0.25">
      <c r="C4895" s="4"/>
      <c r="D4895" s="2"/>
      <c r="E4895" s="5"/>
    </row>
    <row r="4896" spans="3:5" x14ac:dyDescent="0.25">
      <c r="C4896" s="4"/>
      <c r="D4896" s="2"/>
      <c r="E4896" s="5"/>
    </row>
    <row r="4897" spans="3:5" x14ac:dyDescent="0.25">
      <c r="C4897" s="4"/>
      <c r="D4897" s="2"/>
      <c r="E4897" s="5"/>
    </row>
    <row r="4898" spans="3:5" x14ac:dyDescent="0.25">
      <c r="C4898" s="4"/>
      <c r="D4898" s="2"/>
      <c r="E4898" s="5"/>
    </row>
    <row r="4899" spans="3:5" x14ac:dyDescent="0.25">
      <c r="C4899" s="4"/>
      <c r="D4899" s="2"/>
      <c r="E4899" s="5"/>
    </row>
    <row r="4900" spans="3:5" x14ac:dyDescent="0.25">
      <c r="C4900" s="4"/>
      <c r="D4900" s="2"/>
      <c r="E4900" s="5"/>
    </row>
    <row r="4901" spans="3:5" x14ac:dyDescent="0.25">
      <c r="C4901" s="4"/>
      <c r="D4901" s="2"/>
      <c r="E4901" s="5"/>
    </row>
    <row r="4902" spans="3:5" x14ac:dyDescent="0.25">
      <c r="C4902" s="4"/>
      <c r="D4902" s="2"/>
      <c r="E4902" s="5"/>
    </row>
    <row r="4903" spans="3:5" x14ac:dyDescent="0.25">
      <c r="C4903" s="4"/>
      <c r="D4903" s="2"/>
      <c r="E4903" s="5"/>
    </row>
    <row r="4904" spans="3:5" x14ac:dyDescent="0.25">
      <c r="C4904" s="4"/>
      <c r="D4904" s="2"/>
      <c r="E4904" s="5"/>
    </row>
    <row r="4905" spans="3:5" x14ac:dyDescent="0.25">
      <c r="C4905" s="4"/>
      <c r="D4905" s="2"/>
      <c r="E4905" s="5"/>
    </row>
    <row r="4906" spans="3:5" x14ac:dyDescent="0.25">
      <c r="C4906" s="4"/>
      <c r="D4906" s="2"/>
      <c r="E4906" s="5"/>
    </row>
    <row r="4907" spans="3:5" x14ac:dyDescent="0.25">
      <c r="C4907" s="4"/>
      <c r="D4907" s="2"/>
      <c r="E4907" s="5"/>
    </row>
    <row r="4908" spans="3:5" x14ac:dyDescent="0.25">
      <c r="C4908" s="4"/>
      <c r="D4908" s="2"/>
      <c r="E4908" s="5"/>
    </row>
    <row r="4909" spans="3:5" x14ac:dyDescent="0.25">
      <c r="C4909" s="4"/>
      <c r="D4909" s="2"/>
      <c r="E4909" s="5"/>
    </row>
    <row r="4910" spans="3:5" x14ac:dyDescent="0.25">
      <c r="C4910" s="4"/>
      <c r="D4910" s="2"/>
      <c r="E4910" s="5"/>
    </row>
    <row r="4911" spans="3:5" x14ac:dyDescent="0.25">
      <c r="C4911" s="4"/>
      <c r="D4911" s="2"/>
      <c r="E4911" s="5"/>
    </row>
    <row r="4912" spans="3:5" x14ac:dyDescent="0.25">
      <c r="C4912" s="4"/>
      <c r="D4912" s="2"/>
      <c r="E4912" s="5"/>
    </row>
    <row r="4913" spans="3:5" x14ac:dyDescent="0.25">
      <c r="C4913" s="4"/>
      <c r="D4913" s="2"/>
      <c r="E4913" s="5"/>
    </row>
    <row r="4914" spans="3:5" x14ac:dyDescent="0.25">
      <c r="C4914" s="4"/>
      <c r="D4914" s="2"/>
      <c r="E4914" s="5"/>
    </row>
    <row r="4915" spans="3:5" x14ac:dyDescent="0.25">
      <c r="C4915" s="4"/>
      <c r="D4915" s="2"/>
      <c r="E4915" s="5"/>
    </row>
    <row r="4916" spans="3:5" x14ac:dyDescent="0.25">
      <c r="C4916" s="4"/>
      <c r="D4916" s="2"/>
      <c r="E4916" s="5"/>
    </row>
    <row r="4917" spans="3:5" x14ac:dyDescent="0.25">
      <c r="C4917" s="4"/>
      <c r="D4917" s="2"/>
      <c r="E4917" s="5"/>
    </row>
    <row r="4918" spans="3:5" x14ac:dyDescent="0.25">
      <c r="C4918" s="4"/>
      <c r="D4918" s="2"/>
      <c r="E4918" s="5"/>
    </row>
    <row r="4919" spans="3:5" x14ac:dyDescent="0.25">
      <c r="C4919" s="4"/>
      <c r="D4919" s="2"/>
      <c r="E4919" s="5"/>
    </row>
    <row r="4920" spans="3:5" x14ac:dyDescent="0.25">
      <c r="C4920" s="4"/>
      <c r="D4920" s="2"/>
      <c r="E4920" s="5"/>
    </row>
    <row r="4921" spans="3:5" x14ac:dyDescent="0.25">
      <c r="C4921" s="4"/>
      <c r="D4921" s="2"/>
      <c r="E4921" s="5"/>
    </row>
    <row r="4922" spans="3:5" x14ac:dyDescent="0.25">
      <c r="C4922" s="4"/>
      <c r="D4922" s="2"/>
      <c r="E4922" s="5"/>
    </row>
    <row r="4923" spans="3:5" x14ac:dyDescent="0.25">
      <c r="C4923" s="4"/>
      <c r="D4923" s="2"/>
      <c r="E4923" s="5"/>
    </row>
    <row r="4924" spans="3:5" x14ac:dyDescent="0.25">
      <c r="C4924" s="4"/>
      <c r="D4924" s="2"/>
      <c r="E4924" s="5"/>
    </row>
    <row r="4925" spans="3:5" x14ac:dyDescent="0.25">
      <c r="C4925" s="4"/>
      <c r="D4925" s="2"/>
      <c r="E4925" s="5"/>
    </row>
    <row r="4926" spans="3:5" x14ac:dyDescent="0.25">
      <c r="C4926" s="4"/>
      <c r="D4926" s="2"/>
      <c r="E4926" s="5"/>
    </row>
    <row r="4927" spans="3:5" x14ac:dyDescent="0.25">
      <c r="C4927" s="4"/>
      <c r="D4927" s="2"/>
      <c r="E4927" s="5"/>
    </row>
    <row r="4928" spans="3:5" x14ac:dyDescent="0.25">
      <c r="C4928" s="4"/>
      <c r="D4928" s="2"/>
      <c r="E4928" s="5"/>
    </row>
    <row r="4929" spans="3:5" x14ac:dyDescent="0.25">
      <c r="C4929" s="4"/>
      <c r="D4929" s="2"/>
      <c r="E4929" s="5"/>
    </row>
    <row r="4930" spans="3:5" x14ac:dyDescent="0.25">
      <c r="C4930" s="4"/>
      <c r="D4930" s="2"/>
      <c r="E4930" s="5"/>
    </row>
    <row r="4931" spans="3:5" x14ac:dyDescent="0.25">
      <c r="C4931" s="4"/>
      <c r="D4931" s="2"/>
      <c r="E4931" s="5"/>
    </row>
    <row r="4932" spans="3:5" x14ac:dyDescent="0.25">
      <c r="C4932" s="4"/>
      <c r="D4932" s="2"/>
      <c r="E4932" s="5"/>
    </row>
    <row r="4933" spans="3:5" x14ac:dyDescent="0.25">
      <c r="C4933" s="4"/>
      <c r="D4933" s="2"/>
      <c r="E4933" s="5"/>
    </row>
    <row r="4934" spans="3:5" x14ac:dyDescent="0.25">
      <c r="C4934" s="4"/>
      <c r="D4934" s="2"/>
      <c r="E4934" s="5"/>
    </row>
    <row r="4935" spans="3:5" x14ac:dyDescent="0.25">
      <c r="C4935" s="4"/>
      <c r="D4935" s="2"/>
      <c r="E4935" s="5"/>
    </row>
    <row r="4936" spans="3:5" x14ac:dyDescent="0.25">
      <c r="C4936" s="4"/>
      <c r="D4936" s="2"/>
      <c r="E4936" s="5"/>
    </row>
    <row r="4937" spans="3:5" x14ac:dyDescent="0.25">
      <c r="C4937" s="4"/>
      <c r="D4937" s="2"/>
      <c r="E4937" s="5"/>
    </row>
    <row r="4938" spans="3:5" x14ac:dyDescent="0.25">
      <c r="C4938" s="4"/>
      <c r="D4938" s="2"/>
      <c r="E4938" s="5"/>
    </row>
    <row r="4939" spans="3:5" x14ac:dyDescent="0.25">
      <c r="C4939" s="4"/>
      <c r="D4939" s="2"/>
      <c r="E4939" s="5"/>
    </row>
    <row r="4940" spans="3:5" x14ac:dyDescent="0.25">
      <c r="C4940" s="4"/>
      <c r="D4940" s="2"/>
      <c r="E4940" s="5"/>
    </row>
    <row r="4941" spans="3:5" x14ac:dyDescent="0.25">
      <c r="C4941" s="4"/>
      <c r="D4941" s="2"/>
      <c r="E4941" s="5"/>
    </row>
    <row r="4942" spans="3:5" x14ac:dyDescent="0.25">
      <c r="C4942" s="4"/>
      <c r="D4942" s="2"/>
      <c r="E4942" s="5"/>
    </row>
    <row r="4943" spans="3:5" x14ac:dyDescent="0.25">
      <c r="C4943" s="4"/>
      <c r="D4943" s="2"/>
      <c r="E4943" s="5"/>
    </row>
    <row r="4944" spans="3:5" x14ac:dyDescent="0.25">
      <c r="C4944" s="4"/>
      <c r="D4944" s="2"/>
      <c r="E4944" s="5"/>
    </row>
    <row r="4945" spans="3:5" x14ac:dyDescent="0.25">
      <c r="C4945" s="4"/>
      <c r="D4945" s="2"/>
      <c r="E4945" s="5"/>
    </row>
    <row r="4946" spans="3:5" x14ac:dyDescent="0.25">
      <c r="C4946" s="4"/>
      <c r="D4946" s="2"/>
      <c r="E4946" s="5"/>
    </row>
    <row r="4947" spans="3:5" x14ac:dyDescent="0.25">
      <c r="C4947" s="4"/>
      <c r="D4947" s="2"/>
      <c r="E4947" s="5"/>
    </row>
    <row r="4948" spans="3:5" x14ac:dyDescent="0.25">
      <c r="C4948" s="4"/>
      <c r="D4948" s="2"/>
      <c r="E4948" s="5"/>
    </row>
    <row r="4949" spans="3:5" x14ac:dyDescent="0.25">
      <c r="C4949" s="4"/>
      <c r="D4949" s="2"/>
      <c r="E4949" s="5"/>
    </row>
    <row r="4950" spans="3:5" x14ac:dyDescent="0.25">
      <c r="C4950" s="4"/>
      <c r="D4950" s="2"/>
      <c r="E4950" s="5"/>
    </row>
    <row r="4951" spans="3:5" x14ac:dyDescent="0.25">
      <c r="C4951" s="4"/>
      <c r="D4951" s="2"/>
      <c r="E4951" s="5"/>
    </row>
    <row r="4952" spans="3:5" x14ac:dyDescent="0.25">
      <c r="C4952" s="4"/>
      <c r="D4952" s="2"/>
      <c r="E4952" s="5"/>
    </row>
    <row r="4953" spans="3:5" x14ac:dyDescent="0.25">
      <c r="C4953" s="4"/>
      <c r="D4953" s="2"/>
      <c r="E4953" s="5"/>
    </row>
    <row r="4954" spans="3:5" x14ac:dyDescent="0.25">
      <c r="C4954" s="4"/>
      <c r="D4954" s="2"/>
      <c r="E4954" s="5"/>
    </row>
    <row r="4955" spans="3:5" x14ac:dyDescent="0.25">
      <c r="C4955" s="4"/>
      <c r="D4955" s="2"/>
      <c r="E4955" s="5"/>
    </row>
    <row r="4956" spans="3:5" x14ac:dyDescent="0.25">
      <c r="C4956" s="4"/>
      <c r="D4956" s="2"/>
      <c r="E4956" s="5"/>
    </row>
    <row r="4957" spans="3:5" x14ac:dyDescent="0.25">
      <c r="C4957" s="4"/>
      <c r="D4957" s="2"/>
      <c r="E4957" s="5"/>
    </row>
    <row r="4958" spans="3:5" x14ac:dyDescent="0.25">
      <c r="C4958" s="4"/>
      <c r="D4958" s="2"/>
      <c r="E4958" s="5"/>
    </row>
    <row r="4959" spans="3:5" x14ac:dyDescent="0.25">
      <c r="C4959" s="4"/>
      <c r="D4959" s="2"/>
      <c r="E4959" s="5"/>
    </row>
    <row r="4960" spans="3:5" x14ac:dyDescent="0.25">
      <c r="C4960" s="4"/>
      <c r="D4960" s="2"/>
      <c r="E4960" s="5"/>
    </row>
    <row r="4961" spans="3:5" x14ac:dyDescent="0.25">
      <c r="C4961" s="4"/>
      <c r="D4961" s="2"/>
      <c r="E4961" s="5"/>
    </row>
    <row r="4962" spans="3:5" x14ac:dyDescent="0.25">
      <c r="C4962" s="4"/>
      <c r="D4962" s="2"/>
      <c r="E4962" s="5"/>
    </row>
    <row r="4963" spans="3:5" x14ac:dyDescent="0.25">
      <c r="C4963" s="4"/>
      <c r="D4963" s="2"/>
      <c r="E4963" s="5"/>
    </row>
    <row r="4964" spans="3:5" x14ac:dyDescent="0.25">
      <c r="C4964" s="4"/>
      <c r="D4964" s="2"/>
      <c r="E4964" s="5"/>
    </row>
    <row r="4965" spans="3:5" x14ac:dyDescent="0.25">
      <c r="C4965" s="4"/>
      <c r="D4965" s="2"/>
      <c r="E4965" s="5"/>
    </row>
    <row r="4966" spans="3:5" x14ac:dyDescent="0.25">
      <c r="C4966" s="4"/>
      <c r="D4966" s="2"/>
      <c r="E4966" s="5"/>
    </row>
    <row r="4967" spans="3:5" x14ac:dyDescent="0.25">
      <c r="C4967" s="4"/>
      <c r="D4967" s="2"/>
      <c r="E4967" s="5"/>
    </row>
    <row r="4968" spans="3:5" x14ac:dyDescent="0.25">
      <c r="C4968" s="4"/>
      <c r="D4968" s="2"/>
      <c r="E4968" s="5"/>
    </row>
    <row r="4969" spans="3:5" x14ac:dyDescent="0.25">
      <c r="C4969" s="4"/>
      <c r="D4969" s="2"/>
      <c r="E4969" s="5"/>
    </row>
    <row r="4970" spans="3:5" x14ac:dyDescent="0.25">
      <c r="C4970" s="4"/>
      <c r="D4970" s="2"/>
      <c r="E4970" s="5"/>
    </row>
    <row r="4971" spans="3:5" x14ac:dyDescent="0.25">
      <c r="C4971" s="4"/>
      <c r="D4971" s="2"/>
      <c r="E4971" s="5"/>
    </row>
    <row r="4972" spans="3:5" x14ac:dyDescent="0.25">
      <c r="C4972" s="4"/>
      <c r="D4972" s="2"/>
      <c r="E4972" s="5"/>
    </row>
    <row r="4973" spans="3:5" x14ac:dyDescent="0.25">
      <c r="C4973" s="4"/>
      <c r="D4973" s="2"/>
      <c r="E4973" s="5"/>
    </row>
    <row r="4974" spans="3:5" x14ac:dyDescent="0.25">
      <c r="C4974" s="4"/>
      <c r="D4974" s="2"/>
      <c r="E4974" s="5"/>
    </row>
    <row r="4975" spans="3:5" x14ac:dyDescent="0.25">
      <c r="C4975" s="4"/>
      <c r="D4975" s="2"/>
      <c r="E4975" s="5"/>
    </row>
    <row r="4976" spans="3:5" x14ac:dyDescent="0.25">
      <c r="C4976" s="4"/>
      <c r="D4976" s="2"/>
      <c r="E4976" s="5"/>
    </row>
    <row r="4977" spans="3:5" x14ac:dyDescent="0.25">
      <c r="C4977" s="4"/>
      <c r="D4977" s="2"/>
      <c r="E4977" s="5"/>
    </row>
    <row r="4978" spans="3:5" x14ac:dyDescent="0.25">
      <c r="C4978" s="4"/>
      <c r="D4978" s="2"/>
      <c r="E4978" s="5"/>
    </row>
    <row r="4979" spans="3:5" x14ac:dyDescent="0.25">
      <c r="C4979" s="4"/>
      <c r="D4979" s="2"/>
      <c r="E4979" s="5"/>
    </row>
    <row r="4980" spans="3:5" x14ac:dyDescent="0.25">
      <c r="C4980" s="4"/>
      <c r="D4980" s="2"/>
      <c r="E4980" s="5"/>
    </row>
    <row r="4981" spans="3:5" x14ac:dyDescent="0.25">
      <c r="C4981" s="4"/>
      <c r="D4981" s="2"/>
      <c r="E4981" s="5"/>
    </row>
    <row r="4982" spans="3:5" x14ac:dyDescent="0.25">
      <c r="C4982" s="4"/>
      <c r="D4982" s="2"/>
      <c r="E4982" s="5"/>
    </row>
    <row r="4983" spans="3:5" x14ac:dyDescent="0.25">
      <c r="C4983" s="4"/>
      <c r="D4983" s="2"/>
      <c r="E4983" s="5"/>
    </row>
    <row r="4984" spans="3:5" x14ac:dyDescent="0.25">
      <c r="C4984" s="4"/>
      <c r="D4984" s="2"/>
      <c r="E4984" s="5"/>
    </row>
    <row r="4985" spans="3:5" x14ac:dyDescent="0.25">
      <c r="C4985" s="4"/>
      <c r="D4985" s="2"/>
      <c r="E4985" s="5"/>
    </row>
    <row r="4986" spans="3:5" x14ac:dyDescent="0.25">
      <c r="C4986" s="4"/>
      <c r="D4986" s="2"/>
      <c r="E4986" s="5"/>
    </row>
    <row r="4987" spans="3:5" x14ac:dyDescent="0.25">
      <c r="C4987" s="4"/>
      <c r="D4987" s="2"/>
      <c r="E4987" s="5"/>
    </row>
    <row r="4988" spans="3:5" x14ac:dyDescent="0.25">
      <c r="C4988" s="4"/>
      <c r="D4988" s="2"/>
      <c r="E4988" s="5"/>
    </row>
    <row r="4989" spans="3:5" x14ac:dyDescent="0.25">
      <c r="C4989" s="4"/>
      <c r="D4989" s="2"/>
      <c r="E4989" s="5"/>
    </row>
    <row r="4990" spans="3:5" x14ac:dyDescent="0.25">
      <c r="C4990" s="4"/>
      <c r="D4990" s="2"/>
      <c r="E4990" s="5"/>
    </row>
    <row r="4991" spans="3:5" x14ac:dyDescent="0.25">
      <c r="C4991" s="4"/>
      <c r="D4991" s="2"/>
      <c r="E4991" s="5"/>
    </row>
    <row r="4992" spans="3:5" x14ac:dyDescent="0.25">
      <c r="C4992" s="4"/>
      <c r="D4992" s="2"/>
      <c r="E4992" s="5"/>
    </row>
    <row r="4993" spans="3:5" x14ac:dyDescent="0.25">
      <c r="C4993" s="4"/>
      <c r="D4993" s="2"/>
      <c r="E4993" s="5"/>
    </row>
    <row r="4994" spans="3:5" x14ac:dyDescent="0.25">
      <c r="C4994" s="4"/>
      <c r="D4994" s="2"/>
      <c r="E4994" s="5"/>
    </row>
    <row r="4995" spans="3:5" x14ac:dyDescent="0.25">
      <c r="C4995" s="4"/>
      <c r="D4995" s="2"/>
      <c r="E4995" s="5"/>
    </row>
    <row r="4996" spans="3:5" x14ac:dyDescent="0.25">
      <c r="C4996" s="4"/>
      <c r="D4996" s="2"/>
      <c r="E4996" s="5"/>
    </row>
    <row r="4997" spans="3:5" x14ac:dyDescent="0.25">
      <c r="C4997" s="4"/>
      <c r="D4997" s="2"/>
      <c r="E4997" s="5"/>
    </row>
    <row r="4998" spans="3:5" x14ac:dyDescent="0.25">
      <c r="C4998" s="4"/>
      <c r="D4998" s="2"/>
      <c r="E4998" s="5"/>
    </row>
    <row r="4999" spans="3:5" x14ac:dyDescent="0.25">
      <c r="C4999" s="4"/>
      <c r="D4999" s="2"/>
      <c r="E4999" s="5"/>
    </row>
    <row r="5000" spans="3:5" x14ac:dyDescent="0.25">
      <c r="C5000" s="4"/>
      <c r="D5000" s="2"/>
      <c r="E5000" s="5"/>
    </row>
    <row r="5001" spans="3:5" x14ac:dyDescent="0.25">
      <c r="C5001" s="4"/>
      <c r="D5001" s="2"/>
      <c r="E5001" s="5"/>
    </row>
    <row r="5002" spans="3:5" x14ac:dyDescent="0.25">
      <c r="C5002" s="4"/>
      <c r="D5002" s="2"/>
      <c r="E5002" s="5"/>
    </row>
    <row r="5003" spans="3:5" x14ac:dyDescent="0.25">
      <c r="C5003" s="4"/>
      <c r="D5003" s="2"/>
      <c r="E5003" s="5"/>
    </row>
    <row r="5004" spans="3:5" x14ac:dyDescent="0.25">
      <c r="C5004" s="4"/>
      <c r="D5004" s="2"/>
      <c r="E5004" s="5"/>
    </row>
    <row r="5005" spans="3:5" x14ac:dyDescent="0.25">
      <c r="C5005" s="4"/>
      <c r="D5005" s="2"/>
      <c r="E5005" s="5"/>
    </row>
    <row r="5006" spans="3:5" x14ac:dyDescent="0.25">
      <c r="C5006" s="4"/>
      <c r="D5006" s="2"/>
      <c r="E5006" s="5"/>
    </row>
    <row r="5007" spans="3:5" x14ac:dyDescent="0.25">
      <c r="C5007" s="4"/>
      <c r="D5007" s="2"/>
      <c r="E5007" s="5"/>
    </row>
    <row r="5008" spans="3:5" x14ac:dyDescent="0.25">
      <c r="C5008" s="4"/>
      <c r="D5008" s="2"/>
      <c r="E5008" s="5"/>
    </row>
    <row r="5009" spans="3:5" x14ac:dyDescent="0.25">
      <c r="C5009" s="4"/>
      <c r="D5009" s="2"/>
      <c r="E5009" s="5"/>
    </row>
    <row r="5010" spans="3:5" x14ac:dyDescent="0.25">
      <c r="C5010" s="4"/>
      <c r="D5010" s="2"/>
      <c r="E5010" s="5"/>
    </row>
    <row r="5011" spans="3:5" x14ac:dyDescent="0.25">
      <c r="C5011" s="4"/>
      <c r="D5011" s="2"/>
      <c r="E5011" s="5"/>
    </row>
    <row r="5012" spans="3:5" x14ac:dyDescent="0.25">
      <c r="C5012" s="4"/>
      <c r="D5012" s="2"/>
      <c r="E5012" s="5"/>
    </row>
    <row r="5013" spans="3:5" x14ac:dyDescent="0.25">
      <c r="C5013" s="4"/>
      <c r="D5013" s="2"/>
      <c r="E5013" s="5"/>
    </row>
    <row r="5014" spans="3:5" x14ac:dyDescent="0.25">
      <c r="C5014" s="4"/>
      <c r="D5014" s="2"/>
      <c r="E5014" s="5"/>
    </row>
    <row r="5015" spans="3:5" x14ac:dyDescent="0.25">
      <c r="C5015" s="4"/>
      <c r="D5015" s="2"/>
      <c r="E5015" s="5"/>
    </row>
    <row r="5016" spans="3:5" x14ac:dyDescent="0.25">
      <c r="C5016" s="4"/>
      <c r="D5016" s="2"/>
      <c r="E5016" s="5"/>
    </row>
    <row r="5017" spans="3:5" x14ac:dyDescent="0.25">
      <c r="C5017" s="4"/>
      <c r="D5017" s="2"/>
      <c r="E5017" s="5"/>
    </row>
    <row r="5018" spans="3:5" x14ac:dyDescent="0.25">
      <c r="C5018" s="4"/>
      <c r="D5018" s="2"/>
      <c r="E5018" s="5"/>
    </row>
    <row r="5019" spans="3:5" x14ac:dyDescent="0.25">
      <c r="C5019" s="4"/>
      <c r="D5019" s="2"/>
      <c r="E5019" s="5"/>
    </row>
    <row r="5020" spans="3:5" x14ac:dyDescent="0.25">
      <c r="C5020" s="4"/>
      <c r="D5020" s="2"/>
      <c r="E5020" s="5"/>
    </row>
    <row r="5021" spans="3:5" x14ac:dyDescent="0.25">
      <c r="C5021" s="4"/>
      <c r="D5021" s="2"/>
      <c r="E5021" s="5"/>
    </row>
    <row r="5022" spans="3:5" x14ac:dyDescent="0.25">
      <c r="C5022" s="4"/>
      <c r="D5022" s="2"/>
      <c r="E5022" s="5"/>
    </row>
    <row r="5023" spans="3:5" x14ac:dyDescent="0.25">
      <c r="C5023" s="4"/>
      <c r="D5023" s="2"/>
      <c r="E5023" s="5"/>
    </row>
    <row r="5024" spans="3:5" x14ac:dyDescent="0.25">
      <c r="C5024" s="4"/>
      <c r="D5024" s="2"/>
      <c r="E5024" s="5"/>
    </row>
    <row r="5025" spans="3:5" x14ac:dyDescent="0.25">
      <c r="C5025" s="4"/>
      <c r="D5025" s="2"/>
      <c r="E5025" s="5"/>
    </row>
    <row r="5026" spans="3:5" x14ac:dyDescent="0.25">
      <c r="C5026" s="4"/>
      <c r="D5026" s="2"/>
      <c r="E5026" s="5"/>
    </row>
    <row r="5027" spans="3:5" x14ac:dyDescent="0.25">
      <c r="C5027" s="4"/>
      <c r="D5027" s="2"/>
      <c r="E5027" s="5"/>
    </row>
    <row r="5028" spans="3:5" x14ac:dyDescent="0.25">
      <c r="C5028" s="4"/>
      <c r="D5028" s="2"/>
      <c r="E5028" s="5"/>
    </row>
    <row r="5029" spans="3:5" x14ac:dyDescent="0.25">
      <c r="C5029" s="4"/>
      <c r="D5029" s="2"/>
      <c r="E5029" s="5"/>
    </row>
    <row r="5030" spans="3:5" x14ac:dyDescent="0.25">
      <c r="C5030" s="4"/>
      <c r="D5030" s="2"/>
      <c r="E5030" s="5"/>
    </row>
    <row r="5031" spans="3:5" x14ac:dyDescent="0.25">
      <c r="C5031" s="4"/>
      <c r="D5031" s="2"/>
      <c r="E5031" s="5"/>
    </row>
    <row r="5032" spans="3:5" x14ac:dyDescent="0.25">
      <c r="C5032" s="4"/>
      <c r="D5032" s="2"/>
      <c r="E5032" s="5"/>
    </row>
    <row r="5033" spans="3:5" x14ac:dyDescent="0.25">
      <c r="C5033" s="4"/>
      <c r="D5033" s="2"/>
      <c r="E5033" s="5"/>
    </row>
    <row r="5034" spans="3:5" x14ac:dyDescent="0.25">
      <c r="C5034" s="4"/>
      <c r="D5034" s="2"/>
      <c r="E5034" s="5"/>
    </row>
    <row r="5035" spans="3:5" x14ac:dyDescent="0.25">
      <c r="C5035" s="4"/>
      <c r="D5035" s="2"/>
      <c r="E5035" s="5"/>
    </row>
    <row r="5036" spans="3:5" x14ac:dyDescent="0.25">
      <c r="C5036" s="4"/>
      <c r="D5036" s="2"/>
      <c r="E5036" s="5"/>
    </row>
    <row r="5037" spans="3:5" x14ac:dyDescent="0.25">
      <c r="C5037" s="4"/>
      <c r="D5037" s="2"/>
      <c r="E5037" s="5"/>
    </row>
    <row r="5038" spans="3:5" x14ac:dyDescent="0.25">
      <c r="C5038" s="4"/>
      <c r="D5038" s="2"/>
      <c r="E5038" s="5"/>
    </row>
    <row r="5039" spans="3:5" x14ac:dyDescent="0.25">
      <c r="C5039" s="4"/>
      <c r="D5039" s="2"/>
      <c r="E5039" s="5"/>
    </row>
    <row r="5040" spans="3:5" x14ac:dyDescent="0.25">
      <c r="C5040" s="4"/>
      <c r="D5040" s="2"/>
      <c r="E5040" s="5"/>
    </row>
    <row r="5041" spans="3:5" x14ac:dyDescent="0.25">
      <c r="C5041" s="4"/>
      <c r="D5041" s="2"/>
      <c r="E5041" s="5"/>
    </row>
    <row r="5042" spans="3:5" x14ac:dyDescent="0.25">
      <c r="C5042" s="4"/>
      <c r="D5042" s="2"/>
      <c r="E5042" s="5"/>
    </row>
    <row r="5043" spans="3:5" x14ac:dyDescent="0.25">
      <c r="C5043" s="4"/>
      <c r="D5043" s="2"/>
      <c r="E5043" s="5"/>
    </row>
    <row r="5044" spans="3:5" x14ac:dyDescent="0.25">
      <c r="C5044" s="4"/>
      <c r="D5044" s="2"/>
      <c r="E5044" s="5"/>
    </row>
    <row r="5045" spans="3:5" x14ac:dyDescent="0.25">
      <c r="C5045" s="4"/>
      <c r="D5045" s="2"/>
      <c r="E5045" s="5"/>
    </row>
    <row r="5046" spans="3:5" x14ac:dyDescent="0.25">
      <c r="C5046" s="4"/>
      <c r="D5046" s="2"/>
      <c r="E5046" s="5"/>
    </row>
    <row r="5047" spans="3:5" x14ac:dyDescent="0.25">
      <c r="C5047" s="4"/>
      <c r="D5047" s="2"/>
      <c r="E5047" s="5"/>
    </row>
    <row r="5048" spans="3:5" x14ac:dyDescent="0.25">
      <c r="C5048" s="4"/>
      <c r="D5048" s="2"/>
      <c r="E5048" s="5"/>
    </row>
    <row r="5049" spans="3:5" x14ac:dyDescent="0.25">
      <c r="C5049" s="4"/>
      <c r="D5049" s="2"/>
      <c r="E5049" s="5"/>
    </row>
    <row r="5050" spans="3:5" x14ac:dyDescent="0.25">
      <c r="C5050" s="4"/>
      <c r="D5050" s="2"/>
      <c r="E5050" s="5"/>
    </row>
    <row r="5051" spans="3:5" x14ac:dyDescent="0.25">
      <c r="C5051" s="4"/>
      <c r="D5051" s="2"/>
      <c r="E5051" s="5"/>
    </row>
    <row r="5052" spans="3:5" x14ac:dyDescent="0.25">
      <c r="C5052" s="4"/>
      <c r="D5052" s="2"/>
      <c r="E5052" s="5"/>
    </row>
    <row r="5053" spans="3:5" x14ac:dyDescent="0.25">
      <c r="C5053" s="4"/>
      <c r="D5053" s="2"/>
      <c r="E5053" s="5"/>
    </row>
    <row r="5054" spans="3:5" x14ac:dyDescent="0.25">
      <c r="C5054" s="4"/>
      <c r="D5054" s="2"/>
      <c r="E5054" s="5"/>
    </row>
    <row r="5055" spans="3:5" x14ac:dyDescent="0.25">
      <c r="C5055" s="4"/>
      <c r="D5055" s="2"/>
      <c r="E5055" s="5"/>
    </row>
    <row r="5056" spans="3:5" x14ac:dyDescent="0.25">
      <c r="C5056" s="4"/>
      <c r="D5056" s="2"/>
      <c r="E5056" s="5"/>
    </row>
    <row r="5057" spans="3:5" x14ac:dyDescent="0.25">
      <c r="C5057" s="4"/>
      <c r="D5057" s="2"/>
      <c r="E5057" s="5"/>
    </row>
    <row r="5058" spans="3:5" x14ac:dyDescent="0.25">
      <c r="C5058" s="4"/>
      <c r="D5058" s="2"/>
      <c r="E5058" s="5"/>
    </row>
    <row r="5059" spans="3:5" x14ac:dyDescent="0.25">
      <c r="C5059" s="4"/>
      <c r="D5059" s="2"/>
      <c r="E5059" s="5"/>
    </row>
    <row r="5060" spans="3:5" x14ac:dyDescent="0.25">
      <c r="C5060" s="4"/>
      <c r="D5060" s="2"/>
      <c r="E5060" s="5"/>
    </row>
    <row r="5061" spans="3:5" x14ac:dyDescent="0.25">
      <c r="C5061" s="4"/>
      <c r="D5061" s="2"/>
      <c r="E5061" s="5"/>
    </row>
    <row r="5062" spans="3:5" x14ac:dyDescent="0.25">
      <c r="C5062" s="4"/>
      <c r="D5062" s="2"/>
      <c r="E5062" s="5"/>
    </row>
    <row r="5063" spans="3:5" x14ac:dyDescent="0.25">
      <c r="C5063" s="4"/>
      <c r="D5063" s="2"/>
      <c r="E5063" s="5"/>
    </row>
    <row r="5064" spans="3:5" x14ac:dyDescent="0.25">
      <c r="C5064" s="4"/>
      <c r="D5064" s="2"/>
      <c r="E5064" s="5"/>
    </row>
    <row r="5065" spans="3:5" x14ac:dyDescent="0.25">
      <c r="C5065" s="4"/>
      <c r="D5065" s="2"/>
      <c r="E5065" s="5"/>
    </row>
    <row r="5066" spans="3:5" x14ac:dyDescent="0.25">
      <c r="C5066" s="4"/>
      <c r="D5066" s="2"/>
      <c r="E5066" s="5"/>
    </row>
    <row r="5067" spans="3:5" x14ac:dyDescent="0.25">
      <c r="C5067" s="4"/>
      <c r="D5067" s="2"/>
      <c r="E5067" s="5"/>
    </row>
    <row r="5068" spans="3:5" x14ac:dyDescent="0.25">
      <c r="C5068" s="4"/>
      <c r="D5068" s="2"/>
      <c r="E5068" s="5"/>
    </row>
    <row r="5069" spans="3:5" x14ac:dyDescent="0.25">
      <c r="C5069" s="4"/>
      <c r="D5069" s="2"/>
      <c r="E5069" s="5"/>
    </row>
    <row r="5070" spans="3:5" x14ac:dyDescent="0.25">
      <c r="C5070" s="4"/>
      <c r="D5070" s="2"/>
      <c r="E5070" s="5"/>
    </row>
    <row r="5071" spans="3:5" x14ac:dyDescent="0.25">
      <c r="C5071" s="4"/>
      <c r="D5071" s="2"/>
      <c r="E5071" s="5"/>
    </row>
    <row r="5072" spans="3:5" x14ac:dyDescent="0.25">
      <c r="C5072" s="4"/>
      <c r="D5072" s="2"/>
      <c r="E5072" s="5"/>
    </row>
    <row r="5073" spans="3:5" x14ac:dyDescent="0.25">
      <c r="C5073" s="4"/>
      <c r="D5073" s="2"/>
      <c r="E5073" s="5"/>
    </row>
    <row r="5074" spans="3:5" x14ac:dyDescent="0.25">
      <c r="C5074" s="4"/>
      <c r="D5074" s="2"/>
      <c r="E5074" s="5"/>
    </row>
    <row r="5075" spans="3:5" x14ac:dyDescent="0.25">
      <c r="C5075" s="4"/>
      <c r="D5075" s="2"/>
      <c r="E5075" s="5"/>
    </row>
    <row r="5076" spans="3:5" x14ac:dyDescent="0.25">
      <c r="C5076" s="4"/>
      <c r="D5076" s="2"/>
      <c r="E5076" s="5"/>
    </row>
    <row r="5077" spans="3:5" x14ac:dyDescent="0.25">
      <c r="C5077" s="4"/>
      <c r="D5077" s="2"/>
      <c r="E5077" s="5"/>
    </row>
    <row r="5078" spans="3:5" x14ac:dyDescent="0.25">
      <c r="C5078" s="4"/>
      <c r="D5078" s="2"/>
      <c r="E5078" s="5"/>
    </row>
    <row r="5079" spans="3:5" x14ac:dyDescent="0.25">
      <c r="C5079" s="4"/>
      <c r="D5079" s="2"/>
      <c r="E5079" s="5"/>
    </row>
    <row r="5080" spans="3:5" x14ac:dyDescent="0.25">
      <c r="C5080" s="4"/>
      <c r="D5080" s="2"/>
      <c r="E5080" s="5"/>
    </row>
    <row r="5081" spans="3:5" x14ac:dyDescent="0.25">
      <c r="C5081" s="4"/>
      <c r="D5081" s="2"/>
      <c r="E5081" s="5"/>
    </row>
    <row r="5082" spans="3:5" x14ac:dyDescent="0.25">
      <c r="C5082" s="4"/>
      <c r="D5082" s="2"/>
      <c r="E5082" s="5"/>
    </row>
    <row r="5083" spans="3:5" x14ac:dyDescent="0.25">
      <c r="C5083" s="4"/>
      <c r="D5083" s="2"/>
      <c r="E5083" s="5"/>
    </row>
    <row r="5084" spans="3:5" x14ac:dyDescent="0.25">
      <c r="C5084" s="4"/>
      <c r="D5084" s="2"/>
      <c r="E5084" s="5"/>
    </row>
    <row r="5085" spans="3:5" x14ac:dyDescent="0.25">
      <c r="C5085" s="4"/>
      <c r="D5085" s="2"/>
      <c r="E5085" s="5"/>
    </row>
    <row r="5086" spans="3:5" x14ac:dyDescent="0.25">
      <c r="C5086" s="4"/>
      <c r="D5086" s="2"/>
      <c r="E5086" s="5"/>
    </row>
    <row r="5087" spans="3:5" x14ac:dyDescent="0.25">
      <c r="C5087" s="4"/>
      <c r="D5087" s="2"/>
      <c r="E5087" s="5"/>
    </row>
    <row r="5088" spans="3:5" x14ac:dyDescent="0.25">
      <c r="C5088" s="4"/>
      <c r="D5088" s="2"/>
      <c r="E5088" s="5"/>
    </row>
    <row r="5089" spans="3:5" x14ac:dyDescent="0.25">
      <c r="C5089" s="4"/>
      <c r="D5089" s="2"/>
      <c r="E5089" s="5"/>
    </row>
    <row r="5090" spans="3:5" x14ac:dyDescent="0.25">
      <c r="C5090" s="4"/>
      <c r="D5090" s="2"/>
      <c r="E5090" s="5"/>
    </row>
    <row r="5091" spans="3:5" x14ac:dyDescent="0.25">
      <c r="C5091" s="4"/>
      <c r="D5091" s="2"/>
      <c r="E5091" s="5"/>
    </row>
    <row r="5092" spans="3:5" x14ac:dyDescent="0.25">
      <c r="C5092" s="4"/>
      <c r="D5092" s="2"/>
      <c r="E5092" s="5"/>
    </row>
    <row r="5093" spans="3:5" x14ac:dyDescent="0.25">
      <c r="C5093" s="4"/>
      <c r="D5093" s="2"/>
      <c r="E5093" s="5"/>
    </row>
    <row r="5094" spans="3:5" x14ac:dyDescent="0.25">
      <c r="C5094" s="4"/>
      <c r="D5094" s="2"/>
      <c r="E5094" s="5"/>
    </row>
    <row r="5095" spans="3:5" x14ac:dyDescent="0.25">
      <c r="C5095" s="4"/>
      <c r="D5095" s="2"/>
      <c r="E5095" s="5"/>
    </row>
    <row r="5096" spans="3:5" x14ac:dyDescent="0.25">
      <c r="C5096" s="4"/>
      <c r="D5096" s="2"/>
      <c r="E5096" s="5"/>
    </row>
    <row r="5097" spans="3:5" x14ac:dyDescent="0.25">
      <c r="C5097" s="4"/>
      <c r="D5097" s="2"/>
      <c r="E5097" s="5"/>
    </row>
    <row r="5098" spans="3:5" x14ac:dyDescent="0.25">
      <c r="C5098" s="4"/>
      <c r="D5098" s="2"/>
      <c r="E5098" s="5"/>
    </row>
    <row r="5099" spans="3:5" x14ac:dyDescent="0.25">
      <c r="C5099" s="4"/>
      <c r="D5099" s="2"/>
      <c r="E5099" s="5"/>
    </row>
    <row r="5100" spans="3:5" x14ac:dyDescent="0.25">
      <c r="C5100" s="4"/>
      <c r="D5100" s="2"/>
      <c r="E5100" s="5"/>
    </row>
    <row r="5101" spans="3:5" x14ac:dyDescent="0.25">
      <c r="C5101" s="4"/>
      <c r="D5101" s="2"/>
      <c r="E5101" s="5"/>
    </row>
    <row r="5102" spans="3:5" x14ac:dyDescent="0.25">
      <c r="C5102" s="4"/>
      <c r="D5102" s="2"/>
      <c r="E5102" s="5"/>
    </row>
    <row r="5103" spans="3:5" x14ac:dyDescent="0.25">
      <c r="C5103" s="4"/>
      <c r="D5103" s="2"/>
      <c r="E5103" s="5"/>
    </row>
    <row r="5104" spans="3:5" x14ac:dyDescent="0.25">
      <c r="C5104" s="4"/>
      <c r="D5104" s="2"/>
      <c r="E5104" s="5"/>
    </row>
    <row r="5105" spans="3:5" x14ac:dyDescent="0.25">
      <c r="C5105" s="4"/>
      <c r="D5105" s="2"/>
      <c r="E5105" s="5"/>
    </row>
    <row r="5106" spans="3:5" x14ac:dyDescent="0.25">
      <c r="C5106" s="4"/>
      <c r="D5106" s="2"/>
      <c r="E5106" s="5"/>
    </row>
    <row r="5107" spans="3:5" x14ac:dyDescent="0.25">
      <c r="C5107" s="4"/>
      <c r="D5107" s="2"/>
      <c r="E5107" s="5"/>
    </row>
    <row r="5108" spans="3:5" x14ac:dyDescent="0.25">
      <c r="C5108" s="4"/>
      <c r="D5108" s="2"/>
      <c r="E5108" s="5"/>
    </row>
    <row r="5109" spans="3:5" x14ac:dyDescent="0.25">
      <c r="C5109" s="4"/>
      <c r="D5109" s="2"/>
      <c r="E5109" s="5"/>
    </row>
    <row r="5110" spans="3:5" x14ac:dyDescent="0.25">
      <c r="C5110" s="4"/>
      <c r="D5110" s="2"/>
      <c r="E5110" s="5"/>
    </row>
    <row r="5111" spans="3:5" x14ac:dyDescent="0.25">
      <c r="C5111" s="4"/>
      <c r="D5111" s="2"/>
      <c r="E5111" s="5"/>
    </row>
    <row r="5112" spans="3:5" x14ac:dyDescent="0.25">
      <c r="C5112" s="4"/>
      <c r="D5112" s="2"/>
      <c r="E5112" s="5"/>
    </row>
    <row r="5113" spans="3:5" x14ac:dyDescent="0.25">
      <c r="C5113" s="4"/>
      <c r="D5113" s="2"/>
      <c r="E5113" s="5"/>
    </row>
    <row r="5114" spans="3:5" x14ac:dyDescent="0.25">
      <c r="C5114" s="4"/>
      <c r="D5114" s="2"/>
      <c r="E5114" s="5"/>
    </row>
    <row r="5115" spans="3:5" x14ac:dyDescent="0.25">
      <c r="C5115" s="4"/>
      <c r="D5115" s="2"/>
      <c r="E5115" s="5"/>
    </row>
    <row r="5116" spans="3:5" x14ac:dyDescent="0.25">
      <c r="C5116" s="4"/>
      <c r="D5116" s="2"/>
      <c r="E5116" s="5"/>
    </row>
    <row r="5117" spans="3:5" x14ac:dyDescent="0.25">
      <c r="C5117" s="4"/>
      <c r="D5117" s="2"/>
      <c r="E5117" s="5"/>
    </row>
    <row r="5118" spans="3:5" x14ac:dyDescent="0.25">
      <c r="C5118" s="4"/>
      <c r="D5118" s="2"/>
      <c r="E5118" s="5"/>
    </row>
    <row r="5119" spans="3:5" x14ac:dyDescent="0.25">
      <c r="C5119" s="4"/>
      <c r="D5119" s="2"/>
      <c r="E5119" s="5"/>
    </row>
    <row r="5120" spans="3:5" x14ac:dyDescent="0.25">
      <c r="C5120" s="4"/>
      <c r="D5120" s="2"/>
      <c r="E5120" s="5"/>
    </row>
    <row r="5121" spans="3:5" x14ac:dyDescent="0.25">
      <c r="C5121" s="4"/>
      <c r="D5121" s="2"/>
      <c r="E5121" s="5"/>
    </row>
    <row r="5122" spans="3:5" x14ac:dyDescent="0.25">
      <c r="C5122" s="4"/>
      <c r="D5122" s="2"/>
      <c r="E5122" s="5"/>
    </row>
    <row r="5123" spans="3:5" x14ac:dyDescent="0.25">
      <c r="C5123" s="4"/>
      <c r="D5123" s="2"/>
      <c r="E5123" s="5"/>
    </row>
    <row r="5124" spans="3:5" x14ac:dyDescent="0.25">
      <c r="C5124" s="4"/>
      <c r="D5124" s="2"/>
      <c r="E5124" s="5"/>
    </row>
    <row r="5125" spans="3:5" x14ac:dyDescent="0.25">
      <c r="C5125" s="4"/>
      <c r="D5125" s="2"/>
      <c r="E5125" s="5"/>
    </row>
    <row r="5126" spans="3:5" x14ac:dyDescent="0.25">
      <c r="C5126" s="4"/>
      <c r="D5126" s="2"/>
      <c r="E5126" s="5"/>
    </row>
    <row r="5127" spans="3:5" x14ac:dyDescent="0.25">
      <c r="C5127" s="4"/>
      <c r="D5127" s="2"/>
      <c r="E5127" s="5"/>
    </row>
    <row r="5128" spans="3:5" x14ac:dyDescent="0.25">
      <c r="C5128" s="4"/>
      <c r="D5128" s="2"/>
      <c r="E5128" s="5"/>
    </row>
    <row r="5129" spans="3:5" x14ac:dyDescent="0.25">
      <c r="C5129" s="4"/>
      <c r="D5129" s="2"/>
      <c r="E5129" s="5"/>
    </row>
    <row r="5130" spans="3:5" x14ac:dyDescent="0.25">
      <c r="C5130" s="4"/>
      <c r="D5130" s="2"/>
      <c r="E5130" s="5"/>
    </row>
    <row r="5131" spans="3:5" x14ac:dyDescent="0.25">
      <c r="C5131" s="4"/>
      <c r="D5131" s="2"/>
      <c r="E5131" s="5"/>
    </row>
    <row r="5132" spans="3:5" x14ac:dyDescent="0.25">
      <c r="C5132" s="4"/>
      <c r="D5132" s="2"/>
      <c r="E5132" s="5"/>
    </row>
    <row r="5133" spans="3:5" x14ac:dyDescent="0.25">
      <c r="C5133" s="4"/>
      <c r="D5133" s="2"/>
      <c r="E5133" s="5"/>
    </row>
    <row r="5134" spans="3:5" x14ac:dyDescent="0.25">
      <c r="C5134" s="4"/>
      <c r="D5134" s="2"/>
      <c r="E5134" s="5"/>
    </row>
    <row r="5135" spans="3:5" x14ac:dyDescent="0.25">
      <c r="C5135" s="4"/>
      <c r="D5135" s="2"/>
      <c r="E5135" s="5"/>
    </row>
    <row r="5136" spans="3:5" x14ac:dyDescent="0.25">
      <c r="C5136" s="4"/>
      <c r="D5136" s="2"/>
      <c r="E5136" s="5"/>
    </row>
    <row r="5137" spans="3:5" x14ac:dyDescent="0.25">
      <c r="C5137" s="4"/>
      <c r="D5137" s="2"/>
      <c r="E5137" s="5"/>
    </row>
    <row r="5138" spans="3:5" x14ac:dyDescent="0.25">
      <c r="C5138" s="4"/>
      <c r="D5138" s="2"/>
      <c r="E5138" s="5"/>
    </row>
    <row r="5139" spans="3:5" x14ac:dyDescent="0.25">
      <c r="C5139" s="4"/>
      <c r="D5139" s="2"/>
      <c r="E5139" s="5"/>
    </row>
    <row r="5140" spans="3:5" x14ac:dyDescent="0.25">
      <c r="C5140" s="4"/>
      <c r="D5140" s="2"/>
      <c r="E5140" s="5"/>
    </row>
    <row r="5141" spans="3:5" x14ac:dyDescent="0.25">
      <c r="C5141" s="4"/>
      <c r="D5141" s="2"/>
      <c r="E5141" s="5"/>
    </row>
    <row r="5142" spans="3:5" x14ac:dyDescent="0.25">
      <c r="C5142" s="4"/>
      <c r="D5142" s="2"/>
      <c r="E5142" s="5"/>
    </row>
    <row r="5143" spans="3:5" x14ac:dyDescent="0.25">
      <c r="C5143" s="4"/>
      <c r="D5143" s="2"/>
      <c r="E5143" s="5"/>
    </row>
    <row r="5144" spans="3:5" x14ac:dyDescent="0.25">
      <c r="C5144" s="4"/>
      <c r="D5144" s="2"/>
      <c r="E5144" s="5"/>
    </row>
    <row r="5145" spans="3:5" x14ac:dyDescent="0.25">
      <c r="C5145" s="4"/>
      <c r="D5145" s="2"/>
      <c r="E5145" s="5"/>
    </row>
    <row r="5146" spans="3:5" x14ac:dyDescent="0.25">
      <c r="C5146" s="4"/>
      <c r="D5146" s="2"/>
      <c r="E5146" s="5"/>
    </row>
    <row r="5147" spans="3:5" x14ac:dyDescent="0.25">
      <c r="C5147" s="4"/>
      <c r="D5147" s="2"/>
      <c r="E5147" s="5"/>
    </row>
    <row r="5148" spans="3:5" x14ac:dyDescent="0.25">
      <c r="C5148" s="4"/>
      <c r="D5148" s="2"/>
      <c r="E5148" s="5"/>
    </row>
    <row r="5149" spans="3:5" x14ac:dyDescent="0.25">
      <c r="C5149" s="4"/>
      <c r="D5149" s="2"/>
      <c r="E5149" s="5"/>
    </row>
    <row r="5150" spans="3:5" x14ac:dyDescent="0.25">
      <c r="C5150" s="4"/>
      <c r="D5150" s="2"/>
      <c r="E5150" s="5"/>
    </row>
    <row r="5151" spans="3:5" x14ac:dyDescent="0.25">
      <c r="C5151" s="4"/>
      <c r="D5151" s="2"/>
      <c r="E5151" s="5"/>
    </row>
    <row r="5152" spans="3:5" x14ac:dyDescent="0.25">
      <c r="C5152" s="4"/>
      <c r="D5152" s="2"/>
      <c r="E5152" s="5"/>
    </row>
    <row r="5153" spans="3:5" x14ac:dyDescent="0.25">
      <c r="C5153" s="4"/>
      <c r="D5153" s="2"/>
      <c r="E5153" s="5"/>
    </row>
    <row r="5154" spans="3:5" x14ac:dyDescent="0.25">
      <c r="C5154" s="4"/>
      <c r="D5154" s="2"/>
      <c r="E5154" s="5"/>
    </row>
    <row r="5155" spans="3:5" x14ac:dyDescent="0.25">
      <c r="C5155" s="4"/>
      <c r="D5155" s="2"/>
      <c r="E5155" s="5"/>
    </row>
    <row r="5156" spans="3:5" x14ac:dyDescent="0.25">
      <c r="C5156" s="4"/>
      <c r="D5156" s="2"/>
      <c r="E5156" s="5"/>
    </row>
    <row r="5157" spans="3:5" x14ac:dyDescent="0.25">
      <c r="C5157" s="4"/>
      <c r="D5157" s="2"/>
      <c r="E5157" s="5"/>
    </row>
    <row r="5158" spans="3:5" x14ac:dyDescent="0.25">
      <c r="C5158" s="4"/>
      <c r="D5158" s="2"/>
      <c r="E5158" s="5"/>
    </row>
    <row r="5159" spans="3:5" x14ac:dyDescent="0.25">
      <c r="C5159" s="4"/>
      <c r="D5159" s="2"/>
      <c r="E5159" s="5"/>
    </row>
    <row r="5160" spans="3:5" x14ac:dyDescent="0.25">
      <c r="C5160" s="4"/>
      <c r="D5160" s="2"/>
      <c r="E5160" s="5"/>
    </row>
    <row r="5161" spans="3:5" x14ac:dyDescent="0.25">
      <c r="C5161" s="4"/>
      <c r="D5161" s="2"/>
      <c r="E5161" s="5"/>
    </row>
    <row r="5162" spans="3:5" x14ac:dyDescent="0.25">
      <c r="C5162" s="4"/>
      <c r="D5162" s="2"/>
      <c r="E5162" s="5"/>
    </row>
    <row r="5163" spans="3:5" x14ac:dyDescent="0.25">
      <c r="C5163" s="4"/>
      <c r="D5163" s="2"/>
      <c r="E5163" s="5"/>
    </row>
    <row r="5164" spans="3:5" x14ac:dyDescent="0.25">
      <c r="C5164" s="4"/>
      <c r="D5164" s="2"/>
      <c r="E5164" s="5"/>
    </row>
    <row r="5165" spans="3:5" x14ac:dyDescent="0.25">
      <c r="C5165" s="4"/>
      <c r="D5165" s="2"/>
      <c r="E5165" s="5"/>
    </row>
    <row r="5166" spans="3:5" x14ac:dyDescent="0.25">
      <c r="C5166" s="4"/>
      <c r="D5166" s="2"/>
      <c r="E5166" s="5"/>
    </row>
    <row r="5167" spans="3:5" x14ac:dyDescent="0.25">
      <c r="C5167" s="4"/>
      <c r="D5167" s="2"/>
      <c r="E5167" s="5"/>
    </row>
    <row r="5168" spans="3:5" x14ac:dyDescent="0.25">
      <c r="C5168" s="4"/>
      <c r="D5168" s="2"/>
      <c r="E5168" s="5"/>
    </row>
    <row r="5169" spans="3:5" x14ac:dyDescent="0.25">
      <c r="C5169" s="4"/>
      <c r="D5169" s="2"/>
      <c r="E5169" s="5"/>
    </row>
    <row r="5170" spans="3:5" x14ac:dyDescent="0.25">
      <c r="C5170" s="4"/>
      <c r="D5170" s="2"/>
      <c r="E5170" s="5"/>
    </row>
    <row r="5171" spans="3:5" x14ac:dyDescent="0.25">
      <c r="C5171" s="4"/>
      <c r="D5171" s="2"/>
      <c r="E5171" s="5"/>
    </row>
    <row r="5172" spans="3:5" x14ac:dyDescent="0.25">
      <c r="C5172" s="4"/>
      <c r="D5172" s="2"/>
      <c r="E5172" s="5"/>
    </row>
    <row r="5173" spans="3:5" x14ac:dyDescent="0.25">
      <c r="C5173" s="4"/>
      <c r="D5173" s="2"/>
      <c r="E5173" s="5"/>
    </row>
    <row r="5174" spans="3:5" x14ac:dyDescent="0.25">
      <c r="C5174" s="4"/>
      <c r="D5174" s="2"/>
      <c r="E5174" s="5"/>
    </row>
    <row r="5175" spans="3:5" x14ac:dyDescent="0.25">
      <c r="C5175" s="4"/>
      <c r="D5175" s="2"/>
      <c r="E5175" s="5"/>
    </row>
    <row r="5176" spans="3:5" x14ac:dyDescent="0.25">
      <c r="C5176" s="4"/>
      <c r="D5176" s="2"/>
      <c r="E5176" s="5"/>
    </row>
    <row r="5177" spans="3:5" x14ac:dyDescent="0.25">
      <c r="C5177" s="4"/>
      <c r="D5177" s="2"/>
      <c r="E5177" s="5"/>
    </row>
    <row r="5178" spans="3:5" x14ac:dyDescent="0.25">
      <c r="C5178" s="4"/>
      <c r="D5178" s="2"/>
      <c r="E5178" s="5"/>
    </row>
    <row r="5179" spans="3:5" x14ac:dyDescent="0.25">
      <c r="C5179" s="4"/>
      <c r="D5179" s="2"/>
      <c r="E5179" s="5"/>
    </row>
    <row r="5180" spans="3:5" x14ac:dyDescent="0.25">
      <c r="C5180" s="4"/>
      <c r="D5180" s="2"/>
      <c r="E5180" s="5"/>
    </row>
    <row r="5181" spans="3:5" x14ac:dyDescent="0.25">
      <c r="C5181" s="4"/>
      <c r="D5181" s="2"/>
      <c r="E5181" s="5"/>
    </row>
    <row r="5182" spans="3:5" x14ac:dyDescent="0.25">
      <c r="C5182" s="4"/>
      <c r="D5182" s="2"/>
      <c r="E5182" s="5"/>
    </row>
    <row r="5183" spans="3:5" x14ac:dyDescent="0.25">
      <c r="C5183" s="4"/>
      <c r="D5183" s="2"/>
      <c r="E5183" s="5"/>
    </row>
    <row r="5184" spans="3:5" x14ac:dyDescent="0.25">
      <c r="C5184" s="4"/>
      <c r="D5184" s="2"/>
      <c r="E5184" s="5"/>
    </row>
    <row r="5185" spans="3:5" x14ac:dyDescent="0.25">
      <c r="C5185" s="4"/>
      <c r="D5185" s="2"/>
      <c r="E5185" s="5"/>
    </row>
    <row r="5186" spans="3:5" x14ac:dyDescent="0.25">
      <c r="C5186" s="4"/>
      <c r="D5186" s="2"/>
      <c r="E5186" s="5"/>
    </row>
    <row r="5187" spans="3:5" x14ac:dyDescent="0.25">
      <c r="C5187" s="4"/>
      <c r="D5187" s="2"/>
      <c r="E5187" s="5"/>
    </row>
    <row r="5188" spans="3:5" x14ac:dyDescent="0.25">
      <c r="C5188" s="4"/>
      <c r="D5188" s="2"/>
      <c r="E5188" s="5"/>
    </row>
    <row r="5189" spans="3:5" x14ac:dyDescent="0.25">
      <c r="C5189" s="4"/>
      <c r="D5189" s="2"/>
      <c r="E5189" s="5"/>
    </row>
    <row r="5190" spans="3:5" x14ac:dyDescent="0.25">
      <c r="C5190" s="4"/>
      <c r="D5190" s="2"/>
      <c r="E5190" s="5"/>
    </row>
    <row r="5191" spans="3:5" x14ac:dyDescent="0.25">
      <c r="C5191" s="4"/>
      <c r="D5191" s="2"/>
      <c r="E5191" s="5"/>
    </row>
    <row r="5192" spans="3:5" x14ac:dyDescent="0.25">
      <c r="C5192" s="4"/>
      <c r="D5192" s="2"/>
      <c r="E5192" s="5"/>
    </row>
    <row r="5193" spans="3:5" x14ac:dyDescent="0.25">
      <c r="C5193" s="4"/>
      <c r="D5193" s="2"/>
      <c r="E5193" s="5"/>
    </row>
    <row r="5194" spans="3:5" x14ac:dyDescent="0.25">
      <c r="C5194" s="4"/>
      <c r="D5194" s="2"/>
      <c r="E5194" s="5"/>
    </row>
    <row r="5195" spans="3:5" x14ac:dyDescent="0.25">
      <c r="C5195" s="4"/>
      <c r="D5195" s="2"/>
      <c r="E5195" s="5"/>
    </row>
    <row r="5196" spans="3:5" x14ac:dyDescent="0.25">
      <c r="C5196" s="4"/>
      <c r="D5196" s="2"/>
      <c r="E5196" s="5"/>
    </row>
    <row r="5197" spans="3:5" x14ac:dyDescent="0.25">
      <c r="C5197" s="4"/>
      <c r="D5197" s="2"/>
      <c r="E5197" s="5"/>
    </row>
    <row r="5198" spans="3:5" x14ac:dyDescent="0.25">
      <c r="C5198" s="4"/>
      <c r="D5198" s="2"/>
      <c r="E5198" s="5"/>
    </row>
    <row r="5199" spans="3:5" x14ac:dyDescent="0.25">
      <c r="C5199" s="4"/>
      <c r="D5199" s="2"/>
      <c r="E5199" s="5"/>
    </row>
    <row r="5200" spans="3:5" x14ac:dyDescent="0.25">
      <c r="C5200" s="4"/>
      <c r="D5200" s="2"/>
      <c r="E5200" s="5"/>
    </row>
    <row r="5201" spans="3:5" x14ac:dyDescent="0.25">
      <c r="C5201" s="4"/>
      <c r="D5201" s="2"/>
      <c r="E5201" s="5"/>
    </row>
    <row r="5202" spans="3:5" x14ac:dyDescent="0.25">
      <c r="C5202" s="4"/>
      <c r="D5202" s="2"/>
      <c r="E5202" s="5"/>
    </row>
    <row r="5203" spans="3:5" x14ac:dyDescent="0.25">
      <c r="C5203" s="4"/>
      <c r="D5203" s="2"/>
      <c r="E5203" s="5"/>
    </row>
    <row r="5204" spans="3:5" x14ac:dyDescent="0.25">
      <c r="C5204" s="4"/>
      <c r="D5204" s="2"/>
      <c r="E5204" s="5"/>
    </row>
    <row r="5205" spans="3:5" x14ac:dyDescent="0.25">
      <c r="C5205" s="4"/>
      <c r="D5205" s="2"/>
      <c r="E5205" s="5"/>
    </row>
    <row r="5206" spans="3:5" x14ac:dyDescent="0.25">
      <c r="C5206" s="4"/>
      <c r="D5206" s="2"/>
      <c r="E5206" s="5"/>
    </row>
    <row r="5207" spans="3:5" x14ac:dyDescent="0.25">
      <c r="C5207" s="4"/>
      <c r="D5207" s="2"/>
      <c r="E5207" s="5"/>
    </row>
    <row r="5208" spans="3:5" x14ac:dyDescent="0.25">
      <c r="C5208" s="4"/>
      <c r="D5208" s="2"/>
      <c r="E5208" s="5"/>
    </row>
    <row r="5209" spans="3:5" x14ac:dyDescent="0.25">
      <c r="C5209" s="4"/>
      <c r="D5209" s="2"/>
      <c r="E5209" s="5"/>
    </row>
    <row r="5210" spans="3:5" x14ac:dyDescent="0.25">
      <c r="C5210" s="4"/>
      <c r="D5210" s="2"/>
      <c r="E5210" s="5"/>
    </row>
    <row r="5211" spans="3:5" x14ac:dyDescent="0.25">
      <c r="C5211" s="4"/>
      <c r="D5211" s="2"/>
      <c r="E5211" s="5"/>
    </row>
    <row r="5212" spans="3:5" x14ac:dyDescent="0.25">
      <c r="C5212" s="4"/>
      <c r="D5212" s="2"/>
      <c r="E5212" s="5"/>
    </row>
    <row r="5213" spans="3:5" x14ac:dyDescent="0.25">
      <c r="C5213" s="4"/>
      <c r="D5213" s="2"/>
      <c r="E5213" s="5"/>
    </row>
    <row r="5214" spans="3:5" x14ac:dyDescent="0.25">
      <c r="C5214" s="4"/>
      <c r="D5214" s="2"/>
      <c r="E5214" s="5"/>
    </row>
    <row r="5215" spans="3:5" x14ac:dyDescent="0.25">
      <c r="C5215" s="4"/>
      <c r="D5215" s="2"/>
      <c r="E5215" s="5"/>
    </row>
    <row r="5216" spans="3:5" x14ac:dyDescent="0.25">
      <c r="C5216" s="4"/>
      <c r="D5216" s="2"/>
      <c r="E5216" s="5"/>
    </row>
    <row r="5217" spans="3:5" x14ac:dyDescent="0.25">
      <c r="C5217" s="4"/>
      <c r="D5217" s="2"/>
      <c r="E5217" s="5"/>
    </row>
    <row r="5218" spans="3:5" x14ac:dyDescent="0.25">
      <c r="C5218" s="4"/>
      <c r="D5218" s="2"/>
      <c r="E5218" s="5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80" zoomScaleNormal="80" workbookViewId="0">
      <selection activeCell="H13" sqref="H13"/>
    </sheetView>
  </sheetViews>
  <sheetFormatPr baseColWidth="10" defaultRowHeight="15" x14ac:dyDescent="0.25"/>
  <cols>
    <col min="6" max="7" width="16.5703125" bestFit="1" customWidth="1"/>
    <col min="9" max="9" width="11.42578125" style="9"/>
    <col min="15" max="15" width="17.85546875" bestFit="1" customWidth="1"/>
  </cols>
  <sheetData>
    <row r="1" spans="1:15" x14ac:dyDescent="0.25">
      <c r="A1" s="34" t="s">
        <v>19</v>
      </c>
      <c r="B1" s="34"/>
      <c r="C1" s="34"/>
      <c r="D1" s="34"/>
      <c r="E1" s="34"/>
      <c r="F1" s="34"/>
      <c r="G1" s="34"/>
      <c r="I1" s="34" t="s">
        <v>24</v>
      </c>
      <c r="J1" s="34"/>
      <c r="K1" s="34"/>
      <c r="L1" s="34"/>
      <c r="M1" s="34"/>
      <c r="N1" s="34"/>
      <c r="O1" s="34"/>
    </row>
    <row r="2" spans="1:15" x14ac:dyDescent="0.25">
      <c r="A2" s="10" t="s">
        <v>23</v>
      </c>
      <c r="B2" s="33" t="s">
        <v>20</v>
      </c>
      <c r="C2" s="33"/>
      <c r="D2" s="33"/>
      <c r="E2" s="33"/>
      <c r="F2" s="11" t="s">
        <v>22</v>
      </c>
      <c r="G2" s="11" t="s">
        <v>21</v>
      </c>
      <c r="I2" s="10" t="s">
        <v>23</v>
      </c>
      <c r="J2" s="33" t="s">
        <v>20</v>
      </c>
      <c r="K2" s="33"/>
      <c r="L2" s="33"/>
      <c r="M2" s="33"/>
      <c r="N2" s="11" t="s">
        <v>22</v>
      </c>
      <c r="O2" s="11" t="s">
        <v>21</v>
      </c>
    </row>
    <row r="3" spans="1:15" x14ac:dyDescent="0.25">
      <c r="B3">
        <v>305</v>
      </c>
      <c r="C3">
        <v>320</v>
      </c>
      <c r="D3">
        <v>380</v>
      </c>
      <c r="E3" t="s">
        <v>6</v>
      </c>
      <c r="F3">
        <v>0.48902082177199935</v>
      </c>
      <c r="G3">
        <v>17.509499999999999</v>
      </c>
      <c r="J3">
        <v>305</v>
      </c>
      <c r="K3">
        <v>320</v>
      </c>
      <c r="L3">
        <v>380</v>
      </c>
      <c r="M3" t="s">
        <v>6</v>
      </c>
      <c r="N3">
        <v>0.48902082177199935</v>
      </c>
      <c r="O3" s="3">
        <v>18.376300000000001</v>
      </c>
    </row>
    <row r="4" spans="1:15" x14ac:dyDescent="0.25">
      <c r="A4">
        <v>9.9999999999999995E-7</v>
      </c>
      <c r="B4">
        <v>7.7200000000000003E-3</v>
      </c>
      <c r="C4">
        <v>8.2129999999999995E-2</v>
      </c>
      <c r="D4">
        <v>0.32980999999999999</v>
      </c>
      <c r="E4">
        <v>247.04223194748357</v>
      </c>
      <c r="F4">
        <v>1.0959786506570013</v>
      </c>
      <c r="G4">
        <v>17.3856</v>
      </c>
      <c r="I4" s="9">
        <v>1.0000000000000001E-5</v>
      </c>
      <c r="J4">
        <v>2.946E-2</v>
      </c>
      <c r="K4">
        <v>0.25356000000000001</v>
      </c>
      <c r="L4">
        <v>0.67</v>
      </c>
      <c r="M4">
        <v>387.33107221006566</v>
      </c>
      <c r="N4">
        <v>1.0959786506570013</v>
      </c>
      <c r="O4" s="3">
        <v>18.1098</v>
      </c>
    </row>
    <row r="5" spans="1:15" x14ac:dyDescent="0.25">
      <c r="A5">
        <v>0.23599999999999999</v>
      </c>
      <c r="B5">
        <v>7.3600000000000002E-3</v>
      </c>
      <c r="C5">
        <v>7.7740000000000004E-2</v>
      </c>
      <c r="F5">
        <v>1.7039234028409989</v>
      </c>
      <c r="G5">
        <v>17.1663</v>
      </c>
      <c r="I5" s="9">
        <v>0.23699999999999999</v>
      </c>
      <c r="J5">
        <v>1.9400000000000001E-2</v>
      </c>
      <c r="K5">
        <v>0.16968</v>
      </c>
      <c r="L5">
        <v>0.64091999999999993</v>
      </c>
      <c r="N5">
        <v>1.7039234028409989</v>
      </c>
      <c r="O5" s="3">
        <v>17.969100000000001</v>
      </c>
    </row>
    <row r="6" spans="1:15" x14ac:dyDescent="0.25">
      <c r="A6">
        <v>0.26200000000000001</v>
      </c>
      <c r="B6">
        <v>7.0099999999999997E-3</v>
      </c>
      <c r="C6">
        <v>7.3709999999999998E-2</v>
      </c>
      <c r="D6">
        <v>0.31530999999999998</v>
      </c>
      <c r="E6">
        <v>190.81728665207876</v>
      </c>
      <c r="F6">
        <v>2.3118681550249987</v>
      </c>
      <c r="G6">
        <v>16.898199999999999</v>
      </c>
      <c r="I6" s="9">
        <v>0.873</v>
      </c>
      <c r="J6">
        <v>1.8180000000000002E-2</v>
      </c>
      <c r="K6">
        <v>0.16140000000000002</v>
      </c>
      <c r="M6">
        <v>283.01816192560176</v>
      </c>
      <c r="N6">
        <v>2.3118681550249987</v>
      </c>
      <c r="O6" s="3">
        <v>17.8353</v>
      </c>
    </row>
    <row r="7" spans="1:15" x14ac:dyDescent="0.25">
      <c r="A7">
        <v>7.0000000000000062E-3</v>
      </c>
      <c r="B7">
        <v>6.9999999999999993E-3</v>
      </c>
      <c r="C7">
        <v>7.2789999999999994E-2</v>
      </c>
      <c r="F7">
        <v>2.9188259839099984</v>
      </c>
      <c r="G7">
        <v>16.839700000000001</v>
      </c>
      <c r="I7" s="9">
        <v>1.478</v>
      </c>
      <c r="J7">
        <v>1.6760000000000001E-2</v>
      </c>
      <c r="K7">
        <v>0.15431</v>
      </c>
      <c r="M7">
        <v>298.29277899343543</v>
      </c>
      <c r="N7">
        <v>2.9188259839099984</v>
      </c>
      <c r="O7" s="3">
        <v>17.7652</v>
      </c>
    </row>
    <row r="8" spans="1:15" x14ac:dyDescent="0.25">
      <c r="A8">
        <v>0.61</v>
      </c>
      <c r="D8">
        <v>0.30915999999999999</v>
      </c>
      <c r="F8">
        <v>3.5267707360939982</v>
      </c>
      <c r="G8">
        <v>16.752400000000002</v>
      </c>
      <c r="I8" s="9">
        <v>1.718</v>
      </c>
      <c r="J8">
        <v>1.286E-2</v>
      </c>
      <c r="K8">
        <v>0.11848</v>
      </c>
      <c r="L8">
        <v>0.57194999999999996</v>
      </c>
      <c r="M8">
        <v>221.27877461706782</v>
      </c>
      <c r="N8">
        <v>3.5267707360939982</v>
      </c>
      <c r="O8" s="3">
        <v>17.595600000000001</v>
      </c>
    </row>
    <row r="9" spans="1:15" x14ac:dyDescent="0.25">
      <c r="A9">
        <v>0.626</v>
      </c>
      <c r="E9">
        <v>170.3940919037199</v>
      </c>
      <c r="F9">
        <v>4.1337285649790001</v>
      </c>
      <c r="G9">
        <v>16.721499999999999</v>
      </c>
      <c r="I9" s="9">
        <v>2.04</v>
      </c>
      <c r="J9">
        <v>1.196E-2</v>
      </c>
      <c r="K9">
        <v>0.11164999999999999</v>
      </c>
      <c r="L9">
        <v>0.57813000000000003</v>
      </c>
      <c r="M9">
        <v>192.66892778993434</v>
      </c>
      <c r="N9">
        <v>4.1337285649790001</v>
      </c>
      <c r="O9" s="3">
        <v>17.472100000000001</v>
      </c>
    </row>
    <row r="10" spans="1:15" x14ac:dyDescent="0.25">
      <c r="A10">
        <v>1.081</v>
      </c>
      <c r="B10">
        <v>6.3699999999999998E-3</v>
      </c>
      <c r="C10">
        <v>7.2209999999999996E-2</v>
      </c>
      <c r="F10">
        <v>5.3496180693469997</v>
      </c>
      <c r="G10">
        <v>16.663499999999999</v>
      </c>
      <c r="I10" s="9">
        <v>2.5890000000000004</v>
      </c>
      <c r="J10">
        <v>8.3599999999999994E-3</v>
      </c>
      <c r="K10">
        <v>8.6880000000000013E-2</v>
      </c>
      <c r="L10">
        <v>0.49201999999999996</v>
      </c>
      <c r="M10">
        <v>229.51859956236325</v>
      </c>
      <c r="N10">
        <v>5.3496180693469997</v>
      </c>
      <c r="O10" s="3">
        <v>17.266200000000001</v>
      </c>
    </row>
    <row r="11" spans="1:15" x14ac:dyDescent="0.25">
      <c r="A11">
        <v>1.4950000000000001</v>
      </c>
      <c r="B11">
        <v>5.2199999999999998E-3</v>
      </c>
      <c r="C11">
        <v>6.1460000000000001E-2</v>
      </c>
      <c r="F11">
        <v>5.9565758982319972</v>
      </c>
      <c r="G11">
        <v>16.648099999999999</v>
      </c>
      <c r="I11" s="9">
        <v>3.016</v>
      </c>
      <c r="J11">
        <v>7.1399999999999996E-3</v>
      </c>
      <c r="K11">
        <v>7.4690000000000006E-2</v>
      </c>
      <c r="N11">
        <v>5.9565758982319972</v>
      </c>
      <c r="O11" s="3">
        <v>17.070799999999998</v>
      </c>
    </row>
    <row r="12" spans="1:15" x14ac:dyDescent="0.25">
      <c r="A12">
        <v>1.7810000000000001</v>
      </c>
      <c r="C12">
        <v>5.3019999999999998E-2</v>
      </c>
      <c r="F12">
        <v>6.5645206504159992</v>
      </c>
      <c r="G12">
        <v>16.6328</v>
      </c>
      <c r="I12" s="9">
        <v>3.4430000000000001</v>
      </c>
      <c r="J12">
        <v>6.8999999999999999E-3</v>
      </c>
      <c r="K12">
        <v>7.4429999999999996E-2</v>
      </c>
      <c r="L12">
        <v>0.48777000000000004</v>
      </c>
      <c r="M12">
        <v>164.1522975929978</v>
      </c>
      <c r="N12">
        <v>6.5645206504159992</v>
      </c>
      <c r="O12" s="3">
        <v>16.971599999999999</v>
      </c>
    </row>
    <row r="13" spans="1:15" x14ac:dyDescent="0.25">
      <c r="A13">
        <v>1.6120000000000001</v>
      </c>
      <c r="B13">
        <v>4.8599999999999997E-3</v>
      </c>
      <c r="C13">
        <v>5.7869999999999998E-2</v>
      </c>
      <c r="F13">
        <v>7.1714784793010011</v>
      </c>
      <c r="G13">
        <v>16.614100000000001</v>
      </c>
      <c r="I13" s="9">
        <v>3.8730000000000002</v>
      </c>
      <c r="J13">
        <v>6.0799999999999995E-3</v>
      </c>
      <c r="K13">
        <v>6.6589999999999996E-2</v>
      </c>
      <c r="L13">
        <v>0.44911999999999996</v>
      </c>
      <c r="M13">
        <v>167.49978118161926</v>
      </c>
      <c r="N13">
        <v>7.1714784793010011</v>
      </c>
      <c r="O13" s="3">
        <v>16.900500000000001</v>
      </c>
    </row>
    <row r="14" spans="1:15" x14ac:dyDescent="0.25">
      <c r="A14">
        <v>1.42</v>
      </c>
      <c r="B14">
        <v>4.6899999999999997E-3</v>
      </c>
      <c r="C14">
        <v>5.5869999999999996E-2</v>
      </c>
      <c r="E14">
        <v>149.72975929978116</v>
      </c>
      <c r="F14">
        <v>7.7794232314850014</v>
      </c>
      <c r="G14">
        <v>16.5989</v>
      </c>
      <c r="I14" s="9">
        <v>4.2759999999999998</v>
      </c>
      <c r="J14">
        <v>4.7299999999999998E-3</v>
      </c>
      <c r="K14">
        <v>5.4050000000000001E-2</v>
      </c>
      <c r="M14">
        <v>157.23763676148795</v>
      </c>
      <c r="N14">
        <v>7.7794232314850014</v>
      </c>
      <c r="O14" s="3">
        <v>16.886099999999999</v>
      </c>
    </row>
    <row r="15" spans="1:15" x14ac:dyDescent="0.25">
      <c r="A15">
        <v>1.706</v>
      </c>
      <c r="C15">
        <v>5.5660000000000001E-2</v>
      </c>
      <c r="E15">
        <v>138.57089715536105</v>
      </c>
      <c r="F15">
        <v>8.3863810603699989</v>
      </c>
      <c r="G15">
        <v>16.511600000000001</v>
      </c>
      <c r="I15" s="9">
        <v>4.5339999999999998</v>
      </c>
      <c r="J15">
        <v>4.6500000000000005E-3</v>
      </c>
      <c r="K15">
        <v>5.3399999999999996E-2</v>
      </c>
      <c r="L15">
        <v>0.39529000000000003</v>
      </c>
      <c r="M15">
        <v>162.9929978118162</v>
      </c>
      <c r="N15">
        <v>8.3863810603699989</v>
      </c>
      <c r="O15" s="3">
        <v>16.8672</v>
      </c>
    </row>
    <row r="16" spans="1:15" x14ac:dyDescent="0.25">
      <c r="A16">
        <v>2.0129999999999999</v>
      </c>
      <c r="B16">
        <v>3.6900000000000001E-3</v>
      </c>
      <c r="C16">
        <v>4.6950000000000006E-2</v>
      </c>
      <c r="D16">
        <v>0.29736999999999997</v>
      </c>
      <c r="F16">
        <v>8.9943258125539991</v>
      </c>
      <c r="G16">
        <v>16.4482</v>
      </c>
      <c r="I16" s="9">
        <v>4.7130000000000001</v>
      </c>
      <c r="J16">
        <v>4.3099999999999996E-3</v>
      </c>
      <c r="K16">
        <v>5.0389999999999997E-2</v>
      </c>
      <c r="L16">
        <v>0.37926000000000004</v>
      </c>
      <c r="M16">
        <v>153.78052516411378</v>
      </c>
      <c r="N16">
        <v>8.9943258125539991</v>
      </c>
      <c r="O16" s="3">
        <v>16.813800000000001</v>
      </c>
    </row>
    <row r="17" spans="1:15" x14ac:dyDescent="0.25">
      <c r="A17">
        <v>2.5990000000000002</v>
      </c>
      <c r="C17">
        <v>3.6610000000000004E-2</v>
      </c>
      <c r="F17">
        <v>9.6012836414390001</v>
      </c>
      <c r="G17">
        <v>16.341999999999999</v>
      </c>
      <c r="I17" s="9">
        <v>5.0990000000000002</v>
      </c>
      <c r="J17">
        <v>4.0600000000000002E-3</v>
      </c>
      <c r="K17">
        <v>4.8680000000000001E-2</v>
      </c>
      <c r="L17">
        <v>0.39110999999999996</v>
      </c>
      <c r="N17">
        <v>9.6012836414390001</v>
      </c>
      <c r="O17" s="3">
        <v>16.784600000000001</v>
      </c>
    </row>
    <row r="18" spans="1:15" x14ac:dyDescent="0.25">
      <c r="A18">
        <v>2.7280000000000002</v>
      </c>
      <c r="B18">
        <v>2.8699999999999997E-3</v>
      </c>
      <c r="C18">
        <v>3.8940000000000002E-2</v>
      </c>
      <c r="D18">
        <v>0.29960999999999999</v>
      </c>
      <c r="F18">
        <v>10.209228393623002</v>
      </c>
      <c r="G18">
        <v>16.192499999999999</v>
      </c>
      <c r="I18" s="9">
        <v>5.6669999999999998</v>
      </c>
      <c r="J18">
        <v>3.31E-3</v>
      </c>
      <c r="K18">
        <v>4.2089999999999995E-2</v>
      </c>
      <c r="L18">
        <v>0.36786999999999997</v>
      </c>
      <c r="M18">
        <v>153.0194748358862</v>
      </c>
      <c r="N18">
        <v>10.209228393623002</v>
      </c>
      <c r="O18" s="3">
        <v>16.743400000000001</v>
      </c>
    </row>
    <row r="19" spans="1:15" x14ac:dyDescent="0.25">
      <c r="A19">
        <v>2.6739999999999999</v>
      </c>
      <c r="C19">
        <v>3.8580000000000003E-2</v>
      </c>
      <c r="D19">
        <v>0.29741000000000001</v>
      </c>
      <c r="F19">
        <v>10.817173145807001</v>
      </c>
      <c r="G19">
        <v>16.0549</v>
      </c>
      <c r="I19" s="9">
        <v>6.1640000000000006</v>
      </c>
      <c r="J19">
        <v>2.7200000000000002E-3</v>
      </c>
      <c r="K19">
        <v>3.5150000000000001E-2</v>
      </c>
      <c r="M19">
        <v>141.09912472647702</v>
      </c>
      <c r="N19">
        <v>10.817173145807001</v>
      </c>
      <c r="O19" s="3">
        <v>16.734500000000001</v>
      </c>
    </row>
    <row r="20" spans="1:15" x14ac:dyDescent="0.25">
      <c r="A20">
        <v>2.5300000000000002</v>
      </c>
      <c r="B20">
        <v>2.64E-3</v>
      </c>
      <c r="C20">
        <v>3.6330000000000001E-2</v>
      </c>
      <c r="D20">
        <v>0.29228000000000004</v>
      </c>
      <c r="F20">
        <v>11.424130974691998</v>
      </c>
      <c r="G20">
        <v>16.044</v>
      </c>
      <c r="I20" s="9">
        <v>6.4220000000000006</v>
      </c>
      <c r="J20">
        <v>2.7900000000000004E-3</v>
      </c>
      <c r="K20">
        <v>3.7040000000000003E-2</v>
      </c>
      <c r="M20">
        <v>146.17680525164113</v>
      </c>
      <c r="N20">
        <v>11.424130974691998</v>
      </c>
      <c r="O20" s="3">
        <v>16.7239</v>
      </c>
    </row>
    <row r="21" spans="1:15" x14ac:dyDescent="0.25">
      <c r="A21">
        <v>2.3890000000000002</v>
      </c>
      <c r="C21">
        <v>4.1130000000000007E-2</v>
      </c>
      <c r="D21">
        <v>0.29158000000000001</v>
      </c>
      <c r="F21">
        <v>12.032075726876004</v>
      </c>
      <c r="G21">
        <v>15.999700000000001</v>
      </c>
      <c r="I21" s="9">
        <v>6.5049999999999999</v>
      </c>
      <c r="J21">
        <v>2.6800000000000001E-3</v>
      </c>
      <c r="K21">
        <v>3.5959999999999999E-2</v>
      </c>
      <c r="L21">
        <v>0.34853000000000001</v>
      </c>
      <c r="M21">
        <v>149.58993435448576</v>
      </c>
      <c r="N21">
        <v>12.032075726876004</v>
      </c>
      <c r="O21" s="3">
        <v>16.7118</v>
      </c>
    </row>
    <row r="22" spans="1:15" x14ac:dyDescent="0.25">
      <c r="A22">
        <v>2.7440000000000002</v>
      </c>
      <c r="C22">
        <v>4.0979999999999996E-2</v>
      </c>
      <c r="F22">
        <v>12.639033555761001</v>
      </c>
      <c r="G22">
        <v>15.9763</v>
      </c>
      <c r="I22" s="9">
        <v>6.7309999999999999</v>
      </c>
      <c r="J22">
        <v>2.5400000000000002E-3</v>
      </c>
      <c r="K22">
        <v>3.5029999999999999E-2</v>
      </c>
      <c r="L22">
        <v>0.35450000000000004</v>
      </c>
      <c r="M22">
        <v>160.7065645514223</v>
      </c>
      <c r="N22">
        <v>12.639033555761001</v>
      </c>
      <c r="O22" s="3">
        <v>16.715299999999999</v>
      </c>
    </row>
    <row r="23" spans="1:15" x14ac:dyDescent="0.25">
      <c r="A23">
        <v>3.4050000000000002</v>
      </c>
      <c r="C23">
        <v>2.8300000000000002E-2</v>
      </c>
      <c r="D23">
        <v>0.24004</v>
      </c>
      <c r="F23">
        <v>13.246978307945</v>
      </c>
      <c r="G23">
        <v>15.9413</v>
      </c>
      <c r="I23" s="9">
        <v>7.1109999999999998</v>
      </c>
      <c r="J23">
        <v>2.32E-3</v>
      </c>
      <c r="K23">
        <v>3.3149999999999999E-2</v>
      </c>
      <c r="L23">
        <v>0.35389000000000004</v>
      </c>
      <c r="N23">
        <v>13.246978307945</v>
      </c>
      <c r="O23" s="3">
        <v>16.653500000000001</v>
      </c>
    </row>
    <row r="24" spans="1:15" x14ac:dyDescent="0.25">
      <c r="A24">
        <v>3.5169999999999999</v>
      </c>
      <c r="C24">
        <v>2.8469999999999999E-2</v>
      </c>
      <c r="F24">
        <v>13.853936136830001</v>
      </c>
      <c r="G24">
        <v>15.91</v>
      </c>
      <c r="I24" s="9">
        <v>7.4779999999999998</v>
      </c>
      <c r="J24">
        <v>2.2000000000000001E-3</v>
      </c>
      <c r="K24">
        <v>3.2539999999999999E-2</v>
      </c>
      <c r="L24">
        <v>0.37087999999999999</v>
      </c>
      <c r="M24">
        <v>108.55361050328226</v>
      </c>
      <c r="N24">
        <v>13.853936136830001</v>
      </c>
      <c r="O24" s="3">
        <v>16.6495</v>
      </c>
    </row>
    <row r="25" spans="1:15" x14ac:dyDescent="0.25">
      <c r="A25">
        <v>3.2789999999999999</v>
      </c>
      <c r="C25">
        <v>2.5350000000000001E-2</v>
      </c>
      <c r="D25">
        <v>0.23407</v>
      </c>
      <c r="E25">
        <v>137.36301969365425</v>
      </c>
      <c r="F25">
        <v>14.461880889014003</v>
      </c>
      <c r="G25">
        <v>15.8606</v>
      </c>
      <c r="I25" s="9">
        <v>8.02</v>
      </c>
      <c r="J25">
        <v>1.5299999999999999E-3</v>
      </c>
      <c r="K25">
        <v>2.3820000000000001E-2</v>
      </c>
      <c r="L25">
        <v>0.27960000000000002</v>
      </c>
      <c r="M25">
        <v>104.26958424507659</v>
      </c>
      <c r="N25">
        <v>14.461880889014003</v>
      </c>
      <c r="O25" s="3">
        <v>16.648800000000001</v>
      </c>
    </row>
    <row r="26" spans="1:15" x14ac:dyDescent="0.25">
      <c r="A26">
        <v>2.9370000000000003</v>
      </c>
      <c r="D26">
        <v>0.24528</v>
      </c>
      <c r="F26">
        <v>15.068838717899</v>
      </c>
      <c r="G26">
        <v>15.8157</v>
      </c>
      <c r="I26" s="9">
        <v>8.3969999999999985</v>
      </c>
      <c r="J26">
        <v>1.4299999999999998E-3</v>
      </c>
      <c r="K26">
        <v>2.2679999999999999E-2</v>
      </c>
      <c r="L26">
        <v>0.27717999999999998</v>
      </c>
      <c r="N26">
        <v>15.068838717899</v>
      </c>
      <c r="O26" s="3">
        <v>16.6495</v>
      </c>
    </row>
    <row r="27" spans="1:15" x14ac:dyDescent="0.25">
      <c r="A27">
        <v>3.2349999999999999</v>
      </c>
      <c r="B27">
        <v>2.2300000000000002E-3</v>
      </c>
      <c r="F27">
        <v>15.676783470082999</v>
      </c>
      <c r="G27">
        <v>15.781700000000001</v>
      </c>
      <c r="I27" s="9">
        <v>8.7539999999999996</v>
      </c>
      <c r="J27">
        <v>1.2600000000000001E-3</v>
      </c>
      <c r="K27">
        <v>2.0720000000000002E-2</v>
      </c>
      <c r="L27">
        <v>0.26495999999999997</v>
      </c>
      <c r="N27">
        <v>15.676783470082999</v>
      </c>
      <c r="O27" s="3">
        <v>16.6267</v>
      </c>
    </row>
    <row r="28" spans="1:15" x14ac:dyDescent="0.25">
      <c r="A28">
        <v>3.7120000000000002</v>
      </c>
      <c r="B28">
        <v>1.7699999999999999E-3</v>
      </c>
      <c r="C28">
        <v>2.6169999999999999E-2</v>
      </c>
      <c r="D28">
        <v>0.23754999999999998</v>
      </c>
      <c r="F28">
        <v>16.283741298968</v>
      </c>
      <c r="G28">
        <v>15.752599999999999</v>
      </c>
      <c r="I28" s="9">
        <v>9.1959999999999997</v>
      </c>
      <c r="J28">
        <v>9.8999999999999999E-4</v>
      </c>
      <c r="K28">
        <v>1.7090000000000001E-2</v>
      </c>
      <c r="M28">
        <v>97.812910284463882</v>
      </c>
      <c r="N28">
        <v>16.283741298968</v>
      </c>
      <c r="O28" s="3">
        <v>16.624300000000002</v>
      </c>
    </row>
    <row r="29" spans="1:15" x14ac:dyDescent="0.25">
      <c r="A29">
        <v>4.6779999999999999</v>
      </c>
      <c r="B29">
        <v>1.0499999999999999E-3</v>
      </c>
      <c r="C29">
        <v>1.746E-2</v>
      </c>
      <c r="E29">
        <v>126.64660831509846</v>
      </c>
      <c r="F29">
        <v>16.891686051152</v>
      </c>
      <c r="G29">
        <v>15.7212</v>
      </c>
      <c r="I29" s="9">
        <v>9.5269999999999992</v>
      </c>
      <c r="J29">
        <v>8.7999999999999992E-4</v>
      </c>
      <c r="M29">
        <v>95.254409999999993</v>
      </c>
      <c r="N29">
        <v>16.891686051152</v>
      </c>
      <c r="O29" s="3">
        <v>16.606100000000001</v>
      </c>
    </row>
    <row r="30" spans="1:15" x14ac:dyDescent="0.25">
      <c r="A30">
        <v>4.665</v>
      </c>
      <c r="B30">
        <v>1.08E-3</v>
      </c>
      <c r="C30">
        <v>1.822E-2</v>
      </c>
      <c r="D30">
        <v>0.21348</v>
      </c>
      <c r="F30">
        <v>17.498643880037001</v>
      </c>
      <c r="G30">
        <v>15.690300000000001</v>
      </c>
      <c r="I30" s="9">
        <v>9.6869999999999994</v>
      </c>
      <c r="J30">
        <v>8.9999999999999998E-4</v>
      </c>
      <c r="K30">
        <v>1.6559999999999998E-2</v>
      </c>
      <c r="M30">
        <v>90.464550000000003</v>
      </c>
      <c r="N30">
        <v>17.498643880037001</v>
      </c>
      <c r="O30" s="3">
        <v>16.593800000000002</v>
      </c>
    </row>
    <row r="31" spans="1:15" x14ac:dyDescent="0.25">
      <c r="A31">
        <v>3.9630000000000005</v>
      </c>
      <c r="E31">
        <v>117.19781181619257</v>
      </c>
      <c r="I31" s="9">
        <v>9.9819999999999993</v>
      </c>
      <c r="J31">
        <v>9.7000000000000005E-4</v>
      </c>
      <c r="L31">
        <v>0.25463000000000002</v>
      </c>
      <c r="M31">
        <v>84.485259999999997</v>
      </c>
    </row>
    <row r="32" spans="1:15" x14ac:dyDescent="0.25">
      <c r="A32">
        <v>4.1890000000000001</v>
      </c>
      <c r="E32">
        <v>104.86717724288839</v>
      </c>
      <c r="I32" s="9">
        <v>10.305999999999999</v>
      </c>
      <c r="J32">
        <v>8.5999999999999998E-4</v>
      </c>
      <c r="K32">
        <v>1.6369999999999999E-2</v>
      </c>
      <c r="L32">
        <v>0.25463000000000002</v>
      </c>
    </row>
    <row r="33" spans="1:12" x14ac:dyDescent="0.25">
      <c r="A33">
        <v>4.9619999999999997</v>
      </c>
      <c r="C33">
        <v>1.9470000000000001E-2</v>
      </c>
      <c r="E33">
        <v>100.72013129102844</v>
      </c>
      <c r="I33" s="9">
        <v>10.616999999999999</v>
      </c>
      <c r="K33">
        <v>1.4999999999999999E-2</v>
      </c>
      <c r="L33">
        <v>0.23675999999999997</v>
      </c>
    </row>
    <row r="34" spans="1:12" x14ac:dyDescent="0.25">
      <c r="A34">
        <v>5.3699999999999992</v>
      </c>
      <c r="B34">
        <v>9.1E-4</v>
      </c>
      <c r="C34">
        <v>1.5980000000000001E-2</v>
      </c>
      <c r="D34">
        <v>0.20228000000000002</v>
      </c>
      <c r="I34" s="9">
        <v>10.504999999999999</v>
      </c>
      <c r="L34">
        <v>0.21149000000000001</v>
      </c>
    </row>
    <row r="35" spans="1:12" x14ac:dyDescent="0.25">
      <c r="A35">
        <v>5.3449999999999998</v>
      </c>
      <c r="B35">
        <v>8.5999999999999998E-4</v>
      </c>
      <c r="C35">
        <v>1.567E-2</v>
      </c>
      <c r="D35">
        <v>0.20269999999999999</v>
      </c>
      <c r="I35" s="9">
        <v>9.8969999999999985</v>
      </c>
      <c r="L35">
        <v>0.20722000000000002</v>
      </c>
    </row>
    <row r="36" spans="1:12" x14ac:dyDescent="0.25">
      <c r="A36">
        <v>5.2879999999999994</v>
      </c>
      <c r="C36">
        <v>1.8680000000000002E-2</v>
      </c>
      <c r="E36">
        <v>90.557986870897153</v>
      </c>
      <c r="I36" s="9">
        <v>9.3099999999999987</v>
      </c>
      <c r="J36">
        <v>8.1999999999999998E-4</v>
      </c>
    </row>
    <row r="37" spans="1:12" x14ac:dyDescent="0.25">
      <c r="A37">
        <v>5.827</v>
      </c>
      <c r="B37">
        <v>7.000000000000001E-4</v>
      </c>
      <c r="C37">
        <v>1.337E-2</v>
      </c>
      <c r="D37">
        <v>0.19108</v>
      </c>
      <c r="I37" s="9">
        <v>9.5109999999999992</v>
      </c>
    </row>
    <row r="38" spans="1:12" x14ac:dyDescent="0.25">
      <c r="A38">
        <v>6.1379999999999999</v>
      </c>
      <c r="C38">
        <v>1.2330000000000001E-2</v>
      </c>
      <c r="D38">
        <v>0.1807</v>
      </c>
      <c r="I38" s="9">
        <v>9.8279999999999994</v>
      </c>
      <c r="J38">
        <v>8.0000000000000004E-4</v>
      </c>
    </row>
    <row r="39" spans="1:12" x14ac:dyDescent="0.25">
      <c r="A39">
        <v>6.18</v>
      </c>
      <c r="C39">
        <v>1.2829999999999999E-2</v>
      </c>
      <c r="D39">
        <v>0.19058</v>
      </c>
      <c r="E39">
        <v>106.30196936542669</v>
      </c>
      <c r="I39" s="9">
        <v>10.202999999999999</v>
      </c>
      <c r="L39">
        <v>0.19316</v>
      </c>
    </row>
    <row r="40" spans="1:12" x14ac:dyDescent="0.25">
      <c r="A40">
        <v>6.1449999999999996</v>
      </c>
      <c r="B40">
        <v>6.6E-4</v>
      </c>
      <c r="C40">
        <v>1.311E-2</v>
      </c>
      <c r="D40">
        <v>0.19704999999999998</v>
      </c>
    </row>
    <row r="41" spans="1:12" x14ac:dyDescent="0.25">
      <c r="A41">
        <v>6.2519999999999998</v>
      </c>
      <c r="C41">
        <v>1.333E-2</v>
      </c>
      <c r="D41">
        <v>0.19963999999999998</v>
      </c>
    </row>
    <row r="42" spans="1:12" x14ac:dyDescent="0.25">
      <c r="A42">
        <v>6.6499999999999995</v>
      </c>
      <c r="B42">
        <v>5.4000000000000001E-4</v>
      </c>
      <c r="C42">
        <v>1.1120000000000001E-2</v>
      </c>
      <c r="D42">
        <v>0.18023</v>
      </c>
    </row>
    <row r="43" spans="1:12" x14ac:dyDescent="0.25">
      <c r="A43">
        <v>6.8199999999999994</v>
      </c>
      <c r="B43">
        <v>5.0000000000000001E-4</v>
      </c>
      <c r="C43">
        <v>1.0840000000000001E-2</v>
      </c>
      <c r="D43">
        <v>0.18718000000000001</v>
      </c>
      <c r="E43">
        <v>95.083588621444193</v>
      </c>
    </row>
    <row r="44" spans="1:12" x14ac:dyDescent="0.25">
      <c r="A44">
        <v>6.8199999999999994</v>
      </c>
      <c r="C44">
        <v>1.1339999999999999E-2</v>
      </c>
    </row>
    <row r="45" spans="1:12" x14ac:dyDescent="0.25">
      <c r="A45">
        <v>6.67</v>
      </c>
      <c r="C45">
        <v>1.081E-2</v>
      </c>
      <c r="D45">
        <v>0.17821000000000001</v>
      </c>
    </row>
    <row r="46" spans="1:12" x14ac:dyDescent="0.25">
      <c r="A46">
        <v>6.85</v>
      </c>
      <c r="B46">
        <v>4.6000000000000001E-4</v>
      </c>
      <c r="C46">
        <v>1.0129999999999998E-2</v>
      </c>
    </row>
    <row r="47" spans="1:12" x14ac:dyDescent="0.25">
      <c r="A47">
        <v>7.1419999999999995</v>
      </c>
      <c r="B47">
        <v>4.3999999999999996E-4</v>
      </c>
      <c r="C47">
        <v>9.7699999999999992E-3</v>
      </c>
      <c r="D47">
        <v>0.17568</v>
      </c>
      <c r="E47">
        <v>90.745951859956236</v>
      </c>
    </row>
    <row r="48" spans="1:12" x14ac:dyDescent="0.25">
      <c r="A48">
        <v>7.72</v>
      </c>
      <c r="B48">
        <v>3.1E-4</v>
      </c>
      <c r="C48">
        <v>7.5100000000000002E-3</v>
      </c>
    </row>
    <row r="49" spans="1:5" x14ac:dyDescent="0.25">
      <c r="A49">
        <v>7.8819999999999988</v>
      </c>
      <c r="B49">
        <v>2.7E-4</v>
      </c>
      <c r="C49">
        <v>7.0899999999999999E-3</v>
      </c>
    </row>
    <row r="50" spans="1:5" x14ac:dyDescent="0.25">
      <c r="A50">
        <v>7.5909999999999993</v>
      </c>
      <c r="C50">
        <v>8.4200000000000004E-3</v>
      </c>
    </row>
    <row r="51" spans="1:5" x14ac:dyDescent="0.25">
      <c r="A51">
        <v>7.399</v>
      </c>
      <c r="C51">
        <v>7.92E-3</v>
      </c>
    </row>
    <row r="52" spans="1:5" x14ac:dyDescent="0.25">
      <c r="A52">
        <v>7.5880000000000001</v>
      </c>
      <c r="C52">
        <v>8.7500000000000008E-3</v>
      </c>
      <c r="E52">
        <v>85.71684901531728</v>
      </c>
    </row>
    <row r="53" spans="1:5" x14ac:dyDescent="0.25">
      <c r="A53">
        <v>7.7359999999999998</v>
      </c>
      <c r="C53">
        <v>8.6800000000000002E-3</v>
      </c>
    </row>
    <row r="54" spans="1:5" x14ac:dyDescent="0.25">
      <c r="A54">
        <v>8.08</v>
      </c>
      <c r="C54">
        <v>7.0499999999999998E-3</v>
      </c>
    </row>
    <row r="55" spans="1:5" x14ac:dyDescent="0.25">
      <c r="A55">
        <v>8.1379999999999999</v>
      </c>
      <c r="B55">
        <v>2.1999999999999998E-4</v>
      </c>
      <c r="C55">
        <v>6.2100000000000002E-3</v>
      </c>
    </row>
    <row r="56" spans="1:5" x14ac:dyDescent="0.25">
      <c r="A56">
        <v>7.7610000000000001</v>
      </c>
      <c r="C56">
        <v>7.3200000000000001E-3</v>
      </c>
      <c r="D56">
        <v>0.15460000000000002</v>
      </c>
    </row>
    <row r="57" spans="1:5" x14ac:dyDescent="0.25">
      <c r="A57">
        <v>7.633</v>
      </c>
      <c r="C57">
        <v>8.1100000000000009E-3</v>
      </c>
      <c r="D57">
        <v>0.15414999999999998</v>
      </c>
    </row>
    <row r="58" spans="1:5" x14ac:dyDescent="0.25">
      <c r="A58">
        <v>8.0650000000000013</v>
      </c>
      <c r="C58">
        <v>6.9599999999999992E-3</v>
      </c>
    </row>
    <row r="59" spans="1:5" x14ac:dyDescent="0.25">
      <c r="A59">
        <v>8.3010000000000002</v>
      </c>
      <c r="D59">
        <v>0.15242</v>
      </c>
    </row>
    <row r="60" spans="1:5" x14ac:dyDescent="0.25">
      <c r="A60">
        <v>8.327</v>
      </c>
      <c r="B60">
        <v>2.4000000000000001E-4</v>
      </c>
      <c r="D60">
        <v>0.15276000000000001</v>
      </c>
    </row>
    <row r="61" spans="1:5" x14ac:dyDescent="0.25">
      <c r="A61">
        <v>8.1580000000000013</v>
      </c>
      <c r="C61">
        <v>7.4399999999999996E-3</v>
      </c>
    </row>
    <row r="62" spans="1:5" x14ac:dyDescent="0.25">
      <c r="A62">
        <v>8.2409999999999997</v>
      </c>
      <c r="C62">
        <v>7.8500000000000011E-3</v>
      </c>
    </row>
    <row r="63" spans="1:5" x14ac:dyDescent="0.25">
      <c r="A63">
        <v>8.49</v>
      </c>
      <c r="C63">
        <v>6.3899999999999998E-3</v>
      </c>
    </row>
    <row r="64" spans="1:5" x14ac:dyDescent="0.25">
      <c r="A64">
        <v>8.4280000000000008</v>
      </c>
      <c r="D64">
        <v>0.14574999999999999</v>
      </c>
    </row>
    <row r="65" spans="1:5" x14ac:dyDescent="0.25">
      <c r="A65">
        <v>8.9050000000000011</v>
      </c>
      <c r="B65">
        <v>1.7999999999999998E-4</v>
      </c>
      <c r="C65">
        <v>5.45E-3</v>
      </c>
      <c r="D65">
        <v>0.14258999999999999</v>
      </c>
    </row>
    <row r="66" spans="1:5" x14ac:dyDescent="0.25">
      <c r="A66">
        <v>8.6590000000000007</v>
      </c>
      <c r="C66">
        <v>5.9299999999999995E-3</v>
      </c>
    </row>
    <row r="67" spans="1:5" x14ac:dyDescent="0.25">
      <c r="A67">
        <v>8.6760000000000002</v>
      </c>
      <c r="C67">
        <v>6.3899999999999998E-3</v>
      </c>
      <c r="E67">
        <v>82.992560175054706</v>
      </c>
    </row>
    <row r="68" spans="1:5" x14ac:dyDescent="0.25">
      <c r="A68">
        <v>8.8680000000000003</v>
      </c>
      <c r="C68">
        <v>5.47E-3</v>
      </c>
      <c r="E68">
        <v>73.030634573304155</v>
      </c>
    </row>
    <row r="69" spans="1:5" x14ac:dyDescent="0.25">
      <c r="A69">
        <v>9.0850000000000009</v>
      </c>
      <c r="D69">
        <v>0.14063999999999999</v>
      </c>
    </row>
    <row r="70" spans="1:5" x14ac:dyDescent="0.25">
      <c r="A70">
        <v>9.3290000000000006</v>
      </c>
      <c r="B70">
        <v>1.2999999999999999E-4</v>
      </c>
    </row>
    <row r="71" spans="1:5" x14ac:dyDescent="0.25">
      <c r="A71">
        <v>9.2390000000000008</v>
      </c>
      <c r="E71">
        <v>69.943326039387316</v>
      </c>
    </row>
    <row r="72" spans="1:5" x14ac:dyDescent="0.25">
      <c r="A72">
        <v>9.3310000000000013</v>
      </c>
      <c r="C72">
        <v>5.1400000000000005E-3</v>
      </c>
      <c r="D72">
        <v>0.13727999999999999</v>
      </c>
    </row>
    <row r="73" spans="1:5" x14ac:dyDescent="0.25">
      <c r="A73">
        <v>9.7330000000000005</v>
      </c>
      <c r="C73">
        <v>4.3200000000000001E-3</v>
      </c>
    </row>
    <row r="74" spans="1:5" x14ac:dyDescent="0.25">
      <c r="A74">
        <v>9.952</v>
      </c>
      <c r="B74">
        <v>1.0999999999999999E-4</v>
      </c>
      <c r="C74">
        <v>3.98E-3</v>
      </c>
      <c r="D74">
        <v>0.13233</v>
      </c>
    </row>
    <row r="75" spans="1:5" x14ac:dyDescent="0.25">
      <c r="A75">
        <v>9.7350000000000012</v>
      </c>
      <c r="C75">
        <v>3.9399999999999999E-3</v>
      </c>
      <c r="D75">
        <v>0.13039000000000001</v>
      </c>
    </row>
    <row r="76" spans="1:5" x14ac:dyDescent="0.25">
      <c r="A76">
        <v>9.5860000000000003</v>
      </c>
      <c r="C76">
        <v>4.5700000000000003E-3</v>
      </c>
    </row>
    <row r="77" spans="1:5" x14ac:dyDescent="0.25">
      <c r="A77">
        <v>9.7380000000000013</v>
      </c>
      <c r="C77">
        <v>4.8599999999999997E-3</v>
      </c>
      <c r="E77">
        <v>68.434354485776808</v>
      </c>
    </row>
    <row r="78" spans="1:5" x14ac:dyDescent="0.25">
      <c r="A78">
        <v>10.094000000000001</v>
      </c>
      <c r="C78">
        <v>3.9000000000000003E-3</v>
      </c>
      <c r="D78">
        <v>0.12217</v>
      </c>
      <c r="E78">
        <v>67.015973741794298</v>
      </c>
    </row>
    <row r="79" spans="1:5" x14ac:dyDescent="0.25">
      <c r="A79">
        <v>9.9350000000000005</v>
      </c>
      <c r="B79">
        <v>8.9999999999999992E-5</v>
      </c>
      <c r="C79">
        <v>3.65E-3</v>
      </c>
      <c r="D79">
        <v>0.11488</v>
      </c>
    </row>
  </sheetData>
  <mergeCells count="4">
    <mergeCell ref="B2:E2"/>
    <mergeCell ref="A1:G1"/>
    <mergeCell ref="J2:M2"/>
    <mergeCell ref="I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zoomScale="60" zoomScaleNormal="60" workbookViewId="0">
      <selection activeCell="AD2" sqref="AD2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8.5703125" customWidth="1"/>
    <col min="6" max="6" width="9.5703125" customWidth="1"/>
    <col min="7" max="7" width="7.42578125" customWidth="1"/>
    <col min="8" max="8" width="7.5703125" customWidth="1"/>
    <col min="9" max="9" width="8.5703125" customWidth="1"/>
    <col min="10" max="10" width="7.5703125" customWidth="1"/>
    <col min="11" max="11" width="7.85546875" customWidth="1"/>
    <col min="12" max="12" width="9.5703125" customWidth="1"/>
    <col min="13" max="13" width="7.5703125" customWidth="1"/>
    <col min="14" max="14" width="8.28515625" customWidth="1"/>
    <col min="15" max="15" width="8.7109375" customWidth="1"/>
    <col min="16" max="16" width="10.42578125" customWidth="1"/>
    <col min="17" max="17" width="11.7109375" customWidth="1"/>
    <col min="19" max="19" width="14.5703125" customWidth="1"/>
    <col min="20" max="20" width="8.140625" customWidth="1"/>
    <col min="21" max="21" width="9.28515625" customWidth="1"/>
    <col min="22" max="22" width="10.7109375" customWidth="1"/>
    <col min="23" max="23" width="10.42578125" customWidth="1"/>
    <col min="24" max="24" width="9.28515625" customWidth="1"/>
    <col min="25" max="25" width="7.85546875" customWidth="1"/>
    <col min="26" max="26" width="7.5703125" customWidth="1"/>
    <col min="27" max="27" width="9.5703125" customWidth="1"/>
    <col min="28" max="28" width="8.28515625" customWidth="1"/>
    <col min="29" max="29" width="7.85546875" customWidth="1"/>
    <col min="30" max="30" width="9.5703125" customWidth="1"/>
    <col min="31" max="31" width="7.85546875" customWidth="1"/>
    <col min="32" max="32" width="8.28515625" customWidth="1"/>
    <col min="33" max="33" width="9" customWidth="1"/>
    <col min="34" max="34" width="7.5703125" customWidth="1"/>
  </cols>
  <sheetData>
    <row r="1" spans="1:34" ht="18.75" x14ac:dyDescent="0.25">
      <c r="A1" s="41" t="s">
        <v>25</v>
      </c>
      <c r="B1" s="3"/>
      <c r="C1" s="3"/>
      <c r="D1" s="3"/>
      <c r="E1" s="3"/>
      <c r="F1" s="42" t="s">
        <v>41</v>
      </c>
      <c r="G1" s="42"/>
      <c r="H1" s="42"/>
      <c r="I1" s="42"/>
      <c r="J1" s="42"/>
      <c r="K1" s="3"/>
      <c r="L1" s="43" t="s">
        <v>40</v>
      </c>
      <c r="M1" s="43"/>
      <c r="N1" s="43"/>
      <c r="O1" s="43"/>
      <c r="P1" s="43"/>
      <c r="Q1" s="12"/>
      <c r="S1" s="41" t="s">
        <v>34</v>
      </c>
      <c r="T1" s="3"/>
      <c r="U1" s="3"/>
      <c r="V1" s="3"/>
      <c r="W1" s="3"/>
      <c r="X1" s="42" t="s">
        <v>43</v>
      </c>
      <c r="Y1" s="42"/>
      <c r="Z1" s="42"/>
      <c r="AA1" s="42"/>
      <c r="AB1" s="42"/>
      <c r="AC1" s="3"/>
      <c r="AD1" s="43" t="s">
        <v>42</v>
      </c>
      <c r="AE1" s="43"/>
      <c r="AF1" s="43"/>
      <c r="AG1" s="43"/>
      <c r="AH1" s="43"/>
    </row>
    <row r="2" spans="1:34" x14ac:dyDescent="0.25">
      <c r="A2" s="4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/>
      <c r="S2" s="4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41"/>
      <c r="B3" s="3"/>
      <c r="C3" s="3"/>
      <c r="D3" s="3"/>
      <c r="E3" s="3"/>
      <c r="F3" s="37" t="s">
        <v>32</v>
      </c>
      <c r="G3" s="37"/>
      <c r="H3" s="3"/>
      <c r="I3" s="38" t="s">
        <v>33</v>
      </c>
      <c r="J3" s="38"/>
      <c r="K3" s="3"/>
      <c r="L3" s="39" t="s">
        <v>32</v>
      </c>
      <c r="M3" s="39"/>
      <c r="N3" s="3"/>
      <c r="O3" s="40" t="s">
        <v>33</v>
      </c>
      <c r="P3" s="40"/>
      <c r="Q3" s="13"/>
      <c r="S3" s="41"/>
      <c r="T3" s="3"/>
      <c r="U3" s="3"/>
      <c r="V3" s="3"/>
      <c r="W3" s="3"/>
      <c r="X3" s="37" t="s">
        <v>32</v>
      </c>
      <c r="Y3" s="37"/>
      <c r="Z3" s="3"/>
      <c r="AA3" s="38" t="s">
        <v>33</v>
      </c>
      <c r="AB3" s="38"/>
      <c r="AC3" s="3"/>
      <c r="AD3" s="39" t="s">
        <v>32</v>
      </c>
      <c r="AE3" s="39"/>
      <c r="AF3" s="3"/>
      <c r="AG3" s="40" t="s">
        <v>33</v>
      </c>
      <c r="AH3" s="40"/>
    </row>
    <row r="4" spans="1:34" x14ac:dyDescent="0.25">
      <c r="A4" s="4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3"/>
      <c r="S4" s="4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5">
      <c r="A5" s="41"/>
      <c r="B5" s="3"/>
      <c r="C5" s="3"/>
      <c r="D5" s="3" t="s">
        <v>35</v>
      </c>
      <c r="E5" s="3"/>
      <c r="F5" s="3" t="s">
        <v>36</v>
      </c>
      <c r="G5" s="3" t="s">
        <v>39</v>
      </c>
      <c r="H5" s="3"/>
      <c r="I5" s="3" t="s">
        <v>36</v>
      </c>
      <c r="J5" s="3" t="s">
        <v>39</v>
      </c>
      <c r="K5" s="3"/>
      <c r="L5" s="3" t="s">
        <v>36</v>
      </c>
      <c r="M5" s="3" t="s">
        <v>39</v>
      </c>
      <c r="N5" s="3"/>
      <c r="O5" s="3" t="s">
        <v>36</v>
      </c>
      <c r="P5" s="3" t="s">
        <v>39</v>
      </c>
      <c r="Q5" s="13"/>
      <c r="S5" s="41"/>
      <c r="T5" s="3"/>
      <c r="U5" s="3"/>
      <c r="V5" s="3" t="s">
        <v>35</v>
      </c>
      <c r="W5" s="3"/>
      <c r="X5" s="3" t="s">
        <v>36</v>
      </c>
      <c r="Y5" s="3" t="s">
        <v>39</v>
      </c>
      <c r="Z5" s="3"/>
      <c r="AA5" s="3" t="s">
        <v>36</v>
      </c>
      <c r="AB5" s="3" t="s">
        <v>39</v>
      </c>
      <c r="AC5" s="3"/>
      <c r="AD5" s="3" t="s">
        <v>36</v>
      </c>
      <c r="AE5" s="3" t="s">
        <v>39</v>
      </c>
      <c r="AF5" s="3"/>
      <c r="AG5" s="3" t="s">
        <v>36</v>
      </c>
      <c r="AH5" s="3" t="s">
        <v>39</v>
      </c>
    </row>
    <row r="6" spans="1:34" x14ac:dyDescent="0.25">
      <c r="A6" s="41"/>
      <c r="B6" s="3"/>
      <c r="C6" s="3"/>
      <c r="E6" s="3"/>
      <c r="Q6" s="9"/>
      <c r="S6" s="41"/>
      <c r="T6" s="3"/>
      <c r="U6" s="3"/>
      <c r="V6" s="3"/>
      <c r="W6" s="3"/>
    </row>
    <row r="7" spans="1:34" x14ac:dyDescent="0.25">
      <c r="A7" s="41"/>
      <c r="B7" s="14">
        <v>41807</v>
      </c>
      <c r="C7" s="15" t="s">
        <v>26</v>
      </c>
      <c r="D7" s="13">
        <f>AVERAGE([1]T0!$D$2:$D$7)</f>
        <v>8.5648148148148149</v>
      </c>
      <c r="E7" s="16">
        <f>D7-$D$7</f>
        <v>0</v>
      </c>
      <c r="F7" s="15">
        <f>[1]YIELD!D8</f>
        <v>0.25975000000000004</v>
      </c>
      <c r="G7" s="15">
        <f>[1]YIELD!E8</f>
        <v>1.1667261889578045E-2</v>
      </c>
      <c r="H7" s="15"/>
      <c r="I7" s="15">
        <f>[1]YIELD!D18</f>
        <v>0.21633333333333332</v>
      </c>
      <c r="J7" s="15">
        <f>[1]YIELD!E18</f>
        <v>8.7209836346341073E-3</v>
      </c>
      <c r="K7" s="15"/>
      <c r="L7" s="15">
        <f>[1]YIELD!D3</f>
        <v>0.309</v>
      </c>
      <c r="M7" s="15">
        <f>[1]YIELD!E3</f>
        <v>5.2325901807804429E-2</v>
      </c>
      <c r="N7" s="15"/>
      <c r="O7" s="15">
        <f>[1]YIELD!D13</f>
        <v>0.37087500000000001</v>
      </c>
      <c r="P7" s="15">
        <f>[1]YIELD!E13</f>
        <v>9.7227182413150565E-3</v>
      </c>
      <c r="Q7" s="13"/>
      <c r="S7" s="41"/>
      <c r="T7" s="14">
        <v>41807</v>
      </c>
      <c r="U7" s="15" t="s">
        <v>26</v>
      </c>
      <c r="V7" s="13">
        <f t="shared" ref="V7:W39" si="0">D7</f>
        <v>8.5648148148148149</v>
      </c>
      <c r="W7" s="13">
        <f t="shared" si="0"/>
        <v>0</v>
      </c>
      <c r="X7" s="15">
        <f>[2]YIELD!D8</f>
        <v>0.173375</v>
      </c>
      <c r="Y7" s="15">
        <f>[2]YIELD!E8</f>
        <v>1.9622213177926714E-2</v>
      </c>
      <c r="Z7" s="15"/>
      <c r="AA7" s="15">
        <f>[2]YIELD!D18</f>
        <v>0.2785833333333334</v>
      </c>
      <c r="AB7" s="15">
        <f>[2]YIELD!E18</f>
        <v>3.5355339059335258E-4</v>
      </c>
      <c r="AC7" s="15"/>
      <c r="AD7" s="15">
        <f>[2]YIELD!D3</f>
        <v>0.21925</v>
      </c>
      <c r="AE7" s="15">
        <f>[2]YIELD!E3</f>
        <v>1.0253048327204948E-2</v>
      </c>
      <c r="AF7" s="15"/>
      <c r="AG7" s="15">
        <f>[2]YIELD!D13</f>
        <v>0.32327777777777778</v>
      </c>
      <c r="AH7" s="15">
        <f>[2]YIELD!E13</f>
        <v>1.9297620271633401E-2</v>
      </c>
    </row>
    <row r="8" spans="1:34" x14ac:dyDescent="0.25">
      <c r="A8" s="41"/>
      <c r="B8" s="14">
        <v>41807</v>
      </c>
      <c r="C8" s="3" t="s">
        <v>27</v>
      </c>
      <c r="D8" s="13">
        <f>AVERAGE([1]T1!$D$2:$D$7)</f>
        <v>11.121805555555556</v>
      </c>
      <c r="E8" s="16">
        <f t="shared" ref="E8:E12" si="1">D8-$D$7</f>
        <v>2.5569907407407406</v>
      </c>
      <c r="F8" s="3">
        <f>[1]YIELD!J8</f>
        <v>0.30141666666666667</v>
      </c>
      <c r="G8" s="3">
        <f>[1]YIELD!K8</f>
        <v>2.227386360737656E-2</v>
      </c>
      <c r="H8" s="3"/>
      <c r="I8" s="3">
        <f>[1]YIELD!J18</f>
        <v>0.25441666666666662</v>
      </c>
      <c r="J8" s="3">
        <f>[1]YIELD!K18</f>
        <v>6.2461099004811494E-3</v>
      </c>
      <c r="K8" s="3"/>
      <c r="L8" s="3">
        <f>[1]YIELD!J3</f>
        <v>0.26764999999999994</v>
      </c>
      <c r="M8" s="3">
        <f>[1]YIELD!K3</f>
        <v>8.2731493398825982E-3</v>
      </c>
      <c r="N8" s="3"/>
      <c r="O8" s="3">
        <f>[1]YIELD!J13</f>
        <v>0.32091666666666668</v>
      </c>
      <c r="P8" s="3">
        <f>[1]YIELD!K13</f>
        <v>1.0017346066809419E-2</v>
      </c>
      <c r="Q8" s="13"/>
      <c r="S8" s="41"/>
      <c r="T8" s="14">
        <v>41807</v>
      </c>
      <c r="U8" s="3" t="s">
        <v>27</v>
      </c>
      <c r="V8" s="13">
        <f t="shared" si="0"/>
        <v>11.121805555555556</v>
      </c>
      <c r="W8" s="13">
        <f t="shared" si="0"/>
        <v>2.5569907407407406</v>
      </c>
      <c r="X8" s="3">
        <f>[2]YIELD!J8</f>
        <v>0.15241666666666667</v>
      </c>
      <c r="Y8" s="3">
        <f>[2]YIELD!K8</f>
        <v>1.425998675392885E-2</v>
      </c>
      <c r="Z8" s="3"/>
      <c r="AA8" s="3">
        <f>[2]YIELD!J18</f>
        <v>0.27033333333333331</v>
      </c>
      <c r="AB8" s="3">
        <f>[2]YIELD!K18</f>
        <v>1.1313708498984771E-2</v>
      </c>
      <c r="AC8" s="3"/>
      <c r="AD8" s="3">
        <f>[2]YIELD!J3</f>
        <v>0.1535</v>
      </c>
      <c r="AE8" s="3">
        <f>[2]YIELD!K3</f>
        <v>4.5961940777125627E-2</v>
      </c>
      <c r="AF8" s="3"/>
      <c r="AG8" s="3">
        <f>[2]YIELD!J13</f>
        <v>0.28683333333333333</v>
      </c>
      <c r="AH8" s="3">
        <f>[2]YIELD!K13</f>
        <v>2.6135862972806546E-2</v>
      </c>
    </row>
    <row r="9" spans="1:34" x14ac:dyDescent="0.25">
      <c r="A9" s="41"/>
      <c r="B9" s="14">
        <v>41807</v>
      </c>
      <c r="C9" s="15" t="s">
        <v>28</v>
      </c>
      <c r="D9" s="13">
        <f>AVERAGE([1]T2!$D$2:$D$7)</f>
        <v>13.558287037037038</v>
      </c>
      <c r="E9" s="16">
        <f t="shared" si="1"/>
        <v>4.9934722222222234</v>
      </c>
      <c r="F9" s="15">
        <f>[1]YIELD!P8</f>
        <v>0.1905</v>
      </c>
      <c r="G9" s="15">
        <f>[1]YIELD!Q8</f>
        <v>2.5927248643506297E-2</v>
      </c>
      <c r="H9" s="15"/>
      <c r="I9" s="15">
        <f>[1]YIELD!P18</f>
        <v>0.17199999999999999</v>
      </c>
      <c r="J9" s="15">
        <f>[1]YIELD!Q18</f>
        <v>1.0842303978193713E-2</v>
      </c>
      <c r="K9" s="15"/>
      <c r="L9" s="15">
        <f>[1]YIELD!P3</f>
        <v>0.10191666666666668</v>
      </c>
      <c r="M9" s="15">
        <f>[1]YIELD!Q3</f>
        <v>1.6617009357883929E-2</v>
      </c>
      <c r="N9" s="15"/>
      <c r="O9" s="15">
        <f>[1]YIELD!P13</f>
        <v>0.24408333333333335</v>
      </c>
      <c r="P9" s="15">
        <f>[1]YIELD!Q13</f>
        <v>2.1331054565794053E-2</v>
      </c>
      <c r="Q9" s="13"/>
      <c r="S9" s="41"/>
      <c r="T9" s="14">
        <v>41807</v>
      </c>
      <c r="U9" s="15" t="s">
        <v>28</v>
      </c>
      <c r="V9" s="13">
        <f t="shared" si="0"/>
        <v>13.558287037037038</v>
      </c>
      <c r="W9" s="13">
        <f t="shared" si="0"/>
        <v>4.9934722222222234</v>
      </c>
      <c r="X9" s="15">
        <f>[2]YIELD!P8</f>
        <v>0.11799999999999999</v>
      </c>
      <c r="Y9" s="15">
        <f>[2]YIELD!Q8</f>
        <v>3.5355339059327312E-3</v>
      </c>
      <c r="Z9" s="15"/>
      <c r="AA9" s="15">
        <f>[2]YIELD!P18</f>
        <v>0.15150000000000002</v>
      </c>
      <c r="AB9" s="15">
        <f>[2]YIELD!Q18</f>
        <v>1.4613540144521799E-2</v>
      </c>
      <c r="AC9" s="15"/>
      <c r="AD9" s="15">
        <f>[2]YIELD!P3</f>
        <v>0.13983333333333337</v>
      </c>
      <c r="AE9" s="15">
        <f>[2]YIELD!Q3</f>
        <v>2.357022603955095E-4</v>
      </c>
      <c r="AF9" s="15"/>
      <c r="AG9" s="15">
        <f>[2]YIELD!P13</f>
        <v>0.24594444444444444</v>
      </c>
      <c r="AH9" s="15">
        <f>[2]YIELD!Q13</f>
        <v>1.8310086271212851E-2</v>
      </c>
    </row>
    <row r="10" spans="1:34" x14ac:dyDescent="0.25">
      <c r="A10" s="41"/>
      <c r="B10" s="14">
        <v>41807</v>
      </c>
      <c r="C10" s="3" t="s">
        <v>29</v>
      </c>
      <c r="D10" s="13">
        <f>AVERAGE([1]T3!$D$2:$D$7)</f>
        <v>16.014583333333334</v>
      </c>
      <c r="E10" s="16">
        <f t="shared" si="1"/>
        <v>7.4497685185185194</v>
      </c>
      <c r="F10" s="3">
        <f>[1]YIELD!D30</f>
        <v>0.23594999999999999</v>
      </c>
      <c r="G10" s="3">
        <f>[1]YIELD!E30</f>
        <v>4.8790367901871898E-3</v>
      </c>
      <c r="H10" s="3"/>
      <c r="I10" s="3">
        <f>[1]YIELD!D40</f>
        <v>0.24058333333333332</v>
      </c>
      <c r="J10" s="3">
        <f>[1]YIELD!E40</f>
        <v>2.4866588471727395E-2</v>
      </c>
      <c r="K10" s="3"/>
      <c r="L10" s="3">
        <f>[1]YIELD!D25</f>
        <v>0.16749999999999998</v>
      </c>
      <c r="M10" s="3">
        <f>[1]YIELD!E25</f>
        <v>4.2426406871193091E-3</v>
      </c>
      <c r="N10" s="3"/>
      <c r="O10" s="3">
        <f>[1]YIELD!D35</f>
        <v>0.22941666666666666</v>
      </c>
      <c r="P10" s="3">
        <f>[1]YIELD!E35</f>
        <v>8.8388347648318526E-3</v>
      </c>
      <c r="Q10" s="13"/>
      <c r="S10" s="41"/>
      <c r="T10" s="14">
        <v>41807</v>
      </c>
      <c r="U10" s="3" t="s">
        <v>29</v>
      </c>
      <c r="V10" s="13">
        <f t="shared" si="0"/>
        <v>16.014583333333334</v>
      </c>
      <c r="W10" s="13">
        <f t="shared" si="0"/>
        <v>7.4497685185185194</v>
      </c>
      <c r="X10" s="3">
        <f>[2]YIELD!D30</f>
        <v>0.14055555555555554</v>
      </c>
      <c r="Y10" s="3">
        <f>[2]YIELD!E30</f>
        <v>1.1333741822703731E-2</v>
      </c>
      <c r="Z10" s="3"/>
      <c r="AA10" s="3">
        <f>[2]YIELD!D40</f>
        <v>0.29666666666666663</v>
      </c>
      <c r="AB10" s="3">
        <f>[2]YIELD!E40</f>
        <v>5.6568542494923463E-3</v>
      </c>
      <c r="AC10" s="3"/>
      <c r="AD10" s="3">
        <f>[2]YIELD!D25</f>
        <v>0.14333333333333331</v>
      </c>
      <c r="AE10" s="3">
        <f>[2]YIELD!E25</f>
        <v>1.0135197197007183E-2</v>
      </c>
      <c r="AF10" s="3"/>
      <c r="AG10" s="3">
        <f>[2]YIELD!D35</f>
        <v>0.28333333333333333</v>
      </c>
      <c r="AH10" s="3">
        <f>[2]YIELD!E35</f>
        <v>1.1785113019775828E-2</v>
      </c>
    </row>
    <row r="11" spans="1:34" x14ac:dyDescent="0.25">
      <c r="A11" s="41"/>
      <c r="B11" s="14">
        <v>41807</v>
      </c>
      <c r="C11" s="15" t="s">
        <v>30</v>
      </c>
      <c r="D11" s="13">
        <f>AVERAGE([1]T4!$D$2:$D$7)</f>
        <v>18.611851851851853</v>
      </c>
      <c r="E11" s="16">
        <f t="shared" si="1"/>
        <v>10.047037037037038</v>
      </c>
      <c r="F11" s="15">
        <f>[1]YIELD!J30</f>
        <v>0.28475</v>
      </c>
      <c r="G11" s="15">
        <f>[1]YIELD!K30</f>
        <v>5.8336309447890228E-2</v>
      </c>
      <c r="H11" s="15"/>
      <c r="I11" s="15">
        <f>[1]YIELD!J40</f>
        <v>0.27108333333333334</v>
      </c>
      <c r="J11" s="15">
        <f>[1]YIELD!K40</f>
        <v>1.0488750587600437E-2</v>
      </c>
      <c r="K11" s="15"/>
      <c r="L11" s="15">
        <f>[1]YIELD!J25</f>
        <v>0.27383333333333337</v>
      </c>
      <c r="M11" s="15">
        <f>[1]YIELD!K25</f>
        <v>2.0270394394013392E-2</v>
      </c>
      <c r="N11" s="15"/>
      <c r="O11" s="15">
        <f>[1]YIELD!J35</f>
        <v>0.32774999999999999</v>
      </c>
      <c r="P11" s="15">
        <f>[1]YIELD!K35</f>
        <v>2.227386360737656E-2</v>
      </c>
      <c r="Q11" s="13"/>
      <c r="S11" s="41"/>
      <c r="T11" s="14">
        <v>41807</v>
      </c>
      <c r="U11" s="15" t="s">
        <v>30</v>
      </c>
      <c r="V11" s="13">
        <f t="shared" si="0"/>
        <v>18.611851851851853</v>
      </c>
      <c r="W11" s="13">
        <f t="shared" si="0"/>
        <v>10.047037037037038</v>
      </c>
      <c r="X11" s="15">
        <f>[2]YIELD!J30</f>
        <v>0.2001111111111111</v>
      </c>
      <c r="Y11" s="15">
        <f>[2]YIELD!K30</f>
        <v>2.7229647513394212E-2</v>
      </c>
      <c r="Z11" s="15"/>
      <c r="AA11" s="15">
        <f>[2]YIELD!J40</f>
        <v>0.29758333333333337</v>
      </c>
      <c r="AB11" s="15">
        <f>[2]YIELD!K40</f>
        <v>2.0152543263816783E-2</v>
      </c>
      <c r="AC11" s="15"/>
      <c r="AD11" s="15">
        <f>[2]YIELD!J25</f>
        <v>0.18075000000000002</v>
      </c>
      <c r="AE11" s="15">
        <f>[2]YIELD!K25</f>
        <v>2.3923779430144679E-2</v>
      </c>
      <c r="AF11" s="15"/>
      <c r="AG11" s="15">
        <f>[2]YIELD!J35</f>
        <v>0.33516666666666667</v>
      </c>
      <c r="AH11" s="15">
        <f>[2]YIELD!K35</f>
        <v>3.6533850361304972E-2</v>
      </c>
    </row>
    <row r="12" spans="1:34" x14ac:dyDescent="0.25">
      <c r="A12" s="41"/>
      <c r="B12" s="14">
        <v>41807</v>
      </c>
      <c r="C12" s="3" t="s">
        <v>31</v>
      </c>
      <c r="D12" s="13">
        <f>AVERAGE([1]T5!$D$2:$D$7)</f>
        <v>21.07324074074074</v>
      </c>
      <c r="E12" s="16">
        <f t="shared" si="1"/>
        <v>12.508425925925925</v>
      </c>
      <c r="F12" s="3">
        <f>[1]YIELD!P30</f>
        <v>0.34199999999999997</v>
      </c>
      <c r="G12" s="3">
        <f>[1]YIELD!Q30</f>
        <v>1.626345596729057E-2</v>
      </c>
      <c r="H12" s="3"/>
      <c r="I12" s="3">
        <f>[1]YIELD!P40</f>
        <v>0.39716666666666667</v>
      </c>
      <c r="J12" s="3">
        <f>[1]YIELD!Q40</f>
        <v>2.3570226039551735E-3</v>
      </c>
      <c r="K12" s="3"/>
      <c r="L12" s="3">
        <f>[1]YIELD!P25</f>
        <v>0.33783333333333332</v>
      </c>
      <c r="M12" s="3">
        <f>[1]YIELD!Q25</f>
        <v>1.2492219800962337E-2</v>
      </c>
      <c r="N12" s="3"/>
      <c r="O12" s="3">
        <f>[1]YIELD!P35</f>
        <v>0.41383333333333328</v>
      </c>
      <c r="P12" s="3">
        <f>[1]YIELD!Q35</f>
        <v>1.0135197197007242E-2</v>
      </c>
      <c r="Q12" s="13"/>
      <c r="S12" s="41"/>
      <c r="T12" s="14">
        <v>41807</v>
      </c>
      <c r="U12" s="3" t="s">
        <v>31</v>
      </c>
      <c r="V12" s="13">
        <f t="shared" si="0"/>
        <v>21.07324074074074</v>
      </c>
      <c r="W12" s="13">
        <f t="shared" si="0"/>
        <v>12.508425925925925</v>
      </c>
      <c r="X12" s="3">
        <f>[2]YIELD!P30</f>
        <v>0.39022222222222219</v>
      </c>
      <c r="Y12" s="3">
        <f>[2]YIELD!Q30</f>
        <v>2.5177334015899187E-2</v>
      </c>
      <c r="Z12" s="3"/>
      <c r="AA12" s="3">
        <f>[2]YIELD!P40</f>
        <v>0.36274999999999996</v>
      </c>
      <c r="AB12" s="3">
        <f>[2]YIELD!Q40</f>
        <v>4.1247895569215438E-3</v>
      </c>
      <c r="AC12" s="3"/>
      <c r="AD12" s="3">
        <f>[2]YIELD!P25</f>
        <v>0.36591666666666667</v>
      </c>
      <c r="AE12" s="3">
        <f>[2]YIELD!Q25</f>
        <v>1.0724452847995928E-2</v>
      </c>
      <c r="AF12" s="3"/>
      <c r="AG12" s="3">
        <f>[2]YIELD!P35</f>
        <v>0.36200000000000004</v>
      </c>
      <c r="AH12" s="3">
        <f>[2]YIELD!Q35</f>
        <v>8.4852813742385784E-3</v>
      </c>
    </row>
    <row r="13" spans="1:34" x14ac:dyDescent="0.25">
      <c r="A13" s="41"/>
      <c r="B13" s="3"/>
      <c r="C13" s="3"/>
      <c r="D13" s="3"/>
      <c r="E13" s="1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"/>
      <c r="S13" s="41"/>
      <c r="T13" s="3"/>
      <c r="U13" s="3"/>
      <c r="V13" s="13"/>
      <c r="W13" s="1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41"/>
      <c r="B14" s="14">
        <v>41808</v>
      </c>
      <c r="C14" s="15" t="s">
        <v>26</v>
      </c>
      <c r="D14" s="13">
        <f>AVERAGE([3]T0!$D$2:$D$7)</f>
        <v>7.929120370370371</v>
      </c>
      <c r="E14" s="16">
        <f>24-(D7-D14)</f>
        <v>23.364305555555557</v>
      </c>
      <c r="F14" s="15">
        <f>[3]YIELD!D8</f>
        <v>0.36383333333333334</v>
      </c>
      <c r="G14" s="15">
        <f>[3]YIELD!E8</f>
        <v>7.3067700722609713E-3</v>
      </c>
      <c r="H14" s="15"/>
      <c r="I14" s="15">
        <f>[3]YIELD!D18</f>
        <v>0.38316666666666671</v>
      </c>
      <c r="J14" s="15">
        <f>[3]YIELD!E18</f>
        <v>1.4142135623730963E-3</v>
      </c>
      <c r="K14" s="15"/>
      <c r="L14" s="15">
        <f>[3]YIELD!D3</f>
        <v>0.35516666666666663</v>
      </c>
      <c r="M14" s="15">
        <f>[3]YIELD!E3</f>
        <v>3.3282043874204921E-2</v>
      </c>
      <c r="N14" s="15"/>
      <c r="O14" s="15">
        <f>[3]YIELD!D13</f>
        <v>0.39050000000000001</v>
      </c>
      <c r="P14" s="15">
        <f>[3]YIELD!E13</f>
        <v>4.9497474683058368E-3</v>
      </c>
      <c r="Q14" s="13"/>
      <c r="S14" s="41"/>
      <c r="T14" s="14">
        <v>41808</v>
      </c>
      <c r="U14" s="15" t="s">
        <v>26</v>
      </c>
      <c r="V14" s="13">
        <f t="shared" si="0"/>
        <v>7.929120370370371</v>
      </c>
      <c r="W14" s="13">
        <f t="shared" si="0"/>
        <v>23.364305555555557</v>
      </c>
      <c r="X14" s="15">
        <f>[4]YIELD!D8</f>
        <v>0.33875</v>
      </c>
      <c r="Y14" s="15">
        <f>[4]YIELD!E8</f>
        <v>5.3033008588991501E-3</v>
      </c>
      <c r="Z14" s="15"/>
      <c r="AA14" s="15">
        <f>[4]YIELD!D18</f>
        <v>0.35683333333333334</v>
      </c>
      <c r="AB14" s="15">
        <f>[4]YIELD!E18</f>
        <v>2.3528351691807E-2</v>
      </c>
      <c r="AC14" s="15"/>
      <c r="AD14" s="15">
        <f>[4]YIELD!D3</f>
        <v>0.35699999999999998</v>
      </c>
      <c r="AE14" s="15">
        <f>[4]YIELD!E3</f>
        <v>1.8499999999999992E-2</v>
      </c>
      <c r="AF14" s="15"/>
      <c r="AG14" s="15">
        <f>[4]YIELD!D13</f>
        <v>0.40716666666666668</v>
      </c>
      <c r="AH14" s="15">
        <f>[4]YIELD!E13</f>
        <v>2.2149115858952972E-2</v>
      </c>
    </row>
    <row r="15" spans="1:34" x14ac:dyDescent="0.25">
      <c r="A15" s="41"/>
      <c r="B15" s="14">
        <v>41808</v>
      </c>
      <c r="C15" s="3" t="s">
        <v>27</v>
      </c>
      <c r="D15" s="13">
        <f>AVERAGE([3]T1!$D$2:$D$7)</f>
        <v>10.554212962962962</v>
      </c>
      <c r="E15" s="16">
        <f>24+(D15-$D$7)</f>
        <v>25.989398148148148</v>
      </c>
      <c r="F15" s="3">
        <f>[3]YIELD!J8</f>
        <v>0.29191666666666671</v>
      </c>
      <c r="G15" s="3">
        <f>[3]YIELD!K8</f>
        <v>2.7459313336076874E-2</v>
      </c>
      <c r="H15" s="3"/>
      <c r="I15" s="3">
        <f>[3]YIELD!J18</f>
        <v>0.25658333333333333</v>
      </c>
      <c r="J15" s="3">
        <f>[3]YIELD!K18</f>
        <v>1.001734606680944E-2</v>
      </c>
      <c r="K15" s="3"/>
      <c r="L15" s="3">
        <f>[3]YIELD!J3</f>
        <v>0.3085</v>
      </c>
      <c r="M15" s="3">
        <f>[3]YIELD!K3</f>
        <v>2.3350588857671172E-2</v>
      </c>
      <c r="N15" s="3"/>
      <c r="O15" s="3">
        <f>[3]YIELD!J13</f>
        <v>0.248</v>
      </c>
      <c r="P15" s="3">
        <f>[3]YIELD!K13</f>
        <v>9.9702056147303222E-2</v>
      </c>
      <c r="Q15" s="13"/>
      <c r="S15" s="41"/>
      <c r="T15" s="14">
        <v>41808</v>
      </c>
      <c r="U15" s="3" t="s">
        <v>27</v>
      </c>
      <c r="V15" s="13">
        <f t="shared" si="0"/>
        <v>10.554212962962962</v>
      </c>
      <c r="W15" s="13">
        <f t="shared" si="0"/>
        <v>25.989398148148148</v>
      </c>
      <c r="X15" s="3">
        <f>[4]YIELD!J8</f>
        <v>0.17708333333333331</v>
      </c>
      <c r="Y15" s="3">
        <f>[4]YIELD!K8</f>
        <v>2.0388245524212267E-2</v>
      </c>
      <c r="Z15" s="3"/>
      <c r="AA15" s="3">
        <f>[4]YIELD!J18</f>
        <v>0.32283333333333331</v>
      </c>
      <c r="AB15" s="3">
        <f>[4]YIELD!K18</f>
        <v>1.1877850535064566E-2</v>
      </c>
      <c r="AC15" s="3"/>
      <c r="AD15" s="3">
        <f>[4]YIELD!J3</f>
        <v>0.21066666666666667</v>
      </c>
      <c r="AE15" s="3">
        <f>[4]YIELD!K3</f>
        <v>1.6018218794027563E-2</v>
      </c>
      <c r="AF15" s="3"/>
      <c r="AG15" s="3">
        <f>[4]YIELD!J13</f>
        <v>0.22933333333333331</v>
      </c>
      <c r="AH15" s="3">
        <f>[4]YIELD!K13</f>
        <v>1.3604533558095017E-2</v>
      </c>
    </row>
    <row r="16" spans="1:34" x14ac:dyDescent="0.25">
      <c r="A16" s="41"/>
      <c r="B16" s="14">
        <v>41808</v>
      </c>
      <c r="C16" s="15" t="s">
        <v>28</v>
      </c>
      <c r="D16" s="13">
        <f>AVERAGE([3]T2!$D$2:$D$7)</f>
        <v>13.249120370370369</v>
      </c>
      <c r="E16" s="16">
        <f t="shared" ref="E16:E19" si="2">24+(D16-$D$7)</f>
        <v>28.684305555555554</v>
      </c>
      <c r="F16" s="15">
        <f>[3]YIELD!P8</f>
        <v>0.18825000000000003</v>
      </c>
      <c r="G16" s="15">
        <f>[3]YIELD!Q8</f>
        <v>6.0104076400856396E-3</v>
      </c>
      <c r="H16" s="15"/>
      <c r="I16" s="15">
        <f>[3]YIELD!P18</f>
        <v>0.13425000000000001</v>
      </c>
      <c r="J16" s="15">
        <f>[3]YIELD!Q18</f>
        <v>1.7677669529663704E-3</v>
      </c>
      <c r="K16" s="15"/>
      <c r="L16" s="15">
        <f>[3]YIELD!P3</f>
        <v>0.18694444444444447</v>
      </c>
      <c r="M16" s="15">
        <f>[3]YIELD!Q3</f>
        <v>1.2694414052966301E-2</v>
      </c>
      <c r="N16" s="15"/>
      <c r="O16" s="15">
        <f>[3]YIELD!P13</f>
        <v>0.14283333333333334</v>
      </c>
      <c r="P16" s="15">
        <f>[3]YIELD!Q13</f>
        <v>9.6637926762161448E-3</v>
      </c>
      <c r="Q16" s="13"/>
      <c r="S16" s="41"/>
      <c r="T16" s="14">
        <v>41808</v>
      </c>
      <c r="U16" s="15" t="s">
        <v>28</v>
      </c>
      <c r="V16" s="13">
        <f t="shared" si="0"/>
        <v>13.249120370370369</v>
      </c>
      <c r="W16" s="13">
        <f t="shared" si="0"/>
        <v>28.684305555555554</v>
      </c>
      <c r="X16" s="15">
        <f>[4]YIELD!P8</f>
        <v>0.18855</v>
      </c>
      <c r="Y16" s="15">
        <f>[4]YIELD!Q8</f>
        <v>9.8287842584930066E-3</v>
      </c>
      <c r="Z16" s="15"/>
      <c r="AA16" s="15">
        <f>[4]YIELD!P18</f>
        <v>0.1731111111111111</v>
      </c>
      <c r="AB16" s="15">
        <f>[4]YIELD!Q18</f>
        <v>1.9632974907122819E-2</v>
      </c>
      <c r="AC16" s="15"/>
      <c r="AD16" s="15">
        <f>[4]YIELD!P3</f>
        <v>0.14549999999999999</v>
      </c>
      <c r="AE16" s="15">
        <f>[4]YIELD!Q3</f>
        <v>1.3750757554889102E-2</v>
      </c>
      <c r="AF16" s="15"/>
      <c r="AG16" s="15">
        <f>[4]YIELD!P13</f>
        <v>0.15027777777777779</v>
      </c>
      <c r="AH16" s="15">
        <f>[4]YIELD!Q13</f>
        <v>1.52391430691324E-2</v>
      </c>
    </row>
    <row r="17" spans="1:34" x14ac:dyDescent="0.25">
      <c r="A17" s="41"/>
      <c r="B17" s="14">
        <v>41808</v>
      </c>
      <c r="C17" s="3" t="s">
        <v>29</v>
      </c>
      <c r="D17" s="13">
        <f>AVERAGE([3]T3!$D$2:$D$7)</f>
        <v>15.730138888888888</v>
      </c>
      <c r="E17" s="16">
        <f t="shared" si="2"/>
        <v>31.165324074074071</v>
      </c>
      <c r="F17" s="3">
        <f>[3]YIELD!D30</f>
        <v>0.15208333333333335</v>
      </c>
      <c r="G17" s="3">
        <f>[3]YIELD!E30</f>
        <v>2.345237490935366E-2</v>
      </c>
      <c r="H17" s="3"/>
      <c r="I17" s="3">
        <f>[3]YIELD!D40</f>
        <v>0.16011111111111112</v>
      </c>
      <c r="J17" s="3">
        <f>[3]YIELD!E40</f>
        <v>3.4946917418236398E-2</v>
      </c>
      <c r="K17" s="3"/>
      <c r="L17" s="3">
        <f>[3]YIELD!D25</f>
        <v>0.11141666666666666</v>
      </c>
      <c r="M17" s="3">
        <f>[3]YIELD!E25</f>
        <v>7.1889189420632363E-3</v>
      </c>
      <c r="N17" s="3"/>
      <c r="O17" s="3">
        <f>[3]YIELD!D35</f>
        <v>0.13925000000000001</v>
      </c>
      <c r="P17" s="3">
        <f>[3]YIELD!E35</f>
        <v>1.3081475451951173E-2</v>
      </c>
      <c r="Q17" s="13"/>
      <c r="S17" s="41"/>
      <c r="T17" s="14">
        <v>41808</v>
      </c>
      <c r="U17" s="3" t="s">
        <v>29</v>
      </c>
      <c r="V17" s="13">
        <f t="shared" si="0"/>
        <v>15.730138888888888</v>
      </c>
      <c r="W17" s="13">
        <f t="shared" si="0"/>
        <v>31.165324074074071</v>
      </c>
      <c r="X17" s="3">
        <f>[4]YIELD!D30</f>
        <v>0.12558333333333332</v>
      </c>
      <c r="Y17" s="3">
        <f>[4]YIELD!E30</f>
        <v>8.1317279836452937E-3</v>
      </c>
      <c r="Z17" s="3"/>
      <c r="AA17" s="3">
        <f>[4]YIELD!D40</f>
        <v>0.21655555555555553</v>
      </c>
      <c r="AB17" s="3">
        <f>[4]YIELD!E40</f>
        <v>9.295060416594841E-3</v>
      </c>
      <c r="AC17" s="3"/>
      <c r="AD17" s="3">
        <f>[4]YIELD!D25</f>
        <v>0.12266666666666667</v>
      </c>
      <c r="AE17" s="3">
        <f>[4]YIELD!E25</f>
        <v>4.9497474683058273E-3</v>
      </c>
      <c r="AF17" s="3"/>
      <c r="AG17" s="3">
        <f>[4]YIELD!D35</f>
        <v>0.11599999999999999</v>
      </c>
      <c r="AH17" s="3">
        <f>[4]YIELD!E35</f>
        <v>4.2426406871192788E-3</v>
      </c>
    </row>
    <row r="18" spans="1:34" x14ac:dyDescent="0.25">
      <c r="A18" s="41"/>
      <c r="B18" s="14">
        <v>41808</v>
      </c>
      <c r="C18" s="15" t="s">
        <v>30</v>
      </c>
      <c r="D18" s="13">
        <f>AVERAGE([3]T4!$D$2:$D$7)</f>
        <v>18.203472222222224</v>
      </c>
      <c r="E18" s="16">
        <f t="shared" si="2"/>
        <v>33.638657407407408</v>
      </c>
      <c r="F18" s="15">
        <f>[3]YIELD!J30</f>
        <v>0.13858333333333334</v>
      </c>
      <c r="G18" s="15">
        <f>[3]YIELD!K30</f>
        <v>1.7324116139070565E-2</v>
      </c>
      <c r="H18" s="15"/>
      <c r="I18" s="15">
        <f>[3]YIELD!J40</f>
        <v>0.16572222222222222</v>
      </c>
      <c r="J18" s="15">
        <f>[3]YIELD!K40</f>
        <v>1.0659285640715829E-2</v>
      </c>
      <c r="K18" s="15"/>
      <c r="L18" s="15">
        <f>[3]YIELD!J25</f>
        <v>0.33133333333333337</v>
      </c>
      <c r="M18" s="15">
        <f>[3]YIELD!K25</f>
        <v>1.0135197197007203E-2</v>
      </c>
      <c r="N18" s="15"/>
      <c r="O18" s="15">
        <f>[3]YIELD!J35</f>
        <v>0.16824999999999998</v>
      </c>
      <c r="P18" s="15">
        <f>[3]YIELD!K35</f>
        <v>7.4246212024587557E-3</v>
      </c>
      <c r="Q18" s="13"/>
      <c r="S18" s="41"/>
      <c r="T18" s="14">
        <v>41808</v>
      </c>
      <c r="U18" s="15" t="s">
        <v>30</v>
      </c>
      <c r="V18" s="13">
        <f t="shared" si="0"/>
        <v>18.203472222222224</v>
      </c>
      <c r="W18" s="13">
        <f t="shared" si="0"/>
        <v>33.638657407407408</v>
      </c>
      <c r="X18" s="15">
        <f>[4]YIELD!J30</f>
        <v>0.24883333333333335</v>
      </c>
      <c r="Y18" s="15">
        <f>[4]YIELD!K30</f>
        <v>2.0977501175200558E-2</v>
      </c>
      <c r="Z18" s="15"/>
      <c r="AA18" s="15">
        <f>[4]YIELD!J40</f>
        <v>0.20816666666666669</v>
      </c>
      <c r="AB18" s="15">
        <f>[4]YIELD!K40</f>
        <v>2.1332682281732136E-2</v>
      </c>
      <c r="AC18" s="15"/>
      <c r="AD18" s="15">
        <f>[4]YIELD!J25</f>
        <v>0.17258333333333331</v>
      </c>
      <c r="AE18" s="15">
        <f>[4]YIELD!K25</f>
        <v>2.7105759945484282E-3</v>
      </c>
      <c r="AF18" s="15"/>
      <c r="AG18" s="15">
        <f>[4]YIELD!J35</f>
        <v>0.13625000000000001</v>
      </c>
      <c r="AH18" s="15">
        <f>[4]YIELD!K35</f>
        <v>7.4246212024587557E-3</v>
      </c>
    </row>
    <row r="19" spans="1:34" x14ac:dyDescent="0.25">
      <c r="A19" s="41"/>
      <c r="B19" s="14">
        <v>41808</v>
      </c>
      <c r="C19" s="3" t="s">
        <v>31</v>
      </c>
      <c r="D19" s="13">
        <f>AVERAGE([3]T5!$D$2:$D$7)</f>
        <v>20.707824074074075</v>
      </c>
      <c r="E19" s="16">
        <f t="shared" si="2"/>
        <v>36.143009259259259</v>
      </c>
      <c r="F19" s="3">
        <f>[3]YIELD!P30</f>
        <v>0.44424999999999992</v>
      </c>
      <c r="G19" s="3">
        <f>[3]YIELD!Q30</f>
        <v>3.0523442721219894E-2</v>
      </c>
      <c r="H19" s="3"/>
      <c r="I19" s="3">
        <f>[3]YIELD!P40</f>
        <v>0.36072222222222222</v>
      </c>
      <c r="J19" s="3">
        <f>[3]YIELD!Q40</f>
        <v>8.6639953147964587E-3</v>
      </c>
      <c r="K19" s="3"/>
      <c r="L19" s="3">
        <f>[3]YIELD!P25</f>
        <v>0.43525000000000003</v>
      </c>
      <c r="M19" s="3">
        <f>[3]YIELD!Q25</f>
        <v>3.1819805153394669E-3</v>
      </c>
      <c r="N19" s="3"/>
      <c r="O19" s="3">
        <f>[3]YIELD!P35</f>
        <v>0.39024999999999999</v>
      </c>
      <c r="P19" s="3">
        <f>[3]YIELD!Q35</f>
        <v>3.1819805153394669E-3</v>
      </c>
      <c r="Q19" s="13"/>
      <c r="S19" s="41"/>
      <c r="T19" s="14">
        <v>41808</v>
      </c>
      <c r="U19" s="3" t="s">
        <v>31</v>
      </c>
      <c r="V19" s="13">
        <f t="shared" si="0"/>
        <v>20.707824074074075</v>
      </c>
      <c r="W19" s="13">
        <f t="shared" si="0"/>
        <v>36.143009259259259</v>
      </c>
      <c r="X19" s="3">
        <f>[4]YIELD!P30</f>
        <v>0.44291666666666674</v>
      </c>
      <c r="Y19" s="3">
        <f>[4]YIELD!Q30</f>
        <v>3.4176827757349563E-3</v>
      </c>
      <c r="Z19" s="3"/>
      <c r="AA19" s="3">
        <f>[4]YIELD!P40</f>
        <v>0.39605555555555555</v>
      </c>
      <c r="AB19" s="3">
        <f>[4]YIELD!Q40</f>
        <v>9.6354861108608591E-3</v>
      </c>
      <c r="AC19" s="3"/>
      <c r="AD19" s="3">
        <f>[4]YIELD!P25</f>
        <v>0.43475000000000008</v>
      </c>
      <c r="AE19" s="3">
        <f>[4]YIELD!Q25</f>
        <v>1.378858223313769E-2</v>
      </c>
      <c r="AF19" s="3"/>
      <c r="AG19" s="3">
        <f>[4]YIELD!P35</f>
        <v>0.33995833333333336</v>
      </c>
      <c r="AH19" s="3">
        <f>[4]YIELD!Q35</f>
        <v>1.4554614579423071E-2</v>
      </c>
    </row>
    <row r="20" spans="1:34" x14ac:dyDescent="0.25">
      <c r="A20" s="41"/>
      <c r="B20" s="3"/>
      <c r="C20" s="3"/>
      <c r="D20" s="13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3"/>
      <c r="S20" s="41"/>
      <c r="T20" s="3"/>
      <c r="U20" s="3"/>
      <c r="V20" s="13"/>
      <c r="W20" s="1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A21" s="41"/>
      <c r="B21" s="14">
        <v>41809</v>
      </c>
      <c r="C21" s="15" t="s">
        <v>26</v>
      </c>
      <c r="D21" s="13">
        <f>AVERAGE([5]T0!$D$2:$D$7)</f>
        <v>8.2113888888888891</v>
      </c>
      <c r="E21" s="16">
        <f>48-(D7-D21)</f>
        <v>47.646574074074074</v>
      </c>
      <c r="F21" s="15">
        <f>[5]YIELD!D8</f>
        <v>0.31208333333333332</v>
      </c>
      <c r="G21" s="15">
        <f>[5]YIELD!E8</f>
        <v>4.8318963381080923E-3</v>
      </c>
      <c r="H21" s="15"/>
      <c r="I21" s="15">
        <f>[5]YIELD!D18</f>
        <v>0.32016666666666665</v>
      </c>
      <c r="J21" s="15">
        <f>[5]YIELD!E18</f>
        <v>4.4783429475147791E-3</v>
      </c>
      <c r="K21" s="15"/>
      <c r="L21" s="15">
        <f>[5]YIELD!D3</f>
        <v>0.33116666666666672</v>
      </c>
      <c r="M21" s="15">
        <f>[5]YIELD!E3</f>
        <v>3.2998316455372903E-3</v>
      </c>
      <c r="N21" s="15"/>
      <c r="O21" s="15">
        <f>[5]YIELD!D13</f>
        <v>0.373</v>
      </c>
      <c r="P21" s="15">
        <f>[5]YIELD!E13</f>
        <v>9.5000000000000084E-3</v>
      </c>
      <c r="Q21" s="13"/>
      <c r="S21" s="41"/>
      <c r="T21" s="14">
        <v>41809</v>
      </c>
      <c r="U21" s="15" t="s">
        <v>26</v>
      </c>
      <c r="V21" s="13">
        <f t="shared" si="0"/>
        <v>8.2113888888888891</v>
      </c>
      <c r="W21" s="13">
        <f t="shared" si="0"/>
        <v>47.646574074074074</v>
      </c>
      <c r="X21" s="15">
        <f>[6]YIELD!D8</f>
        <v>0.3768333333333333</v>
      </c>
      <c r="Y21" s="15">
        <f>[6]YIELD!E8</f>
        <v>4.4783429475147791E-3</v>
      </c>
      <c r="Z21" s="15"/>
      <c r="AA21" s="15">
        <f>[6]YIELD!D18</f>
        <v>0.39099999999999996</v>
      </c>
      <c r="AB21" s="15">
        <f>[6]YIELD!E18</f>
        <v>7.3067700722609713E-3</v>
      </c>
      <c r="AC21" s="15"/>
      <c r="AD21" s="15">
        <f>[6]YIELD!D3</f>
        <v>0.39922222222222231</v>
      </c>
      <c r="AE21" s="15">
        <f>[6]YIELD!E3</f>
        <v>3.0903224091657557E-2</v>
      </c>
      <c r="AF21" s="15"/>
      <c r="AG21" s="15">
        <f>[6]YIELD!D13</f>
        <v>0.20933333333333329</v>
      </c>
      <c r="AH21" s="15">
        <f>[6]YIELD!E13</f>
        <v>1.7659747072556915E-2</v>
      </c>
    </row>
    <row r="22" spans="1:34" x14ac:dyDescent="0.25">
      <c r="A22" s="41"/>
      <c r="B22" s="14">
        <v>41809</v>
      </c>
      <c r="C22" s="3" t="s">
        <v>27</v>
      </c>
      <c r="D22" s="13">
        <f>AVERAGE([5]T1!$D$2:$D$7)</f>
        <v>10.747685185185185</v>
      </c>
      <c r="E22" s="16">
        <f>48+(D22-$D$7)</f>
        <v>50.182870370370367</v>
      </c>
      <c r="F22" s="3">
        <f>[5]YIELD!J8</f>
        <v>0.20250000000000001</v>
      </c>
      <c r="G22" s="3">
        <f>[5]YIELD!K8</f>
        <v>2.1920310216782538E-2</v>
      </c>
      <c r="H22" s="3"/>
      <c r="I22" s="3">
        <f>[5]YIELD!J18</f>
        <v>6.6750000000000004E-2</v>
      </c>
      <c r="J22" s="3">
        <f>[5]YIELD!K18</f>
        <v>2.2509565867771759E-2</v>
      </c>
      <c r="K22" s="3"/>
      <c r="L22" s="3">
        <f>[5]YIELD!J3</f>
        <v>0.27875</v>
      </c>
      <c r="M22" s="3">
        <f>[5]YIELD!K3</f>
        <v>1.0606601717797831E-3</v>
      </c>
      <c r="N22" s="3"/>
      <c r="O22" s="3">
        <f>[5]YIELD!J13</f>
        <v>0.28894444444444445</v>
      </c>
      <c r="P22" s="3">
        <f>[5]YIELD!K13</f>
        <v>1.3977495139343851E-3</v>
      </c>
      <c r="Q22" s="13"/>
      <c r="S22" s="41"/>
      <c r="T22" s="14">
        <v>41809</v>
      </c>
      <c r="U22" s="3" t="s">
        <v>27</v>
      </c>
      <c r="V22" s="13">
        <f t="shared" si="0"/>
        <v>10.747685185185185</v>
      </c>
      <c r="W22" s="13">
        <f t="shared" si="0"/>
        <v>50.182870370370367</v>
      </c>
      <c r="X22" s="3">
        <f>[6]YIELD!J8</f>
        <v>0.11524999999999999</v>
      </c>
      <c r="Y22" s="3">
        <f>[6]YIELD!K8</f>
        <v>3.889087296526005E-3</v>
      </c>
      <c r="Z22" s="3"/>
      <c r="AA22" s="3">
        <f>[6]YIELD!J18</f>
        <v>0.23424999999999999</v>
      </c>
      <c r="AB22" s="3">
        <f>[6]YIELD!K18</f>
        <v>1.5909902576697534E-2</v>
      </c>
      <c r="AC22" s="3"/>
      <c r="AD22" s="3">
        <f>[6]YIELD!J3</f>
        <v>0.21866666666666665</v>
      </c>
      <c r="AE22" s="3">
        <f>[6]YIELD!K3</f>
        <v>1.3475286020464773E-2</v>
      </c>
      <c r="AF22" s="3"/>
      <c r="AG22" s="3">
        <f>[6]YIELD!J13</f>
        <v>0.11141666666666666</v>
      </c>
      <c r="AH22" s="3">
        <f>[6]YIELD!K13</f>
        <v>6.4818121608766878E-3</v>
      </c>
    </row>
    <row r="23" spans="1:34" x14ac:dyDescent="0.25">
      <c r="A23" s="41"/>
      <c r="B23" s="14">
        <v>41809</v>
      </c>
      <c r="C23" s="15" t="s">
        <v>28</v>
      </c>
      <c r="D23" s="13">
        <f>AVERAGE([5]T2!$D$2:$D$7)</f>
        <v>13.208333333333334</v>
      </c>
      <c r="E23" s="16">
        <f t="shared" ref="E23:E26" si="3">48+(D23-$D$7)</f>
        <v>52.643518518518519</v>
      </c>
      <c r="F23" s="15">
        <f>[5]YIELD!P8</f>
        <v>2.6749999999999999E-2</v>
      </c>
      <c r="G23" s="15">
        <f>[5]YIELD!Q8</f>
        <v>1.8031222920256964E-2</v>
      </c>
      <c r="H23" s="15"/>
      <c r="I23" s="15">
        <f>[5]YIELD!P18</f>
        <v>0</v>
      </c>
      <c r="J23" s="15">
        <f>[5]YIELD!Q18</f>
        <v>0</v>
      </c>
      <c r="K23" s="15"/>
      <c r="L23" s="15">
        <f>[5]YIELD!P3</f>
        <v>0</v>
      </c>
      <c r="M23" s="15">
        <f>[5]YIELD!Q3</f>
        <v>0</v>
      </c>
      <c r="N23" s="15"/>
      <c r="O23" s="15">
        <f>[5]YIELD!P13</f>
        <v>0.19246666666666667</v>
      </c>
      <c r="P23" s="15">
        <f>[5]YIELD!Q13</f>
        <v>1.1493621419436639E-2</v>
      </c>
      <c r="Q23" s="13"/>
      <c r="S23" s="41"/>
      <c r="T23" s="14">
        <v>41809</v>
      </c>
      <c r="U23" s="15" t="s">
        <v>28</v>
      </c>
      <c r="V23" s="13">
        <f t="shared" si="0"/>
        <v>13.208333333333334</v>
      </c>
      <c r="W23" s="13">
        <f t="shared" si="0"/>
        <v>52.643518518518519</v>
      </c>
      <c r="X23" s="15">
        <f>[6]YIELD!P8</f>
        <v>0</v>
      </c>
      <c r="Y23" s="15">
        <f>[6]YIELD!Q8</f>
        <v>0</v>
      </c>
      <c r="Z23" s="15"/>
      <c r="AA23" s="15">
        <f>[6]YIELD!P18</f>
        <v>5.2000000000000005E-2</v>
      </c>
      <c r="AB23" s="15">
        <f>[6]YIELD!Q18</f>
        <v>2.8284271247461879E-3</v>
      </c>
      <c r="AC23" s="15"/>
      <c r="AD23" s="15">
        <f>[6]YIELD!P3</f>
        <v>0</v>
      </c>
      <c r="AE23" s="15">
        <f>[6]YIELD!Q3</f>
        <v>0</v>
      </c>
      <c r="AF23" s="15"/>
      <c r="AG23" s="15">
        <f>[6]YIELD!P13</f>
        <v>1.2888888888888887E-2</v>
      </c>
      <c r="AH23" s="15">
        <f>[6]YIELD!Q13</f>
        <v>2.2324210408665526E-2</v>
      </c>
    </row>
    <row r="24" spans="1:34" x14ac:dyDescent="0.25">
      <c r="A24" s="41"/>
      <c r="B24" s="14">
        <v>41809</v>
      </c>
      <c r="C24" s="3" t="s">
        <v>29</v>
      </c>
      <c r="D24" s="13">
        <f>AVERAGE([5]T3!$D$2:$D$7)</f>
        <v>16.081342592592595</v>
      </c>
      <c r="E24" s="16">
        <f t="shared" si="3"/>
        <v>55.516527777777782</v>
      </c>
      <c r="F24" s="3">
        <f>[5]YIELD!D30</f>
        <v>0</v>
      </c>
      <c r="G24" s="3">
        <f>[5]YIELD!E30</f>
        <v>0</v>
      </c>
      <c r="H24" s="3"/>
      <c r="I24" s="3">
        <f>[5]YIELD!D40</f>
        <v>0</v>
      </c>
      <c r="J24" s="3">
        <f>[5]YIELD!E40</f>
        <v>0</v>
      </c>
      <c r="K24" s="3"/>
      <c r="L24" s="3">
        <f>[5]YIELD!D25</f>
        <v>0</v>
      </c>
      <c r="M24" s="3">
        <f>[5]YIELD!E25</f>
        <v>0</v>
      </c>
      <c r="N24" s="3"/>
      <c r="O24" s="3">
        <f>[5]YIELD!D35</f>
        <v>9.3999999999999986E-2</v>
      </c>
      <c r="P24" s="3">
        <f>[5]YIELD!E35</f>
        <v>5.8925565098878752E-3</v>
      </c>
      <c r="Q24" s="13"/>
      <c r="S24" s="41"/>
      <c r="T24" s="14">
        <v>41809</v>
      </c>
      <c r="U24" s="3" t="s">
        <v>29</v>
      </c>
      <c r="V24" s="13">
        <f t="shared" si="0"/>
        <v>16.081342592592595</v>
      </c>
      <c r="W24" s="13">
        <f t="shared" si="0"/>
        <v>55.516527777777782</v>
      </c>
      <c r="X24" s="3">
        <f>[6]YIELD!D30</f>
        <v>0</v>
      </c>
      <c r="Y24" s="3">
        <f>[6]YIELD!E30</f>
        <v>0</v>
      </c>
      <c r="Z24" s="3"/>
      <c r="AA24" s="3">
        <f>[6]YIELD!D40</f>
        <v>0.31266666666666665</v>
      </c>
      <c r="AB24" s="3">
        <f>[6]YIELD!E40</f>
        <v>1.3199326582148925E-2</v>
      </c>
      <c r="AC24" s="3"/>
      <c r="AD24" s="3">
        <f>[6]YIELD!D25</f>
        <v>0</v>
      </c>
      <c r="AE24" s="3">
        <f>[6]YIELD!E25</f>
        <v>0</v>
      </c>
      <c r="AF24" s="3"/>
      <c r="AG24" s="3">
        <f>[6]YIELD!D35</f>
        <v>0</v>
      </c>
      <c r="AH24" s="3">
        <f>[6]YIELD!E35</f>
        <v>0</v>
      </c>
    </row>
    <row r="25" spans="1:34" x14ac:dyDescent="0.25">
      <c r="A25" s="41"/>
      <c r="B25" s="14">
        <v>41809</v>
      </c>
      <c r="C25" s="15" t="s">
        <v>30</v>
      </c>
      <c r="D25" s="13">
        <f>AVERAGE([5]T4!$D$2:$D$7)</f>
        <v>18.545185185185186</v>
      </c>
      <c r="E25" s="16">
        <f t="shared" si="3"/>
        <v>57.980370370370373</v>
      </c>
      <c r="F25" s="15">
        <f>[5]YIELD!J30</f>
        <v>0.31074999999999997</v>
      </c>
      <c r="G25" s="15">
        <f>[5]YIELD!K30</f>
        <v>1.9209734222235767E-2</v>
      </c>
      <c r="H25" s="15"/>
      <c r="I25" s="15">
        <f>[5]YIELD!J40</f>
        <v>0.19125</v>
      </c>
      <c r="J25" s="15">
        <f>[5]YIELD!K40</f>
        <v>5.3033008588991111E-3</v>
      </c>
      <c r="K25" s="15"/>
      <c r="L25" s="15">
        <f>[5]YIELD!J25</f>
        <v>0.13075000000000001</v>
      </c>
      <c r="M25" s="15">
        <f>[5]YIELD!K25</f>
        <v>1.5202795795510957E-2</v>
      </c>
      <c r="N25" s="15"/>
      <c r="O25" s="15">
        <f>[5]YIELD!J35</f>
        <v>0.35658333333333331</v>
      </c>
      <c r="P25" s="15">
        <f>[5]YIELD!K35</f>
        <v>1.5320646925708413E-3</v>
      </c>
      <c r="Q25" s="13"/>
      <c r="S25" s="41"/>
      <c r="T25" s="14">
        <v>41809</v>
      </c>
      <c r="U25" s="15" t="s">
        <v>30</v>
      </c>
      <c r="V25" s="13">
        <f t="shared" si="0"/>
        <v>18.545185185185186</v>
      </c>
      <c r="W25" s="13">
        <f t="shared" si="0"/>
        <v>57.980370370370373</v>
      </c>
      <c r="X25" s="15">
        <f>[6]YIELD!J30</f>
        <v>0.35275000000000001</v>
      </c>
      <c r="Y25" s="15">
        <f>[6]YIELD!K30</f>
        <v>3.1466251762801496E-2</v>
      </c>
      <c r="Z25" s="15"/>
      <c r="AA25" s="15">
        <f>[6]YIELD!J40</f>
        <v>0.35724999999999996</v>
      </c>
      <c r="AB25" s="15">
        <f>[6]YIELD!K40</f>
        <v>2.0034692133619387E-3</v>
      </c>
      <c r="AC25" s="15"/>
      <c r="AD25" s="15">
        <f>[6]YIELD!J25</f>
        <v>0.32241666666666663</v>
      </c>
      <c r="AE25" s="15">
        <f>[6]YIELD!K25</f>
        <v>4.1601448959808579E-2</v>
      </c>
      <c r="AF25" s="15"/>
      <c r="AG25" s="15">
        <f>[6]YIELD!J35</f>
        <v>0.14224999999999999</v>
      </c>
      <c r="AH25" s="15">
        <f>[6]YIELD!K35</f>
        <v>3.1466251762801274E-2</v>
      </c>
    </row>
    <row r="26" spans="1:34" x14ac:dyDescent="0.25">
      <c r="A26" s="41"/>
      <c r="B26" s="14">
        <v>41809</v>
      </c>
      <c r="C26" s="3" t="s">
        <v>31</v>
      </c>
      <c r="D26" s="13">
        <f>AVERAGE([5]T5!$D$2:$D$7)</f>
        <v>21.050833333333333</v>
      </c>
      <c r="E26" s="16">
        <f t="shared" si="3"/>
        <v>60.48601851851852</v>
      </c>
      <c r="F26" s="3">
        <f>[5]YIELD!P30</f>
        <v>0.37299999999999994</v>
      </c>
      <c r="G26" s="3">
        <f>[5]YIELD!Q30</f>
        <v>2.2627416997969794E-2</v>
      </c>
      <c r="H26" s="3"/>
      <c r="I26" s="3">
        <f>[5]YIELD!P40</f>
        <v>0.35075000000000001</v>
      </c>
      <c r="J26" s="3">
        <f>[5]YIELD!Q40</f>
        <v>3.5355339059327408E-4</v>
      </c>
      <c r="K26" s="3"/>
      <c r="L26" s="3">
        <f>[5]YIELD!P25</f>
        <v>0.40725</v>
      </c>
      <c r="M26" s="3">
        <f>[5]YIELD!Q25</f>
        <v>1.0724452847995967E-2</v>
      </c>
      <c r="N26" s="3"/>
      <c r="O26" s="3">
        <f>[5]YIELD!P35</f>
        <v>0.34316666666666662</v>
      </c>
      <c r="P26" s="3">
        <f>[5]YIELD!Q35</f>
        <v>4.0069384267237594E-3</v>
      </c>
      <c r="Q26" s="13"/>
      <c r="S26" s="41"/>
      <c r="T26" s="14">
        <v>41809</v>
      </c>
      <c r="U26" s="3" t="s">
        <v>31</v>
      </c>
      <c r="V26" s="13">
        <f t="shared" si="0"/>
        <v>21.050833333333333</v>
      </c>
      <c r="W26" s="13">
        <f t="shared" si="0"/>
        <v>60.48601851851852</v>
      </c>
      <c r="X26" s="3">
        <f>[6]YIELD!P30</f>
        <v>0.31808333333333338</v>
      </c>
      <c r="Y26" s="3">
        <f>[6]YIELD!Q30</f>
        <v>2.0388245524211247E-2</v>
      </c>
      <c r="Z26" s="3"/>
      <c r="AA26" s="3">
        <f>[6]YIELD!P40</f>
        <v>0.25908333333333333</v>
      </c>
      <c r="AB26" s="3">
        <f>[6]YIELD!Q40</f>
        <v>1.5320646925708805E-3</v>
      </c>
      <c r="AC26" s="3"/>
      <c r="AD26" s="3">
        <f>[6]YIELD!P25</f>
        <v>0.33066666666666666</v>
      </c>
      <c r="AE26" s="3">
        <f>[6]YIELD!Q25</f>
        <v>1.2256517540566808E-2</v>
      </c>
      <c r="AF26" s="3"/>
      <c r="AG26" s="3">
        <f>[6]YIELD!P35</f>
        <v>0.124</v>
      </c>
      <c r="AH26" s="3">
        <f>[6]YIELD!Q35</f>
        <v>1.4142135623730963E-3</v>
      </c>
    </row>
    <row r="27" spans="1:34" x14ac:dyDescent="0.25">
      <c r="A27" s="41"/>
      <c r="B27" s="3"/>
      <c r="C27" s="3"/>
      <c r="D27" s="13"/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3"/>
      <c r="S27" s="41"/>
      <c r="T27" s="3"/>
      <c r="U27" s="3"/>
      <c r="V27" s="13"/>
      <c r="W27" s="1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5">
      <c r="A28" s="41"/>
      <c r="B28" s="14">
        <v>41810</v>
      </c>
      <c r="C28" s="15" t="s">
        <v>26</v>
      </c>
      <c r="D28" s="13">
        <f>AVERAGE([7]T0!$D$2:$D$7)</f>
        <v>8.738611111111112</v>
      </c>
      <c r="E28" s="16">
        <f>72+(D28-$D$7)</f>
        <v>72.173796296296302</v>
      </c>
      <c r="F28" s="15">
        <f>[7]YIELD!D8</f>
        <v>0.44833333333333336</v>
      </c>
      <c r="G28" s="15">
        <f>[7]YIELD!E8</f>
        <v>1.8856180831641153E-3</v>
      </c>
      <c r="H28" s="15"/>
      <c r="I28" s="15">
        <f>[7]YIELD!D18</f>
        <v>0.41355000000000008</v>
      </c>
      <c r="J28" s="15">
        <f>[7]YIELD!E18</f>
        <v>2.8991378028648792E-3</v>
      </c>
      <c r="K28" s="15"/>
      <c r="L28" s="15">
        <f>[7]YIELD!D3</f>
        <v>0.49508333333333332</v>
      </c>
      <c r="M28" s="15">
        <f>[7]YIELD!E3</f>
        <v>5.8925565098880324E-4</v>
      </c>
      <c r="N28" s="15"/>
      <c r="O28" s="15">
        <f>[7]YIELD!D13</f>
        <v>0.43511111111111106</v>
      </c>
      <c r="P28" s="15">
        <f>[7]YIELD!E13</f>
        <v>1.4772659932506435E-2</v>
      </c>
      <c r="Q28" s="13"/>
      <c r="S28" s="41"/>
      <c r="T28" s="14">
        <v>41810</v>
      </c>
      <c r="U28" s="15" t="s">
        <v>26</v>
      </c>
      <c r="V28" s="13">
        <f t="shared" si="0"/>
        <v>8.738611111111112</v>
      </c>
      <c r="W28" s="13">
        <f t="shared" si="0"/>
        <v>72.173796296296302</v>
      </c>
      <c r="X28" s="15">
        <f>[8]YIELD!D8</f>
        <v>0.42549999999999999</v>
      </c>
      <c r="Y28" s="15">
        <f>[8]YIELD!E8</f>
        <v>6.3639610306789329E-3</v>
      </c>
      <c r="Z28" s="15"/>
      <c r="AA28" s="15">
        <f>[8]YIELD!D18</f>
        <v>0.4004166666666667</v>
      </c>
      <c r="AB28" s="15">
        <f>[8]YIELD!E18</f>
        <v>6.2461099004811884E-3</v>
      </c>
      <c r="AC28" s="15"/>
      <c r="AD28" s="15">
        <f>[8]YIELD!D3</f>
        <v>0.44049999999999995</v>
      </c>
      <c r="AE28" s="15">
        <f>[8]YIELD!E3</f>
        <v>2.7870733355579162E-2</v>
      </c>
      <c r="AF28" s="15"/>
      <c r="AG28" s="15">
        <f>[8]YIELD!D13</f>
        <v>0.22016666666666668</v>
      </c>
      <c r="AH28" s="15">
        <f>[8]YIELD!E13</f>
        <v>1.6499158227686254E-3</v>
      </c>
    </row>
    <row r="29" spans="1:34" x14ac:dyDescent="0.25">
      <c r="A29" s="41"/>
      <c r="B29" s="14">
        <v>41810</v>
      </c>
      <c r="C29" s="3" t="s">
        <v>27</v>
      </c>
      <c r="D29" s="13">
        <f>AVERAGE([7]T1!$D$2:$D$7)</f>
        <v>11.255694444444444</v>
      </c>
      <c r="E29" s="16">
        <f t="shared" ref="E29:E33" si="4">72+(D29-$D$7)</f>
        <v>74.690879629629634</v>
      </c>
      <c r="F29" s="3">
        <f>[7]YIELD!J8</f>
        <v>0.44750000000000001</v>
      </c>
      <c r="G29" s="3">
        <f>[7]YIELD!K8</f>
        <v>2.0506096654409896E-2</v>
      </c>
      <c r="H29" s="3"/>
      <c r="I29" s="3">
        <f>[7]YIELD!J18</f>
        <v>0.388125</v>
      </c>
      <c r="J29" s="3">
        <f>[7]YIELD!K18</f>
        <v>1.5909902576697137E-3</v>
      </c>
      <c r="K29" s="3"/>
      <c r="L29" s="3">
        <f>[7]YIELD!J3</f>
        <v>0.40249999999999997</v>
      </c>
      <c r="M29" s="3">
        <f>[7]YIELD!K3</f>
        <v>5.5861435713737986E-2</v>
      </c>
      <c r="N29" s="3"/>
      <c r="O29" s="3">
        <f>[7]YIELD!J13</f>
        <v>0.39966666666666667</v>
      </c>
      <c r="P29" s="3">
        <f>[7]YIELD!K13</f>
        <v>2.424584729620962E-2</v>
      </c>
      <c r="Q29" s="13"/>
      <c r="S29" s="41"/>
      <c r="T29" s="14">
        <v>41810</v>
      </c>
      <c r="U29" s="3" t="s">
        <v>27</v>
      </c>
      <c r="V29" s="13">
        <f t="shared" si="0"/>
        <v>11.255694444444444</v>
      </c>
      <c r="W29" s="13">
        <f t="shared" si="0"/>
        <v>74.690879629629634</v>
      </c>
      <c r="X29" s="3">
        <f>[8]YIELD!J8</f>
        <v>0.40249999999999997</v>
      </c>
      <c r="Y29" s="3">
        <f>[8]YIELD!K8</f>
        <v>1.1549410759380338E-2</v>
      </c>
      <c r="Z29" s="3"/>
      <c r="AA29" s="3">
        <f>[8]YIELD!J18</f>
        <v>0.33066666666666666</v>
      </c>
      <c r="AB29" s="3">
        <f>[8]YIELD!K18</f>
        <v>1.4613540144522021E-2</v>
      </c>
      <c r="AC29" s="3"/>
      <c r="AD29" s="3">
        <f>[8]YIELD!J3</f>
        <v>0.41799999999999998</v>
      </c>
      <c r="AE29" s="3">
        <f>[8]YIELD!K3</f>
        <v>1.6269432824915709E-2</v>
      </c>
      <c r="AF29" s="3"/>
      <c r="AG29" s="3">
        <f>[8]YIELD!J13</f>
        <v>0.184</v>
      </c>
      <c r="AH29" s="3">
        <f>[8]YIELD!K13</f>
        <v>7.0710678118654814E-3</v>
      </c>
    </row>
    <row r="30" spans="1:34" x14ac:dyDescent="0.25">
      <c r="A30" s="41"/>
      <c r="B30" s="14">
        <v>41810</v>
      </c>
      <c r="C30" s="15" t="s">
        <v>28</v>
      </c>
      <c r="D30" s="13">
        <f>AVERAGE([7]T2!$D$2:$D$7)</f>
        <v>13.890231481481484</v>
      </c>
      <c r="E30" s="16">
        <f t="shared" si="4"/>
        <v>77.325416666666669</v>
      </c>
      <c r="F30" s="15">
        <f>[7]YIELD!P8</f>
        <v>0.28916666666666668</v>
      </c>
      <c r="G30" s="15">
        <f>[7]YIELD!Q8</f>
        <v>2.8284271247462321E-3</v>
      </c>
      <c r="H30" s="15"/>
      <c r="I30" s="15">
        <f>[7]YIELD!P18</f>
        <v>0.23866666666666669</v>
      </c>
      <c r="J30" s="15">
        <f>[7]YIELD!Q18</f>
        <v>1.6499158227686057E-3</v>
      </c>
      <c r="K30" s="15"/>
      <c r="L30" s="15">
        <f>[7]YIELD!P3</f>
        <v>0.22349999999999998</v>
      </c>
      <c r="M30" s="15">
        <f>[7]YIELD!Q3</f>
        <v>2.1213203435596246E-3</v>
      </c>
      <c r="N30" s="15"/>
      <c r="O30" s="15">
        <f>[7]YIELD!P13</f>
        <v>0.28299999999999997</v>
      </c>
      <c r="P30" s="15">
        <f>[7]YIELD!Q13</f>
        <v>2.343608329051625E-2</v>
      </c>
      <c r="Q30" s="13"/>
      <c r="S30" s="41"/>
      <c r="T30" s="14">
        <v>41810</v>
      </c>
      <c r="U30" s="15" t="s">
        <v>28</v>
      </c>
      <c r="V30" s="13">
        <f t="shared" si="0"/>
        <v>13.890231481481484</v>
      </c>
      <c r="W30" s="13">
        <f t="shared" si="0"/>
        <v>77.325416666666669</v>
      </c>
      <c r="X30" s="15">
        <f>[8]YIELD!P8</f>
        <v>0.24887500000000001</v>
      </c>
      <c r="Y30" s="15">
        <f>[8]YIELD!Q8</f>
        <v>4.4194173824159263E-3</v>
      </c>
      <c r="Z30" s="15"/>
      <c r="AA30" s="15">
        <f>[8]YIELD!P18</f>
        <v>0.22408333333333333</v>
      </c>
      <c r="AB30" s="15">
        <f>[8]YIELD!Q18</f>
        <v>4.1247895569215438E-3</v>
      </c>
      <c r="AC30" s="15"/>
      <c r="AD30" s="15">
        <f>[8]YIELD!P3</f>
        <v>0.25505555555555554</v>
      </c>
      <c r="AE30" s="15">
        <f>[8]YIELD!Q3</f>
        <v>2.0886820228537929E-2</v>
      </c>
      <c r="AF30" s="15"/>
      <c r="AG30" s="15">
        <f>[8]YIELD!P13</f>
        <v>0.122</v>
      </c>
      <c r="AH30" s="15">
        <f>[8]YIELD!Q13</f>
        <v>2.8284271247461927E-3</v>
      </c>
    </row>
    <row r="31" spans="1:34" x14ac:dyDescent="0.25">
      <c r="A31" s="41"/>
      <c r="B31" s="14">
        <v>41810</v>
      </c>
      <c r="C31" s="3" t="s">
        <v>29</v>
      </c>
      <c r="D31" s="13">
        <f>AVERAGE([7]T3!$D$2:$D$7)</f>
        <v>16.302824074074074</v>
      </c>
      <c r="E31" s="16">
        <f t="shared" si="4"/>
        <v>79.738009259259258</v>
      </c>
      <c r="F31" s="3">
        <f>[7]YIELD!D30</f>
        <v>0.23225000000000001</v>
      </c>
      <c r="G31" s="3">
        <f>[7]YIELD!E30</f>
        <v>3.1819805153394864E-3</v>
      </c>
      <c r="H31" s="3"/>
      <c r="I31" s="3">
        <f>[7]YIELD!D40</f>
        <v>0.19370833333333337</v>
      </c>
      <c r="J31" s="3">
        <f>[7]YIELD!E40</f>
        <v>1.3552879972742043E-3</v>
      </c>
      <c r="K31" s="3"/>
      <c r="L31" s="3">
        <f>[7]YIELD!D25</f>
        <v>0.20524999999999999</v>
      </c>
      <c r="M31" s="3">
        <f>[7]YIELD!E25</f>
        <v>1.3081475451951121E-2</v>
      </c>
      <c r="N31" s="3"/>
      <c r="O31" s="3">
        <f>[7]YIELD!D35</f>
        <v>0.18866666666666668</v>
      </c>
      <c r="P31" s="3">
        <f>[7]YIELD!E35</f>
        <v>6.5996632910744627E-3</v>
      </c>
      <c r="Q31" s="13"/>
      <c r="S31" s="41"/>
      <c r="T31" s="14">
        <v>41810</v>
      </c>
      <c r="U31" s="3" t="s">
        <v>29</v>
      </c>
      <c r="V31" s="13">
        <f t="shared" si="0"/>
        <v>16.302824074074074</v>
      </c>
      <c r="W31" s="13">
        <f t="shared" si="0"/>
        <v>79.738009259259258</v>
      </c>
      <c r="X31" s="3">
        <f>[8]YIELD!D30</f>
        <v>0.23749999999999999</v>
      </c>
      <c r="Y31" s="3">
        <f>[8]YIELD!E30</f>
        <v>2.1213203435596446E-3</v>
      </c>
      <c r="Z31" s="3"/>
      <c r="AA31" s="3">
        <f>[8]YIELD!D40</f>
        <v>0.27258333333333329</v>
      </c>
      <c r="AB31" s="3">
        <f>[8]YIELD!E40</f>
        <v>2.7105759945484087E-3</v>
      </c>
      <c r="AC31" s="3"/>
      <c r="AD31" s="3">
        <f>[8]YIELD!D25</f>
        <v>0.26724999999999999</v>
      </c>
      <c r="AE31" s="3">
        <f>[8]YIELD!E25</f>
        <v>2.9344931419241559E-2</v>
      </c>
      <c r="AF31" s="3"/>
      <c r="AG31" s="3">
        <f>[8]YIELD!D35</f>
        <v>0.23333333333333334</v>
      </c>
      <c r="AH31" s="3">
        <f>[8]YIELD!E35</f>
        <v>8.7209836346341073E-3</v>
      </c>
    </row>
    <row r="32" spans="1:34" x14ac:dyDescent="0.25">
      <c r="A32" s="41"/>
      <c r="B32" s="14">
        <v>41810</v>
      </c>
      <c r="C32" s="15" t="s">
        <v>30</v>
      </c>
      <c r="D32" s="13">
        <f>AVERAGE([7]T4!$D$2:$D$7)</f>
        <v>18.803055555555556</v>
      </c>
      <c r="E32" s="16">
        <f t="shared" si="4"/>
        <v>82.238240740740736</v>
      </c>
      <c r="F32" s="15">
        <f>[7]YIELD!J30</f>
        <v>0.37141666666666662</v>
      </c>
      <c r="G32" s="15">
        <f>[7]YIELD!K30</f>
        <v>1.6852711618279372E-2</v>
      </c>
      <c r="H32" s="15"/>
      <c r="I32" s="15">
        <f>[7]YIELD!J40</f>
        <v>0.30258333333333332</v>
      </c>
      <c r="J32" s="15">
        <f>[7]YIELD!K40</f>
        <v>2.3688077169749838E-2</v>
      </c>
      <c r="K32" s="15"/>
      <c r="L32" s="15">
        <f>[7]YIELD!J25</f>
        <v>0.30629166666666668</v>
      </c>
      <c r="M32" s="15">
        <f>[7]YIELD!K25</f>
        <v>5.5979286843935126E-3</v>
      </c>
      <c r="N32" s="15"/>
      <c r="O32" s="15">
        <f>[7]YIELD!J35</f>
        <v>0.29258333333333336</v>
      </c>
      <c r="P32" s="15">
        <f>[7]YIELD!K35</f>
        <v>1.8502627441048296E-2</v>
      </c>
      <c r="Q32" s="13"/>
      <c r="S32" s="41"/>
      <c r="T32" s="14">
        <v>41810</v>
      </c>
      <c r="U32" s="15" t="s">
        <v>30</v>
      </c>
      <c r="V32" s="13">
        <f t="shared" si="0"/>
        <v>18.803055555555556</v>
      </c>
      <c r="W32" s="13">
        <f t="shared" si="0"/>
        <v>82.238240740740736</v>
      </c>
      <c r="X32" s="15">
        <f>[8]YIELD!J30</f>
        <v>0.41950000000000004</v>
      </c>
      <c r="Y32" s="15">
        <f>[8]YIELD!K30</f>
        <v>1.8384776310850254E-2</v>
      </c>
      <c r="Z32" s="15"/>
      <c r="AA32" s="15">
        <f>[8]YIELD!J40</f>
        <v>0.33100000000000002</v>
      </c>
      <c r="AB32" s="15">
        <f>[8]YIELD!K40</f>
        <v>2.0270394394014075E-2</v>
      </c>
      <c r="AC32" s="15"/>
      <c r="AD32" s="15">
        <f>[8]YIELD!J25</f>
        <v>0.40099999999999997</v>
      </c>
      <c r="AE32" s="15">
        <f>[8]YIELD!K25</f>
        <v>9.1923881554250471E-3</v>
      </c>
      <c r="AF32" s="15"/>
      <c r="AG32" s="15">
        <f>[8]YIELD!J35</f>
        <v>0.20691666666666667</v>
      </c>
      <c r="AH32" s="15">
        <f>[8]YIELD!K35</f>
        <v>8.603132504436322E-3</v>
      </c>
    </row>
    <row r="33" spans="1:34" x14ac:dyDescent="0.25">
      <c r="A33" s="41"/>
      <c r="B33" s="14">
        <v>41810</v>
      </c>
      <c r="C33" s="3" t="s">
        <v>31</v>
      </c>
      <c r="D33" s="13">
        <f>AVERAGE([7]T5!$D$2:$D$7)</f>
        <v>21.337731481481484</v>
      </c>
      <c r="E33" s="16">
        <f t="shared" si="4"/>
        <v>84.772916666666674</v>
      </c>
      <c r="F33" s="3">
        <f>[7]YIELD!P30</f>
        <v>0.36099999999999999</v>
      </c>
      <c r="G33" s="3">
        <f>[7]YIELD!Q30</f>
        <v>1.626345596729057E-2</v>
      </c>
      <c r="H33" s="3"/>
      <c r="I33" s="3">
        <f>[7]YIELD!P40</f>
        <v>0.33716666666666673</v>
      </c>
      <c r="J33" s="3">
        <f>[7]YIELD!Q40</f>
        <v>6.8353655514699525E-3</v>
      </c>
      <c r="K33" s="3"/>
      <c r="L33" s="3">
        <f>[7]YIELD!P25</f>
        <v>0.41100000000000003</v>
      </c>
      <c r="M33" s="3">
        <f>[7]YIELD!Q25</f>
        <v>3.0641293851417215E-3</v>
      </c>
      <c r="N33" s="3"/>
      <c r="O33" s="3">
        <f>[7]YIELD!P35</f>
        <v>0.3075</v>
      </c>
      <c r="P33" s="3">
        <f>[7]YIELD!Q35</f>
        <v>3.5355339059327407E-3</v>
      </c>
      <c r="Q33" s="13"/>
      <c r="S33" s="41"/>
      <c r="T33" s="14">
        <v>41810</v>
      </c>
      <c r="U33" s="3" t="s">
        <v>31</v>
      </c>
      <c r="V33" s="13">
        <f t="shared" si="0"/>
        <v>21.337731481481484</v>
      </c>
      <c r="W33" s="13">
        <f t="shared" si="0"/>
        <v>84.772916666666674</v>
      </c>
      <c r="X33" s="3">
        <f>[8]YIELD!P30</f>
        <v>0.34341666666666665</v>
      </c>
      <c r="Y33" s="3">
        <f>[8]YIELD!Q30</f>
        <v>2.9462782549439376E-3</v>
      </c>
      <c r="Z33" s="3"/>
      <c r="AA33" s="3">
        <f>[8]YIELD!P40</f>
        <v>0.29974999999999996</v>
      </c>
      <c r="AB33" s="3">
        <f>[8]YIELD!Q40</f>
        <v>4.8318963381080524E-3</v>
      </c>
      <c r="AC33" s="3"/>
      <c r="AD33" s="3">
        <f>[8]YIELD!P25</f>
        <v>0.38449999999999995</v>
      </c>
      <c r="AE33" s="3">
        <f>[8]YIELD!Q25</f>
        <v>6.5996632910744627E-3</v>
      </c>
      <c r="AF33" s="3"/>
      <c r="AG33" s="3">
        <f>[8]YIELD!P35</f>
        <v>0.14225000000000002</v>
      </c>
      <c r="AH33" s="3">
        <f>[8]YIELD!Q35</f>
        <v>3.1819805153394665E-3</v>
      </c>
    </row>
    <row r="34" spans="1:34" x14ac:dyDescent="0.25">
      <c r="A34" s="41"/>
      <c r="B34" s="3"/>
      <c r="C34" s="3"/>
      <c r="D34" s="13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3"/>
      <c r="S34" s="41"/>
      <c r="T34" s="3"/>
      <c r="U34" s="3"/>
      <c r="V34" s="13"/>
      <c r="W34" s="1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25">
      <c r="A35" s="41"/>
      <c r="B35" s="14">
        <v>41811</v>
      </c>
      <c r="C35" s="15" t="s">
        <v>26</v>
      </c>
      <c r="D35" s="13">
        <f>AVERAGE([9]T0!$D$2:$D$7)</f>
        <v>8.0949074074074066</v>
      </c>
      <c r="E35" s="16">
        <f>96-(D7-D35)</f>
        <v>95.530092592592595</v>
      </c>
      <c r="F35" s="15">
        <f>[9]YIELD!D8</f>
        <v>0.3095</v>
      </c>
      <c r="G35" s="15">
        <f>[9]YIELD!E8</f>
        <v>7.8488852711706858E-2</v>
      </c>
      <c r="H35" s="15"/>
      <c r="I35" s="15">
        <f>[9]YIELD!D18</f>
        <v>0.28422222222222221</v>
      </c>
      <c r="J35" s="15">
        <f>[9]YIELD!E18</f>
        <v>7.2750206821648091E-3</v>
      </c>
      <c r="K35" s="15"/>
      <c r="L35" s="15">
        <f>[9]YIELD!D3</f>
        <v>0.38300000000000001</v>
      </c>
      <c r="M35" s="15">
        <f>[9]YIELD!E3</f>
        <v>1.555634918610406E-2</v>
      </c>
      <c r="N35" s="15"/>
      <c r="O35" s="15">
        <f>[9]YIELD!D13</f>
        <v>0.29499999999999993</v>
      </c>
      <c r="P35" s="15">
        <f>[9]YIELD!E13</f>
        <v>1.0842303978193751E-2</v>
      </c>
      <c r="Q35" s="13"/>
      <c r="S35" s="41"/>
      <c r="T35" s="14">
        <v>41811</v>
      </c>
      <c r="U35" s="15" t="s">
        <v>26</v>
      </c>
      <c r="V35" s="13">
        <f t="shared" si="0"/>
        <v>8.0949074074074066</v>
      </c>
      <c r="W35" s="13">
        <f t="shared" si="0"/>
        <v>95.530092592592595</v>
      </c>
      <c r="X35" s="15">
        <f>[10]YIELD!D8</f>
        <v>0.33908333333333329</v>
      </c>
      <c r="Y35" s="15">
        <f>[10]YIELD!E8</f>
        <v>2.6987908815286211E-2</v>
      </c>
      <c r="Z35" s="15"/>
      <c r="AA35" s="15">
        <f>[10]YIELD!D18</f>
        <v>0.34724999999999995</v>
      </c>
      <c r="AB35" s="15">
        <f>[10]YIELD!E18</f>
        <v>6.0104076400856596E-3</v>
      </c>
      <c r="AC35" s="15"/>
      <c r="AD35" s="15">
        <f>[10]YIELD!D3</f>
        <v>0.38275000000000003</v>
      </c>
      <c r="AE35" s="15">
        <f>[10]YIELD!E3</f>
        <v>6.7175144212722072E-3</v>
      </c>
      <c r="AF35" s="15"/>
      <c r="AG35" s="15">
        <f>[10]YIELD!D13</f>
        <v>9.0749999999999997E-2</v>
      </c>
      <c r="AH35" s="15">
        <f>[10]YIELD!E13</f>
        <v>5.3033008588991111E-3</v>
      </c>
    </row>
    <row r="36" spans="1:34" x14ac:dyDescent="0.25">
      <c r="A36" s="41"/>
      <c r="B36" s="14">
        <v>41811</v>
      </c>
      <c r="C36" s="3" t="s">
        <v>27</v>
      </c>
      <c r="D36" s="13">
        <f>AVERAGE([9]T1!$D$2:$D$7)</f>
        <v>10.56462962962963</v>
      </c>
      <c r="E36" s="16">
        <f>96+(D36-$D$7)</f>
        <v>97.999814814814812</v>
      </c>
      <c r="F36" s="3">
        <f>[9]YIELD!J8</f>
        <v>0.25608333333333333</v>
      </c>
      <c r="G36" s="3">
        <f>[9]YIELD!K8</f>
        <v>1.9209734222234324E-2</v>
      </c>
      <c r="H36" s="3"/>
      <c r="I36" s="3">
        <f>[9]YIELD!J18</f>
        <v>9.6555555555555561E-2</v>
      </c>
      <c r="J36" s="3">
        <f>[9]YIELD!K18</f>
        <v>1.7330395050101713E-2</v>
      </c>
      <c r="K36" s="3"/>
      <c r="L36" s="3">
        <f>[9]YIELD!J3</f>
        <v>0.19974999999999998</v>
      </c>
      <c r="M36" s="3">
        <f>[9]YIELD!K3</f>
        <v>6.0104076400856396E-3</v>
      </c>
      <c r="N36" s="3"/>
      <c r="O36" s="3">
        <f>[9]YIELD!J13</f>
        <v>0.22450000000000001</v>
      </c>
      <c r="P36" s="3">
        <f>[9]YIELD!K13</f>
        <v>0.15344217151748085</v>
      </c>
      <c r="Q36" s="13"/>
      <c r="S36" s="41"/>
      <c r="T36" s="14">
        <v>41811</v>
      </c>
      <c r="U36" s="3" t="s">
        <v>27</v>
      </c>
      <c r="V36" s="13">
        <f t="shared" si="0"/>
        <v>10.56462962962963</v>
      </c>
      <c r="W36" s="13">
        <f t="shared" si="0"/>
        <v>97.999814814814812</v>
      </c>
      <c r="X36" s="3">
        <f>[10]YIELD!J8</f>
        <v>0.15250000000000002</v>
      </c>
      <c r="Y36" s="3">
        <f>[10]YIELD!K8</f>
        <v>2.0741798914805192E-2</v>
      </c>
      <c r="Z36" s="3"/>
      <c r="AA36" s="3">
        <f>[10]YIELD!J18</f>
        <v>0.15091666666666667</v>
      </c>
      <c r="AB36" s="3">
        <f>[10]YIELD!K18</f>
        <v>1.1902964149973534E-2</v>
      </c>
      <c r="AC36" s="3"/>
      <c r="AD36" s="3">
        <f>[10]YIELD!J3</f>
        <v>0.15325</v>
      </c>
      <c r="AE36" s="3">
        <f>[10]YIELD!K3</f>
        <v>6.0104076400856396E-3</v>
      </c>
      <c r="AF36" s="3"/>
      <c r="AG36" s="3">
        <f>[10]YIELD!J13</f>
        <v>8.9083333333333334E-2</v>
      </c>
      <c r="AH36" s="3">
        <f>[10]YIELD!K13</f>
        <v>4.3604918173170536E-3</v>
      </c>
    </row>
    <row r="37" spans="1:34" x14ac:dyDescent="0.25">
      <c r="A37" s="41"/>
      <c r="B37" s="14">
        <v>41811</v>
      </c>
      <c r="C37" s="15" t="s">
        <v>28</v>
      </c>
      <c r="D37" s="13">
        <f>AVERAGE([9]T2!$D$2:$D$7)</f>
        <v>13.904166666666669</v>
      </c>
      <c r="E37" s="16">
        <f t="shared" ref="E37:E39" si="5">96+(D37-$D$7)</f>
        <v>101.33935185185186</v>
      </c>
      <c r="F37" s="15">
        <f>[9]YIELD!P8</f>
        <v>0.16675000000000001</v>
      </c>
      <c r="G37" s="15">
        <f>[9]YIELD!Q8</f>
        <v>7.4246212024587357E-3</v>
      </c>
      <c r="H37" s="15"/>
      <c r="I37" s="15">
        <f>[9]YIELD!P18</f>
        <v>7.4499999999999997E-2</v>
      </c>
      <c r="J37" s="15">
        <f>[9]YIELD!Q18</f>
        <v>3.0413812651491172E-3</v>
      </c>
      <c r="K37" s="15"/>
      <c r="L37" s="15">
        <f>[9]YIELD!P3</f>
        <v>8.1249999999999989E-2</v>
      </c>
      <c r="M37" s="15">
        <f>[9]YIELD!Q3</f>
        <v>1.3081475451951239E-2</v>
      </c>
      <c r="N37" s="15"/>
      <c r="O37" s="15">
        <f>[9]YIELD!P13</f>
        <v>0.13883333333333336</v>
      </c>
      <c r="P37" s="15">
        <f>[9]YIELD!Q13</f>
        <v>1.6499158227686057E-3</v>
      </c>
      <c r="Q37" s="13"/>
      <c r="S37" s="41"/>
      <c r="T37" s="14">
        <v>41811</v>
      </c>
      <c r="U37" s="15" t="s">
        <v>28</v>
      </c>
      <c r="V37" s="13">
        <f t="shared" si="0"/>
        <v>13.904166666666669</v>
      </c>
      <c r="W37" s="13">
        <f t="shared" si="0"/>
        <v>101.33935185185186</v>
      </c>
      <c r="X37" s="15">
        <f>[10]YIELD!P8</f>
        <v>7.0333333333333331E-2</v>
      </c>
      <c r="Y37" s="15">
        <f>[10]YIELD!Q8</f>
        <v>1.4142135623730907E-2</v>
      </c>
      <c r="Z37" s="15"/>
      <c r="AA37" s="15">
        <f>[10]YIELD!P18</f>
        <v>0.15575</v>
      </c>
      <c r="AB37" s="15">
        <f>[10]YIELD!Q18</f>
        <v>1.6617009357884138E-2</v>
      </c>
      <c r="AC37" s="15"/>
      <c r="AD37" s="15">
        <f>[10]YIELD!P3</f>
        <v>0.126</v>
      </c>
      <c r="AE37" s="15">
        <f>[10]YIELD!Q3</f>
        <v>6.5996632910744523E-3</v>
      </c>
      <c r="AF37" s="15"/>
      <c r="AG37" s="15">
        <f>[10]YIELD!P13</f>
        <v>7.775E-2</v>
      </c>
      <c r="AH37" s="15">
        <f>[10]YIELD!Q13</f>
        <v>3.1819805153394665E-3</v>
      </c>
    </row>
    <row r="38" spans="1:34" x14ac:dyDescent="0.25">
      <c r="A38" s="41"/>
      <c r="B38" s="14">
        <v>41811</v>
      </c>
      <c r="C38" s="3" t="s">
        <v>29</v>
      </c>
      <c r="D38" s="13">
        <f>AVERAGE([9]T3!$D$2:$D$7)</f>
        <v>18.181064814814814</v>
      </c>
      <c r="E38" s="16">
        <f t="shared" si="5"/>
        <v>105.61624999999999</v>
      </c>
      <c r="F38" s="3">
        <f>[9]YIELD!D30</f>
        <v>0.25524999999999998</v>
      </c>
      <c r="G38" s="3">
        <f>[9]YIELD!E30</f>
        <v>4.5961940777125634E-3</v>
      </c>
      <c r="H38" s="3"/>
      <c r="I38" s="3">
        <f>[9]YIELD!D40</f>
        <v>0.14666666666666664</v>
      </c>
      <c r="J38" s="3">
        <f>[9]YIELD!E40</f>
        <v>1.5174677371638931E-2</v>
      </c>
      <c r="K38" s="3"/>
      <c r="L38" s="3">
        <f>[9]YIELD!D25</f>
        <v>0.17599999999999999</v>
      </c>
      <c r="M38" s="3">
        <f>[9]YIELD!E25</f>
        <v>1.7057745063948481E-2</v>
      </c>
      <c r="N38" s="3"/>
      <c r="O38" s="3">
        <f>[9]YIELD!D35</f>
        <v>0.39158333333333334</v>
      </c>
      <c r="P38" s="3">
        <f>[9]YIELD!E35</f>
        <v>2.1095352305398957E-2</v>
      </c>
      <c r="Q38" s="13"/>
      <c r="S38" s="41"/>
      <c r="T38" s="14">
        <v>41811</v>
      </c>
      <c r="U38" s="3" t="s">
        <v>29</v>
      </c>
      <c r="V38" s="13">
        <f t="shared" si="0"/>
        <v>18.181064814814814</v>
      </c>
      <c r="W38" s="13">
        <f t="shared" si="0"/>
        <v>105.61624999999999</v>
      </c>
      <c r="X38" s="3">
        <f>[10]YIELD!D30</f>
        <v>0.32616666666666666</v>
      </c>
      <c r="Y38" s="3">
        <f>[10]YIELD!E30</f>
        <v>3.9362277486050833E-2</v>
      </c>
      <c r="Z38" s="3"/>
      <c r="AA38" s="3">
        <f>[10]YIELD!D40</f>
        <v>0.41525000000000001</v>
      </c>
      <c r="AB38" s="3">
        <f>[10]YIELD!E40</f>
        <v>1.0253048327204988E-2</v>
      </c>
      <c r="AC38" s="3"/>
      <c r="AD38" s="3">
        <f>[10]YIELD!D25</f>
        <v>0.26500000000000001</v>
      </c>
      <c r="AE38" s="3">
        <f>[10]YIELD!E25</f>
        <v>2.4041630560342517E-2</v>
      </c>
      <c r="AF38" s="3"/>
      <c r="AG38" s="3">
        <f>[10]YIELD!D35</f>
        <v>0.15383333333333332</v>
      </c>
      <c r="AH38" s="3">
        <f>[10]YIELD!E35</f>
        <v>7.3067700722610103E-3</v>
      </c>
    </row>
    <row r="39" spans="1:34" x14ac:dyDescent="0.25">
      <c r="A39" s="41"/>
      <c r="B39" s="14">
        <v>41811</v>
      </c>
      <c r="C39" s="15" t="s">
        <v>30</v>
      </c>
      <c r="D39" s="13">
        <f>AVERAGE([9]T4!$D$2:$D$7)</f>
        <v>20.592222222222222</v>
      </c>
      <c r="E39" s="16">
        <f t="shared" si="5"/>
        <v>108.02740740740741</v>
      </c>
      <c r="F39" s="15">
        <f>[9]YIELD!J30</f>
        <v>0.42858333333333337</v>
      </c>
      <c r="G39" s="15">
        <f>[9]YIELD!K30</f>
        <v>1.1195857368787025E-2</v>
      </c>
      <c r="H39" s="15"/>
      <c r="I39" s="15">
        <f>[9]YIELD!J40</f>
        <v>0.29591666666666666</v>
      </c>
      <c r="J39" s="15">
        <f>[9]YIELD!K40</f>
        <v>3.2026464750959239E-3</v>
      </c>
      <c r="K39" s="15"/>
      <c r="L39" s="15">
        <f>[9]YIELD!J25</f>
        <v>0.42849999999999999</v>
      </c>
      <c r="M39" s="15">
        <f>[9]YIELD!K25</f>
        <v>2.3570226039556838E-4</v>
      </c>
      <c r="N39" s="15"/>
      <c r="O39" s="15">
        <f>[9]YIELD!J35</f>
        <v>0.37475000000000003</v>
      </c>
      <c r="P39" s="15">
        <f>[9]YIELD!K35</f>
        <v>2.7930717856867997E-2</v>
      </c>
      <c r="Q39" s="13"/>
      <c r="S39" s="41"/>
      <c r="T39" s="14">
        <v>41811</v>
      </c>
      <c r="U39" s="15" t="s">
        <v>30</v>
      </c>
      <c r="V39" s="13">
        <f t="shared" si="0"/>
        <v>20.592222222222222</v>
      </c>
      <c r="W39" s="13">
        <f t="shared" si="0"/>
        <v>108.02740740740741</v>
      </c>
      <c r="X39" s="15">
        <f>[10]YIELD!J30</f>
        <v>0.33724999999999999</v>
      </c>
      <c r="Y39" s="15">
        <f>[10]YIELD!K30</f>
        <v>2.0859650045002689E-2</v>
      </c>
      <c r="Z39" s="15"/>
      <c r="AA39" s="15">
        <f>[10]YIELD!J40</f>
        <v>0.34541666666666671</v>
      </c>
      <c r="AB39" s="15">
        <f>[10]YIELD!K40</f>
        <v>3.889087296526015E-3</v>
      </c>
      <c r="AC39" s="15"/>
      <c r="AD39" s="15">
        <f>[10]YIELD!J25</f>
        <v>0.39550000000000007</v>
      </c>
      <c r="AE39" s="15">
        <f>[10]YIELD!K25</f>
        <v>1.3670731102939865E-2</v>
      </c>
      <c r="AF39" s="15"/>
      <c r="AG39" s="15">
        <f>[10]YIELD!J35</f>
        <v>0.22400000000000003</v>
      </c>
      <c r="AH39" s="15">
        <f>[10]YIELD!K35</f>
        <v>4.0069384267237404E-3</v>
      </c>
    </row>
    <row r="41" spans="1:34" ht="18.75" x14ac:dyDescent="0.25">
      <c r="E41" s="9"/>
      <c r="F41" s="9"/>
      <c r="G41" s="35"/>
      <c r="H41" s="35"/>
      <c r="I41" s="35"/>
      <c r="J41" s="35"/>
      <c r="K41" s="35"/>
      <c r="L41" s="9"/>
      <c r="M41" s="9"/>
      <c r="N41" s="9"/>
      <c r="O41" s="9"/>
      <c r="P41" s="9"/>
      <c r="Q41" s="9"/>
      <c r="R41" s="9"/>
    </row>
    <row r="42" spans="1:34" x14ac:dyDescent="0.25">
      <c r="E42" s="9"/>
      <c r="F42" s="9"/>
      <c r="G42" s="13"/>
      <c r="H42" s="13"/>
      <c r="I42" s="13"/>
      <c r="J42" s="13"/>
      <c r="K42" s="13"/>
      <c r="L42" s="9"/>
      <c r="M42" s="9"/>
      <c r="N42" s="9"/>
      <c r="O42" s="9"/>
      <c r="P42" s="9"/>
      <c r="Q42" s="9"/>
      <c r="R42" s="9"/>
    </row>
    <row r="43" spans="1:34" x14ac:dyDescent="0.25">
      <c r="E43" s="9"/>
      <c r="F43" s="9"/>
      <c r="G43" s="36"/>
      <c r="H43" s="36"/>
      <c r="I43" s="13"/>
      <c r="J43" s="36"/>
      <c r="K43" s="36"/>
      <c r="L43" s="9"/>
      <c r="M43" s="9"/>
      <c r="N43" s="9"/>
      <c r="O43" s="9"/>
      <c r="P43" s="9"/>
      <c r="Q43" s="9"/>
      <c r="R43" s="9"/>
    </row>
    <row r="44" spans="1:34" x14ac:dyDescent="0.25">
      <c r="E44" s="9"/>
      <c r="F44" s="9"/>
      <c r="G44" s="13"/>
      <c r="H44" s="13"/>
      <c r="I44" s="13"/>
      <c r="J44" s="13"/>
      <c r="K44" s="13"/>
      <c r="L44" s="9"/>
      <c r="M44" s="9"/>
      <c r="N44" s="9"/>
      <c r="O44" s="9"/>
      <c r="P44" s="9"/>
      <c r="Q44" s="9"/>
      <c r="R44" s="9"/>
    </row>
    <row r="45" spans="1:34" x14ac:dyDescent="0.25">
      <c r="E45" s="9"/>
      <c r="F45" s="9"/>
      <c r="G45" s="13"/>
      <c r="H45" s="13"/>
      <c r="I45" s="13"/>
      <c r="J45" s="13"/>
      <c r="K45" s="13"/>
      <c r="L45" s="9"/>
      <c r="M45" s="9"/>
      <c r="N45" s="9"/>
      <c r="O45" s="9"/>
      <c r="P45" s="9"/>
      <c r="Q45" s="13"/>
      <c r="R45" s="9"/>
    </row>
    <row r="46" spans="1:34" x14ac:dyDescent="0.2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3"/>
      <c r="R46" s="9"/>
    </row>
    <row r="47" spans="1:34" x14ac:dyDescent="0.25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3"/>
      <c r="R47" s="9"/>
    </row>
    <row r="48" spans="1:34" x14ac:dyDescent="0.2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3"/>
      <c r="R48" s="9"/>
    </row>
    <row r="49" spans="5:18" x14ac:dyDescent="0.25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3"/>
      <c r="R49" s="9"/>
    </row>
    <row r="50" spans="5:18" x14ac:dyDescent="0.25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3"/>
      <c r="R50" s="9"/>
    </row>
    <row r="51" spans="5:18" x14ac:dyDescent="0.2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3"/>
      <c r="R51" s="9"/>
    </row>
    <row r="52" spans="5:18" x14ac:dyDescent="0.2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5:18" x14ac:dyDescent="0.2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5:18" x14ac:dyDescent="0.2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5:18" x14ac:dyDescent="0.2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5:18" x14ac:dyDescent="0.2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</sheetData>
  <mergeCells count="17">
    <mergeCell ref="AD3:AE3"/>
    <mergeCell ref="AG3:AH3"/>
    <mergeCell ref="A1:A39"/>
    <mergeCell ref="F1:J1"/>
    <mergeCell ref="L1:P1"/>
    <mergeCell ref="S1:S39"/>
    <mergeCell ref="X1:AB1"/>
    <mergeCell ref="AD1:AH1"/>
    <mergeCell ref="F3:G3"/>
    <mergeCell ref="I3:J3"/>
    <mergeCell ref="L3:M3"/>
    <mergeCell ref="O3:P3"/>
    <mergeCell ref="G41:K41"/>
    <mergeCell ref="G43:H43"/>
    <mergeCell ref="J43:K43"/>
    <mergeCell ref="X3:Y3"/>
    <mergeCell ref="AA3:AB3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zoomScale="60" zoomScaleNormal="60" workbookViewId="0">
      <selection activeCell="S7" sqref="S7:S12"/>
    </sheetView>
  </sheetViews>
  <sheetFormatPr baseColWidth="10" defaultRowHeight="15" x14ac:dyDescent="0.25"/>
  <cols>
    <col min="2" max="2" width="9.5703125" customWidth="1"/>
    <col min="5" max="5" width="11.5703125" bestFit="1" customWidth="1"/>
    <col min="6" max="6" width="10.28515625" customWidth="1"/>
    <col min="7" max="7" width="8.85546875" customWidth="1"/>
    <col min="8" max="8" width="7.5703125" customWidth="1"/>
    <col min="9" max="9" width="9.5703125" customWidth="1"/>
    <col min="10" max="10" width="9" customWidth="1"/>
    <col min="11" max="11" width="7.85546875" customWidth="1"/>
    <col min="12" max="12" width="10.28515625" customWidth="1"/>
    <col min="13" max="14" width="8.28515625" customWidth="1"/>
    <col min="15" max="15" width="9.7109375" customWidth="1"/>
    <col min="16" max="16" width="8.5703125" customWidth="1"/>
    <col min="18" max="18" width="13.85546875" customWidth="1"/>
    <col min="19" max="19" width="9.28515625" customWidth="1"/>
    <col min="20" max="20" width="3.140625" customWidth="1"/>
    <col min="22" max="22" width="10.28515625" customWidth="1"/>
    <col min="23" max="23" width="8.85546875" customWidth="1"/>
    <col min="24" max="24" width="7.5703125" customWidth="1"/>
    <col min="25" max="25" width="9.5703125" customWidth="1"/>
    <col min="26" max="26" width="9" customWidth="1"/>
    <col min="27" max="27" width="7.85546875" customWidth="1"/>
    <col min="28" max="28" width="10.28515625" customWidth="1"/>
    <col min="29" max="30" width="8.28515625" customWidth="1"/>
    <col min="31" max="31" width="9.7109375" customWidth="1"/>
    <col min="32" max="32" width="8.5703125" customWidth="1"/>
  </cols>
  <sheetData>
    <row r="1" spans="1:32" x14ac:dyDescent="0.25">
      <c r="A1" s="45" t="s">
        <v>25</v>
      </c>
      <c r="B1" s="3"/>
      <c r="C1" s="3"/>
      <c r="D1" s="3"/>
      <c r="E1" s="3"/>
      <c r="F1" s="42" t="s">
        <v>41</v>
      </c>
      <c r="G1" s="42"/>
      <c r="H1" s="42"/>
      <c r="I1" s="42"/>
      <c r="J1" s="42"/>
      <c r="K1" s="3"/>
      <c r="L1" s="43" t="s">
        <v>40</v>
      </c>
      <c r="M1" s="43"/>
      <c r="N1" s="43"/>
      <c r="O1" s="43"/>
      <c r="P1" s="43"/>
      <c r="R1" s="45" t="s">
        <v>34</v>
      </c>
      <c r="S1" s="3"/>
      <c r="T1" s="3"/>
      <c r="U1" s="3"/>
      <c r="V1" s="42" t="s">
        <v>43</v>
      </c>
      <c r="W1" s="42"/>
      <c r="X1" s="42"/>
      <c r="Y1" s="42"/>
      <c r="Z1" s="42"/>
      <c r="AA1" s="3"/>
      <c r="AB1" s="43" t="s">
        <v>42</v>
      </c>
      <c r="AC1" s="43"/>
      <c r="AD1" s="43"/>
      <c r="AE1" s="43"/>
      <c r="AF1" s="43"/>
    </row>
    <row r="2" spans="1:32" x14ac:dyDescent="0.25">
      <c r="A2" s="4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45"/>
      <c r="B3" s="3"/>
      <c r="C3" s="3"/>
      <c r="D3" s="3"/>
      <c r="E3" s="3"/>
      <c r="F3" s="37" t="s">
        <v>37</v>
      </c>
      <c r="G3" s="37"/>
      <c r="H3" s="3"/>
      <c r="I3" s="38" t="s">
        <v>38</v>
      </c>
      <c r="J3" s="38"/>
      <c r="K3" s="3"/>
      <c r="L3" s="39" t="s">
        <v>37</v>
      </c>
      <c r="M3" s="39"/>
      <c r="N3" s="3"/>
      <c r="O3" s="40" t="s">
        <v>38</v>
      </c>
      <c r="P3" s="40"/>
      <c r="R3" s="45"/>
      <c r="S3" s="3"/>
      <c r="T3" s="3"/>
      <c r="U3" s="3"/>
      <c r="V3" s="37" t="s">
        <v>37</v>
      </c>
      <c r="W3" s="37"/>
      <c r="X3" s="3"/>
      <c r="Y3" s="38" t="s">
        <v>38</v>
      </c>
      <c r="Z3" s="38"/>
      <c r="AA3" s="3"/>
      <c r="AB3" s="39" t="s">
        <v>37</v>
      </c>
      <c r="AC3" s="39"/>
      <c r="AD3" s="3"/>
      <c r="AE3" s="40" t="s">
        <v>38</v>
      </c>
      <c r="AF3" s="40"/>
    </row>
    <row r="4" spans="1:32" x14ac:dyDescent="0.25">
      <c r="A4" s="4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4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5"/>
      <c r="B5" s="3"/>
      <c r="C5" s="3"/>
      <c r="D5" s="3" t="s">
        <v>7</v>
      </c>
      <c r="E5" s="3"/>
      <c r="F5" s="3" t="s">
        <v>36</v>
      </c>
      <c r="G5" s="3" t="s">
        <v>39</v>
      </c>
      <c r="H5" s="3"/>
      <c r="I5" s="3" t="s">
        <v>36</v>
      </c>
      <c r="J5" s="3" t="s">
        <v>39</v>
      </c>
      <c r="K5" s="3"/>
      <c r="L5" s="3" t="s">
        <v>36</v>
      </c>
      <c r="M5" s="3" t="s">
        <v>39</v>
      </c>
      <c r="N5" s="3"/>
      <c r="O5" s="3" t="s">
        <v>36</v>
      </c>
      <c r="P5" s="3" t="s">
        <v>39</v>
      </c>
      <c r="R5" s="45"/>
      <c r="S5" s="3"/>
      <c r="T5" s="3"/>
      <c r="U5" s="3"/>
      <c r="V5" s="3" t="s">
        <v>36</v>
      </c>
      <c r="W5" s="3" t="s">
        <v>39</v>
      </c>
      <c r="X5" s="3"/>
      <c r="Y5" s="3" t="s">
        <v>36</v>
      </c>
      <c r="Z5" s="3" t="s">
        <v>39</v>
      </c>
      <c r="AA5" s="3"/>
      <c r="AB5" s="3" t="s">
        <v>36</v>
      </c>
      <c r="AC5" s="3" t="s">
        <v>39</v>
      </c>
      <c r="AD5" s="3"/>
      <c r="AE5" s="3" t="s">
        <v>36</v>
      </c>
      <c r="AF5" s="3" t="s">
        <v>39</v>
      </c>
    </row>
    <row r="6" spans="1:32" x14ac:dyDescent="0.25">
      <c r="A6" s="45"/>
      <c r="B6" s="3"/>
      <c r="C6" s="3"/>
      <c r="E6" s="3"/>
      <c r="F6" s="3"/>
      <c r="R6" s="45"/>
      <c r="S6" s="3"/>
      <c r="T6" s="3"/>
      <c r="U6" s="3"/>
    </row>
    <row r="7" spans="1:32" x14ac:dyDescent="0.25">
      <c r="A7" s="45"/>
      <c r="B7" s="44">
        <v>41807</v>
      </c>
      <c r="C7" s="15" t="s">
        <v>26</v>
      </c>
      <c r="D7" s="13">
        <f>AVERAGE([11]T0!$D$2:$D$7)</f>
        <v>8.5648148148148149</v>
      </c>
      <c r="E7" s="16">
        <f>D7-$D$7</f>
        <v>0</v>
      </c>
      <c r="F7" s="19">
        <f>[11]NPQ2!D8</f>
        <v>2.6565596667164333</v>
      </c>
      <c r="G7" s="20">
        <f>[11]NPQ2!E8</f>
        <v>1.5139999999999996</v>
      </c>
      <c r="H7" s="15"/>
      <c r="I7" s="21">
        <f>[11]NPQ2!$D$18</f>
        <v>0</v>
      </c>
      <c r="J7" s="21">
        <f>[11]NPQ2!$E$18</f>
        <v>0</v>
      </c>
      <c r="K7" s="15"/>
      <c r="L7" s="21">
        <f>[11]NPQ2!D3</f>
        <v>2.1225000000000001</v>
      </c>
      <c r="M7" s="21">
        <f>[11]NPQ2!E3</f>
        <v>1.3823937572197011</v>
      </c>
      <c r="N7" s="15"/>
      <c r="O7" s="22">
        <f>[11]NPQ2!D13</f>
        <v>0.1065</v>
      </c>
      <c r="P7" s="22">
        <f>[11]NPQ2!E13</f>
        <v>2.0506096654409896E-2</v>
      </c>
      <c r="R7" s="45"/>
      <c r="S7" s="44">
        <v>41807</v>
      </c>
      <c r="T7" s="3"/>
      <c r="U7" s="15" t="s">
        <v>26</v>
      </c>
      <c r="V7" s="19">
        <f>[12]NPQ!D8</f>
        <v>0.63621111111111117</v>
      </c>
      <c r="W7" s="21">
        <f>[12]NPQ!E8</f>
        <v>0.33481716458942706</v>
      </c>
      <c r="X7" s="15"/>
      <c r="Y7" s="21">
        <f>[12]NPQ!D18</f>
        <v>0</v>
      </c>
      <c r="Z7" s="21">
        <f>[12]NPQ!E18</f>
        <v>0</v>
      </c>
      <c r="AA7" s="15"/>
      <c r="AB7" s="19">
        <f>[12]NPQ!D3</f>
        <v>0.14622222222222223</v>
      </c>
      <c r="AC7" s="19">
        <f>[12]NPQ!E3</f>
        <v>0.18431806245766622</v>
      </c>
      <c r="AD7" s="23"/>
      <c r="AE7" s="19">
        <f>[12]NPQ!D13</f>
        <v>0</v>
      </c>
      <c r="AF7" s="19">
        <f>[12]NPQ!E13</f>
        <v>0</v>
      </c>
    </row>
    <row r="8" spans="1:32" x14ac:dyDescent="0.25">
      <c r="A8" s="45"/>
      <c r="B8" s="44"/>
      <c r="C8" s="3" t="s">
        <v>27</v>
      </c>
      <c r="D8" s="13">
        <f>AVERAGE([11]T1!$D$2:$D$7)</f>
        <v>11.121805555555556</v>
      </c>
      <c r="E8" s="16">
        <f t="shared" ref="E8:E12" si="0">D8-$D$7</f>
        <v>2.5569907407407406</v>
      </c>
      <c r="F8" s="19">
        <f>[11]NPQ2!$J$8</f>
        <v>0.54255555555555557</v>
      </c>
      <c r="G8" s="19">
        <f>[11]NPQ2!$K$8</f>
        <v>0.3457410050783572</v>
      </c>
      <c r="H8" s="3"/>
      <c r="I8" s="21">
        <f>[11]NPQ2!$J$18</f>
        <v>5.611111111111111E-3</v>
      </c>
      <c r="J8" s="21">
        <f>[11]NPQ2!$K$18</f>
        <v>5.3549907493781849E-3</v>
      </c>
      <c r="K8" s="3"/>
      <c r="L8" s="21">
        <f>[11]NPQ2!J3</f>
        <v>2.121833333333333</v>
      </c>
      <c r="M8" s="21">
        <f>[11]NPQ2!K3</f>
        <v>1.6867523775982458</v>
      </c>
      <c r="N8" s="3"/>
      <c r="O8" s="22">
        <f>[11]NPQ2!J13</f>
        <v>0</v>
      </c>
      <c r="P8" s="21">
        <f>[11]NPQ2!K13</f>
        <v>0</v>
      </c>
      <c r="R8" s="45"/>
      <c r="S8" s="44"/>
      <c r="T8" s="3"/>
      <c r="U8" s="3" t="s">
        <v>27</v>
      </c>
      <c r="V8" s="19">
        <f>[12]NPQ!J8</f>
        <v>4.0972500000000016</v>
      </c>
      <c r="W8" s="21">
        <f>[12]NPQ!K8</f>
        <v>8.3320749049830042E-2</v>
      </c>
      <c r="X8" s="3"/>
      <c r="Y8" s="21">
        <f>[12]NPQ!J18</f>
        <v>2.9416666666666664E-2</v>
      </c>
      <c r="Z8" s="21">
        <f>[12]NPQ!K18</f>
        <v>4.1601448959808544E-2</v>
      </c>
      <c r="AA8" s="3"/>
      <c r="AB8" s="19">
        <f>[12]NPQ!J3</f>
        <v>2.8054444444444449</v>
      </c>
      <c r="AC8" s="19">
        <f>[12]NPQ!K3</f>
        <v>2.9713328534389962</v>
      </c>
      <c r="AD8" s="24"/>
      <c r="AE8" s="19">
        <f>[12]NPQ!J13</f>
        <v>6.6666666666666664E-4</v>
      </c>
      <c r="AF8" s="19">
        <f>[12]NPQ!K13</f>
        <v>1.1547005383792516E-3</v>
      </c>
    </row>
    <row r="9" spans="1:32" x14ac:dyDescent="0.25">
      <c r="A9" s="45"/>
      <c r="B9" s="44"/>
      <c r="C9" s="15" t="s">
        <v>28</v>
      </c>
      <c r="D9" s="13">
        <f>AVERAGE([11]T2!$D$2:$D$7)</f>
        <v>13.558287037037038</v>
      </c>
      <c r="E9" s="16">
        <f t="shared" si="0"/>
        <v>4.9934722222222234</v>
      </c>
      <c r="F9" s="19">
        <f>[11]NPQ2!$P$8</f>
        <v>0.89800000000000013</v>
      </c>
      <c r="G9" s="19">
        <f>[11]NPQ2!$Q$8</f>
        <v>6.1753992223623919E-2</v>
      </c>
      <c r="H9" s="15"/>
      <c r="I9" s="22">
        <f>[11]NPQ2!$P$18</f>
        <v>6.3333333333333332E-3</v>
      </c>
      <c r="J9" s="22">
        <f>[11]NPQ2!$Q$18</f>
        <v>1.096965511460289E-2</v>
      </c>
      <c r="K9" s="15"/>
      <c r="L9" s="21">
        <f>[11]NPQ2!P3</f>
        <v>1.3018333333333332</v>
      </c>
      <c r="M9" s="21">
        <f>[11]NPQ2!Q3</f>
        <v>3.7712361663294197E-2</v>
      </c>
      <c r="N9" s="15"/>
      <c r="O9" s="21">
        <f>[11]NPQ2!P13</f>
        <v>0</v>
      </c>
      <c r="P9" s="21">
        <f>[11]NPQ2!Q13</f>
        <v>0</v>
      </c>
      <c r="R9" s="45"/>
      <c r="S9" s="44"/>
      <c r="T9" s="3"/>
      <c r="U9" s="15" t="s">
        <v>28</v>
      </c>
      <c r="V9" s="19">
        <f>[12]NPQ!P8</f>
        <v>0.59625000000000006</v>
      </c>
      <c r="W9" s="21">
        <f>[12]NPQ!Q8</f>
        <v>2.0152543263816585E-2</v>
      </c>
      <c r="X9" s="15"/>
      <c r="Y9" s="21">
        <f>[12]NPQ!P18</f>
        <v>1.3333333333333333E-3</v>
      </c>
      <c r="Z9" s="21">
        <f>[12]NPQ!Q18</f>
        <v>2.3094010767585032E-3</v>
      </c>
      <c r="AA9" s="15"/>
      <c r="AB9" s="19">
        <f>[12]NPQ!P3</f>
        <v>1.1865833333333335</v>
      </c>
      <c r="AC9" s="19">
        <f>[12]NPQ!Q3</f>
        <v>3.8301617314267435E-2</v>
      </c>
      <c r="AD9" s="23"/>
      <c r="AE9" s="19">
        <f>[12]NPQ!P13</f>
        <v>0</v>
      </c>
      <c r="AF9" s="19">
        <f>[12]NPQ!Q13</f>
        <v>0</v>
      </c>
    </row>
    <row r="10" spans="1:32" x14ac:dyDescent="0.25">
      <c r="A10" s="45"/>
      <c r="B10" s="44"/>
      <c r="C10" s="3" t="s">
        <v>29</v>
      </c>
      <c r="D10" s="13">
        <f>AVERAGE([11]T3!$D$2:$D$7)</f>
        <v>16.014583333333334</v>
      </c>
      <c r="E10" s="16">
        <f t="shared" si="0"/>
        <v>7.4497685185185194</v>
      </c>
      <c r="F10" s="19">
        <f>[11]NPQ2!$D$30</f>
        <v>0.9820000000000001</v>
      </c>
      <c r="G10" s="19">
        <f>[11]NPQ2!$E$30</f>
        <v>0.45827402646597043</v>
      </c>
      <c r="H10" s="3"/>
      <c r="I10" s="21">
        <f>[11]NPQ2!$D$40</f>
        <v>2.2166666666666664E-2</v>
      </c>
      <c r="J10" s="21">
        <f>[11]NPQ2!$E$40</f>
        <v>3.3196803728337727E-2</v>
      </c>
      <c r="K10" s="3"/>
      <c r="L10" s="21">
        <f>[11]NPQ2!D25</f>
        <v>2.627277777777778</v>
      </c>
      <c r="M10" s="21">
        <f>[11]NPQ2!E25</f>
        <v>1.1760747606307147</v>
      </c>
      <c r="N10" s="3"/>
      <c r="O10" s="25">
        <f>[11]NPQ2!D35</f>
        <v>0</v>
      </c>
      <c r="P10" s="25">
        <f>[11]NPQ2!E35</f>
        <v>0</v>
      </c>
      <c r="R10" s="45"/>
      <c r="S10" s="44"/>
      <c r="T10" s="3"/>
      <c r="U10" s="3" t="s">
        <v>29</v>
      </c>
      <c r="V10" s="19">
        <f>[12]NPQ!D30</f>
        <v>1.1060555555555556</v>
      </c>
      <c r="W10" s="21">
        <f>[12]NPQ!E30</f>
        <v>1.4406834829858182</v>
      </c>
      <c r="X10" s="3"/>
      <c r="Y10" s="21">
        <f>[12]NPQ!D40</f>
        <v>3.1833333333333332E-2</v>
      </c>
      <c r="Z10" s="21">
        <f>[12]NPQ!E40</f>
        <v>4.5019131735543519E-2</v>
      </c>
      <c r="AA10" s="3"/>
      <c r="AB10" s="19">
        <f>[12]NPQ!D25</f>
        <v>1.9175833333333332</v>
      </c>
      <c r="AC10" s="19">
        <f>[12]NPQ!E25</f>
        <v>0.33387225185024699</v>
      </c>
      <c r="AD10" s="24"/>
      <c r="AE10" s="19">
        <f>[12]NPQ!D35</f>
        <v>0</v>
      </c>
      <c r="AF10" s="19">
        <f>[12]NPQ!E35</f>
        <v>0</v>
      </c>
    </row>
    <row r="11" spans="1:32" x14ac:dyDescent="0.25">
      <c r="A11" s="45"/>
      <c r="B11" s="44"/>
      <c r="C11" s="15" t="s">
        <v>30</v>
      </c>
      <c r="D11" s="13">
        <f>AVERAGE([11]T4!$D$2:$D$7)</f>
        <v>18.611851851851853</v>
      </c>
      <c r="E11" s="16">
        <f t="shared" si="0"/>
        <v>10.047037037037038</v>
      </c>
      <c r="F11" s="19">
        <f>[11]NPQ2!$J$30</f>
        <v>9.955555555555555E-2</v>
      </c>
      <c r="G11" s="19">
        <f>[11]NPQ2!$K$30</f>
        <v>0.12439289606964135</v>
      </c>
      <c r="H11" s="15"/>
      <c r="I11" s="21">
        <f>[11]NPQ2!$J$40</f>
        <v>1.7444444444444446E-2</v>
      </c>
      <c r="J11" s="21">
        <f>[11]NPQ2!$K$40</f>
        <v>3.0214664087590416E-2</v>
      </c>
      <c r="K11" s="15"/>
      <c r="L11" s="21">
        <f>[11]NPQ2!J25</f>
        <v>0.60455555555555562</v>
      </c>
      <c r="M11" s="21">
        <f>[11]NPQ2!K25</f>
        <v>0.62643243258358872</v>
      </c>
      <c r="N11" s="15"/>
      <c r="O11" s="25">
        <f>[11]NPQ2!J35</f>
        <v>0</v>
      </c>
      <c r="P11" s="21">
        <f>[11]NPQ2!K35</f>
        <v>0</v>
      </c>
      <c r="R11" s="45"/>
      <c r="S11" s="44"/>
      <c r="T11" s="3"/>
      <c r="U11" s="15" t="s">
        <v>30</v>
      </c>
      <c r="V11" s="19">
        <f>[12]NPQ!J30</f>
        <v>0.28461111111111109</v>
      </c>
      <c r="W11" s="21">
        <f>[12]NPQ!K30</f>
        <v>0.49296090484307548</v>
      </c>
      <c r="X11" s="15"/>
      <c r="Y11" s="21">
        <f>[12]NPQ!J40</f>
        <v>0</v>
      </c>
      <c r="Z11" s="21">
        <f>[12]NPQ!K40</f>
        <v>0</v>
      </c>
      <c r="AA11" s="15"/>
      <c r="AB11" s="19">
        <f>[12]NPQ!J25</f>
        <v>0.35800000000000004</v>
      </c>
      <c r="AC11" s="19">
        <f>[12]NPQ!K25</f>
        <v>0.30118631184774064</v>
      </c>
      <c r="AD11" s="23"/>
      <c r="AE11" s="19">
        <f>[12]NPQ!J35</f>
        <v>0</v>
      </c>
      <c r="AF11" s="19">
        <f>[12]NPQ!K35</f>
        <v>0</v>
      </c>
    </row>
    <row r="12" spans="1:32" x14ac:dyDescent="0.25">
      <c r="A12" s="45"/>
      <c r="B12" s="44"/>
      <c r="C12" s="3" t="s">
        <v>31</v>
      </c>
      <c r="D12" s="13">
        <f>AVERAGE([11]T5!$D$2:$D$7)</f>
        <v>21.07324074074074</v>
      </c>
      <c r="E12" s="16">
        <f t="shared" si="0"/>
        <v>12.508425925925925</v>
      </c>
      <c r="F12" s="21">
        <f>[11]NPQ2!$P$30</f>
        <v>0</v>
      </c>
      <c r="G12" s="21">
        <f>[11]NPQ2!$Q$30</f>
        <v>0</v>
      </c>
      <c r="H12" s="3"/>
      <c r="I12" s="25">
        <f>[11]NPQ2!$P$40</f>
        <v>0</v>
      </c>
      <c r="J12" s="25">
        <f>[11]NPQ2!$Q$40</f>
        <v>0</v>
      </c>
      <c r="K12" s="3"/>
      <c r="L12" s="21">
        <f>[11]NPQ2!P25</f>
        <v>6.5722222222222224E-2</v>
      </c>
      <c r="M12" s="21">
        <f>[11]NPQ2!Q25</f>
        <v>8.8230180861283591E-2</v>
      </c>
      <c r="N12" s="3"/>
      <c r="O12" s="21">
        <f>[11]NPQ2!P35</f>
        <v>0</v>
      </c>
      <c r="P12" s="21">
        <f>[11]NPQ2!Q35</f>
        <v>0</v>
      </c>
      <c r="R12" s="45"/>
      <c r="S12" s="44"/>
      <c r="T12" s="3"/>
      <c r="U12" s="13" t="s">
        <v>31</v>
      </c>
      <c r="V12" s="19">
        <f>[12]NPQ!P30</f>
        <v>1.7817670811151688E-2</v>
      </c>
      <c r="W12" s="21">
        <f>[12]NPQ!Q30</f>
        <v>6.0833333333333336E-2</v>
      </c>
      <c r="X12" s="13"/>
      <c r="Y12" s="21">
        <f>[12]NPQ!P40</f>
        <v>0</v>
      </c>
      <c r="Z12" s="21">
        <f>[12]NPQ!Q40</f>
        <v>0</v>
      </c>
      <c r="AA12" s="13"/>
      <c r="AB12" s="19">
        <f>[12]NPQ!P25</f>
        <v>0.40805555555555556</v>
      </c>
      <c r="AC12" s="19">
        <f>[12]NPQ!Q25</f>
        <v>0.70504161290375322</v>
      </c>
      <c r="AD12" s="17"/>
      <c r="AE12" s="19">
        <f>[12]NPQ!P35</f>
        <v>0</v>
      </c>
      <c r="AF12" s="19">
        <f>[12]NPQ!Q35</f>
        <v>0</v>
      </c>
    </row>
    <row r="13" spans="1:32" x14ac:dyDescent="0.25">
      <c r="A13" s="45"/>
      <c r="B13" s="3"/>
      <c r="C13" s="3"/>
      <c r="D13" s="3"/>
      <c r="E13" s="1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45"/>
      <c r="S13" s="3"/>
      <c r="T13" s="3"/>
      <c r="U13" s="3"/>
      <c r="V13" s="24"/>
      <c r="W13" s="3"/>
      <c r="X13" s="3"/>
      <c r="Y13" s="3"/>
      <c r="Z13" s="3"/>
      <c r="AA13" s="3"/>
      <c r="AB13" s="24"/>
      <c r="AC13" s="24"/>
      <c r="AD13" s="24"/>
      <c r="AE13" s="24"/>
      <c r="AF13" s="24"/>
    </row>
    <row r="14" spans="1:32" x14ac:dyDescent="0.25">
      <c r="A14" s="45"/>
      <c r="B14" s="44">
        <v>41808</v>
      </c>
      <c r="C14" s="15" t="s">
        <v>26</v>
      </c>
      <c r="D14" s="13">
        <f>AVERAGE([13]T0!$D$2:$D$7)</f>
        <v>7.929120370370371</v>
      </c>
      <c r="E14" s="16">
        <f>24-(D7-D14)</f>
        <v>23.364305555555557</v>
      </c>
      <c r="F14" s="21">
        <f>'[13]NPQ 2'!D8</f>
        <v>0</v>
      </c>
      <c r="G14" s="21">
        <f>'[13]NPQ 2'!E8</f>
        <v>0</v>
      </c>
      <c r="H14" s="15"/>
      <c r="I14" s="21">
        <f>'[13]NPQ 2'!D18</f>
        <v>0</v>
      </c>
      <c r="J14" s="21">
        <f>'[13]NPQ 2'!E18</f>
        <v>0</v>
      </c>
      <c r="K14" s="15"/>
      <c r="L14" s="19">
        <f>'[13]NPQ 2'!D3</f>
        <v>0.28316666666666668</v>
      </c>
      <c r="M14" s="19">
        <f>'[13]NPQ 2'!E3</f>
        <v>5.2561604068200429E-2</v>
      </c>
      <c r="N14" s="23"/>
      <c r="O14" s="19">
        <f>'[13]NPQ 2'!D13</f>
        <v>0</v>
      </c>
      <c r="P14" s="19">
        <f>'[13]NPQ 2'!E13</f>
        <v>0</v>
      </c>
      <c r="R14" s="45"/>
      <c r="S14" s="44">
        <v>41808</v>
      </c>
      <c r="T14" s="3"/>
      <c r="U14" s="15" t="s">
        <v>26</v>
      </c>
      <c r="V14" s="20">
        <f>[14]NPQ!D8</f>
        <v>0.30116666666666669</v>
      </c>
      <c r="W14" s="26">
        <f>[14]NPQ!E8</f>
        <v>0.18290495406692028</v>
      </c>
      <c r="X14" s="15"/>
      <c r="Y14" s="26">
        <f>[14]NPQ!D18</f>
        <v>0</v>
      </c>
      <c r="Z14" s="26">
        <f>[14]NPQ!E18</f>
        <v>0</v>
      </c>
      <c r="AA14" s="15"/>
      <c r="AB14" s="20">
        <f>[14]NPQ!D3</f>
        <v>0.28199999999999997</v>
      </c>
      <c r="AC14" s="20">
        <f>[14]NPQ!E3</f>
        <v>0.212840380984854</v>
      </c>
      <c r="AD14" s="23"/>
      <c r="AE14" s="20">
        <f>[14]NPQ!D13</f>
        <v>0</v>
      </c>
      <c r="AF14" s="20">
        <f>[14]NPQ!E13</f>
        <v>0</v>
      </c>
    </row>
    <row r="15" spans="1:32" x14ac:dyDescent="0.25">
      <c r="A15" s="45"/>
      <c r="B15" s="44"/>
      <c r="C15" s="3" t="s">
        <v>27</v>
      </c>
      <c r="D15" s="13">
        <f>AVERAGE([13]T1!$D$2:$D$7)</f>
        <v>10.554212962962962</v>
      </c>
      <c r="E15" s="16">
        <f>24+(D15-$D$7)</f>
        <v>25.989398148148148</v>
      </c>
      <c r="F15" s="21">
        <f>'[13]NPQ 2'!J8</f>
        <v>7.3083333333333333E-2</v>
      </c>
      <c r="G15" s="21">
        <f>'[13]NPQ 2'!K8</f>
        <v>0.10335544118343369</v>
      </c>
      <c r="H15" s="3"/>
      <c r="I15" s="21">
        <f>'[13]NPQ 2'!J18</f>
        <v>0</v>
      </c>
      <c r="J15" s="22">
        <f>'[13]NPQ 2'!K18</f>
        <v>0</v>
      </c>
      <c r="K15" s="3"/>
      <c r="L15" s="19">
        <f>'[13]NPQ 2'!J3</f>
        <v>0.70605555555555555</v>
      </c>
      <c r="M15" s="19">
        <f>'[13]NPQ 2'!K3</f>
        <v>0.24512243728238972</v>
      </c>
      <c r="N15" s="24"/>
      <c r="O15" s="19">
        <f>'[13]NPQ 2'!J13</f>
        <v>0</v>
      </c>
      <c r="P15" s="19">
        <f>'[13]NPQ 2'!K13</f>
        <v>0</v>
      </c>
      <c r="R15" s="45"/>
      <c r="S15" s="44"/>
      <c r="T15" s="3"/>
      <c r="U15" s="3" t="s">
        <v>27</v>
      </c>
      <c r="V15" s="20">
        <f>[14]NPQ!J8</f>
        <v>0.5767500000000001</v>
      </c>
      <c r="W15" s="20">
        <f>[14]NPQ!K8</f>
        <v>0.27683230483453303</v>
      </c>
      <c r="X15" s="3"/>
      <c r="Y15" s="26">
        <f>[14]NPQ!J18</f>
        <v>0</v>
      </c>
      <c r="Z15" s="26">
        <f>[14]NPQ!K18</f>
        <v>0</v>
      </c>
      <c r="AA15" s="3"/>
      <c r="AB15" s="20">
        <f>[14]NPQ!J3</f>
        <v>1.1579999999999999</v>
      </c>
      <c r="AC15" s="20">
        <f>[14]NPQ!K3</f>
        <v>0.3516677725101095</v>
      </c>
      <c r="AD15" s="24"/>
      <c r="AE15" s="20">
        <f>[14]NPQ!J13</f>
        <v>0</v>
      </c>
      <c r="AF15" s="20">
        <f>[14]NPQ!K13</f>
        <v>0</v>
      </c>
    </row>
    <row r="16" spans="1:32" x14ac:dyDescent="0.25">
      <c r="A16" s="45"/>
      <c r="B16" s="44"/>
      <c r="C16" s="15" t="s">
        <v>28</v>
      </c>
      <c r="D16" s="13">
        <f>AVERAGE([13]T2!$D$2:$D$7)</f>
        <v>13.249120370370369</v>
      </c>
      <c r="E16" s="16">
        <f t="shared" ref="E16:E19" si="1">24+(D16-$D$7)</f>
        <v>28.684305555555554</v>
      </c>
      <c r="F16" s="21">
        <f>'[13]NPQ 2'!P8</f>
        <v>0.73008333333333342</v>
      </c>
      <c r="G16" s="21">
        <f>'[13]NPQ 2'!Q8</f>
        <v>0.10500535700620177</v>
      </c>
      <c r="H16" s="15"/>
      <c r="I16" s="21">
        <f>'[13]NPQ 2'!P18</f>
        <v>1.4833333333333336E-2</v>
      </c>
      <c r="J16" s="21">
        <f>'[13]NPQ 2'!Q18</f>
        <v>2.0977501175200912E-2</v>
      </c>
      <c r="K16" s="15"/>
      <c r="L16" s="19">
        <f>'[13]NPQ 2'!P3</f>
        <v>1.7264166666666667</v>
      </c>
      <c r="M16" s="19">
        <f>'[13]NPQ 2'!Q3</f>
        <v>4.2308555740995062E-2</v>
      </c>
      <c r="N16" s="23"/>
      <c r="O16" s="19">
        <f>'[13]NPQ 2'!P13</f>
        <v>0</v>
      </c>
      <c r="P16" s="19">
        <f>'[13]NPQ 2'!Q13</f>
        <v>0</v>
      </c>
      <c r="R16" s="45"/>
      <c r="S16" s="44"/>
      <c r="T16" s="3"/>
      <c r="U16" s="15" t="s">
        <v>28</v>
      </c>
      <c r="V16" s="20">
        <f>[14]NPQ!P8</f>
        <v>1.3669111111111112</v>
      </c>
      <c r="W16" s="20">
        <f>[14]NPQ!Q8</f>
        <v>0.48753333941079041</v>
      </c>
      <c r="X16" s="15"/>
      <c r="Y16" s="26">
        <f>[14]NPQ!P18</f>
        <v>6.5555555555555549E-3</v>
      </c>
      <c r="Z16" s="26">
        <f>[14]NPQ!Q18</f>
        <v>1.1354555294062638E-2</v>
      </c>
      <c r="AA16" s="15"/>
      <c r="AB16" s="20">
        <f>[14]NPQ!P3</f>
        <v>1.4162500000000002</v>
      </c>
      <c r="AC16" s="20">
        <f>[14]NPQ!Q3</f>
        <v>4.6551196428098428E-2</v>
      </c>
      <c r="AD16" s="23"/>
      <c r="AE16" s="20">
        <f>[14]NPQ!P13</f>
        <v>0</v>
      </c>
      <c r="AF16" s="20">
        <f>[14]NPQ!Q13</f>
        <v>0</v>
      </c>
    </row>
    <row r="17" spans="1:32" x14ac:dyDescent="0.25">
      <c r="A17" s="45"/>
      <c r="B17" s="44"/>
      <c r="C17" s="3" t="s">
        <v>29</v>
      </c>
      <c r="D17" s="13">
        <f>AVERAGE([13]T3!$D$2:$D$7)</f>
        <v>15.730138888888888</v>
      </c>
      <c r="E17" s="16">
        <f t="shared" si="1"/>
        <v>31.165324074074071</v>
      </c>
      <c r="F17" s="21">
        <f>'[13]NPQ 2'!D30</f>
        <v>5.2722222222222219E-2</v>
      </c>
      <c r="G17" s="21">
        <f>'[13]NPQ 2'!E30</f>
        <v>9.1317567576825798E-2</v>
      </c>
      <c r="H17" s="3"/>
      <c r="I17" s="21">
        <f>'[13]NPQ 2'!D40</f>
        <v>0</v>
      </c>
      <c r="J17" s="21">
        <f>'[13]NPQ 2'!E40</f>
        <v>0</v>
      </c>
      <c r="K17" s="3"/>
      <c r="L17" s="19">
        <f>'[13]NPQ 2'!D25</f>
        <v>0.5225833333333334</v>
      </c>
      <c r="M17" s="19">
        <f>'[13]NPQ 2'!E25</f>
        <v>3.8890872965259755E-3</v>
      </c>
      <c r="N17" s="24"/>
      <c r="O17" s="19">
        <f>'[13]NPQ 2'!D35</f>
        <v>0</v>
      </c>
      <c r="P17" s="19">
        <f>'[13]NPQ 2'!E35</f>
        <v>0</v>
      </c>
      <c r="R17" s="45"/>
      <c r="S17" s="44"/>
      <c r="T17" s="3"/>
      <c r="U17" s="3" t="s">
        <v>29</v>
      </c>
      <c r="V17" s="20">
        <f>[14]NPQ!D30</f>
        <v>0.24724999999999997</v>
      </c>
      <c r="W17" s="20">
        <f>[14]NPQ!E30</f>
        <v>0.15803836559519341</v>
      </c>
      <c r="X17" s="3"/>
      <c r="Y17" s="26">
        <f>[14]NPQ!D40</f>
        <v>0</v>
      </c>
      <c r="Z17" s="26">
        <f>[14]NPQ!E40</f>
        <v>0</v>
      </c>
      <c r="AA17" s="3"/>
      <c r="AB17" s="20">
        <f>[14]NPQ!D25</f>
        <v>0.52738888888888891</v>
      </c>
      <c r="AC17" s="20">
        <f>[14]NPQ!E25</f>
        <v>0.1303921790997081</v>
      </c>
      <c r="AD17" s="24"/>
      <c r="AE17" s="20">
        <f>[14]NPQ!D35</f>
        <v>4.1666666666666666E-3</v>
      </c>
      <c r="AF17" s="20">
        <f>[14]NPQ!E35</f>
        <v>5.892556509887896E-3</v>
      </c>
    </row>
    <row r="18" spans="1:32" x14ac:dyDescent="0.25">
      <c r="A18" s="45"/>
      <c r="B18" s="44"/>
      <c r="C18" s="15" t="s">
        <v>30</v>
      </c>
      <c r="D18" s="13">
        <f>AVERAGE([13]T4!$D$2:$D$7)</f>
        <v>18.203472222222224</v>
      </c>
      <c r="E18" s="16">
        <f t="shared" si="1"/>
        <v>33.638657407407408</v>
      </c>
      <c r="F18" s="21">
        <f>'[13]NPQ 2'!J30</f>
        <v>0.21450000000000002</v>
      </c>
      <c r="G18" s="21">
        <f>'[13]NPQ 2'!K30</f>
        <v>3.3941125496954286E-2</v>
      </c>
      <c r="H18" s="15"/>
      <c r="I18" s="21">
        <f>'[13]NPQ 2'!J40</f>
        <v>0</v>
      </c>
      <c r="J18" s="25">
        <f>'[13]NPQ 2'!K40</f>
        <v>0</v>
      </c>
      <c r="K18" s="15"/>
      <c r="L18" s="19">
        <f>'[13]NPQ 2'!J25</f>
        <v>0.51394444444444443</v>
      </c>
      <c r="M18" s="19">
        <f>'[13]NPQ 2'!K25</f>
        <v>0.49525000233701649</v>
      </c>
      <c r="N18" s="23"/>
      <c r="O18" s="19">
        <f>'[13]NPQ 2'!J35</f>
        <v>0</v>
      </c>
      <c r="P18" s="19">
        <f>'[13]NPQ 2'!K35</f>
        <v>0</v>
      </c>
      <c r="R18" s="45"/>
      <c r="S18" s="44"/>
      <c r="T18" s="3"/>
      <c r="U18" s="15" t="s">
        <v>30</v>
      </c>
      <c r="V18" s="26">
        <f>[14]NPQ!J30</f>
        <v>0</v>
      </c>
      <c r="W18" s="20">
        <f>[14]NPQ!K30</f>
        <v>0</v>
      </c>
      <c r="X18" s="15"/>
      <c r="Y18" s="26">
        <f>[14]NPQ!J40</f>
        <v>0</v>
      </c>
      <c r="Z18" s="26">
        <f>[14]NPQ!K40</f>
        <v>0</v>
      </c>
      <c r="AA18" s="15"/>
      <c r="AB18" s="20">
        <f>[14]NPQ!J25</f>
        <v>0</v>
      </c>
      <c r="AC18" s="20">
        <f>[14]NPQ!K25</f>
        <v>0</v>
      </c>
      <c r="AD18" s="23"/>
      <c r="AE18" s="20">
        <f>[14]NPQ!J35</f>
        <v>0</v>
      </c>
      <c r="AF18" s="20">
        <f>[14]NPQ!K35</f>
        <v>0</v>
      </c>
    </row>
    <row r="19" spans="1:32" x14ac:dyDescent="0.25">
      <c r="A19" s="45"/>
      <c r="B19" s="44"/>
      <c r="C19" s="3" t="s">
        <v>31</v>
      </c>
      <c r="D19" s="13">
        <f>AVERAGE([13]T5!$D$2:$D$7)</f>
        <v>20.707824074074075</v>
      </c>
      <c r="E19" s="16">
        <f t="shared" si="1"/>
        <v>36.143009259259259</v>
      </c>
      <c r="F19" s="21">
        <f>'[13]NPQ 2'!P30</f>
        <v>0</v>
      </c>
      <c r="G19" s="21">
        <f>'[13]NPQ 2'!Q30</f>
        <v>0</v>
      </c>
      <c r="H19" s="3"/>
      <c r="I19" s="21">
        <f>'[13]NPQ 2'!P40</f>
        <v>0</v>
      </c>
      <c r="J19" s="21">
        <f>'[13]NPQ 2'!Q40</f>
        <v>0</v>
      </c>
      <c r="K19" s="3"/>
      <c r="L19" s="19">
        <f>'[13]NPQ 2'!P25</f>
        <v>4.9555555555555554E-2</v>
      </c>
      <c r="M19" s="19">
        <f>'[13]NPQ 2'!Q25</f>
        <v>8.2392915912671713E-2</v>
      </c>
      <c r="N19" s="24"/>
      <c r="O19" s="19">
        <f>'[13]NPQ 2'!P35</f>
        <v>0</v>
      </c>
      <c r="P19" s="19">
        <f>'[13]NPQ 2'!Q35</f>
        <v>0</v>
      </c>
      <c r="R19" s="45"/>
      <c r="S19" s="44"/>
      <c r="T19" s="3"/>
      <c r="U19" s="3" t="s">
        <v>31</v>
      </c>
      <c r="V19" s="26">
        <f>[14]NPQ!P30</f>
        <v>0</v>
      </c>
      <c r="W19" s="20">
        <f>[14]NPQ!Q30</f>
        <v>0</v>
      </c>
      <c r="X19" s="3"/>
      <c r="Y19" s="26">
        <f>[14]NPQ!P40</f>
        <v>0</v>
      </c>
      <c r="Z19" s="26">
        <f>[14]NPQ!Q40</f>
        <v>0</v>
      </c>
      <c r="AA19" s="3"/>
      <c r="AB19" s="20">
        <f>[14]NPQ!P25</f>
        <v>3.4111111111111113E-2</v>
      </c>
      <c r="AC19" s="20">
        <f>[14]NPQ!Q25</f>
        <v>4.5419444359502313E-2</v>
      </c>
      <c r="AD19" s="24"/>
      <c r="AE19" s="20">
        <f>[14]NPQ!P35</f>
        <v>0</v>
      </c>
      <c r="AF19" s="20">
        <f>[14]NPQ!Q35</f>
        <v>0</v>
      </c>
    </row>
    <row r="20" spans="1:32" x14ac:dyDescent="0.25">
      <c r="A20" s="45"/>
      <c r="B20" s="3"/>
      <c r="C20" s="3"/>
      <c r="D20" s="13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45"/>
      <c r="S20" s="3"/>
      <c r="T20" s="3"/>
      <c r="U20" s="3"/>
      <c r="V20" s="3"/>
      <c r="W20" s="24"/>
      <c r="X20" s="3"/>
      <c r="Y20" s="3"/>
      <c r="Z20" s="3"/>
      <c r="AA20" s="3"/>
      <c r="AB20" s="24"/>
      <c r="AC20" s="24"/>
      <c r="AD20" s="24"/>
      <c r="AE20" s="24"/>
      <c r="AF20" s="24"/>
    </row>
    <row r="21" spans="1:32" x14ac:dyDescent="0.25">
      <c r="A21" s="45"/>
      <c r="B21" s="44">
        <v>41809</v>
      </c>
      <c r="C21" s="15" t="s">
        <v>26</v>
      </c>
      <c r="D21" s="13">
        <f>AVERAGE([15]T0!$D$2:$D$7)</f>
        <v>8.2113888888888891</v>
      </c>
      <c r="E21" s="16">
        <f>48-(D7-D21)</f>
        <v>47.646574074074074</v>
      </c>
      <c r="F21" s="21">
        <f>'[15]NPQ 2'!D8</f>
        <v>0.10283333333333332</v>
      </c>
      <c r="G21" s="21">
        <f>'[15]NPQ 2'!E8</f>
        <v>5.4211519890968564E-3</v>
      </c>
      <c r="H21" s="15"/>
      <c r="I21" s="21">
        <f>'[15]NPQ 2'!D18</f>
        <v>1.1333333333333334E-2</v>
      </c>
      <c r="J21" s="21">
        <f>'[15]NPQ 2'!E18</f>
        <v>1.3199326582148887E-2</v>
      </c>
      <c r="K21" s="15"/>
      <c r="L21" s="21">
        <f>'[15]NPQ 2'!D3</f>
        <v>0.49616666666666664</v>
      </c>
      <c r="M21" s="21">
        <f>'[15]NPQ 2'!E3</f>
        <v>2.0506096654409937E-2</v>
      </c>
      <c r="N21" s="15"/>
      <c r="O21" s="21">
        <f>'[15]NPQ 2'!D13</f>
        <v>0</v>
      </c>
      <c r="P21" s="21">
        <f>'[15]NPQ 2'!E13</f>
        <v>0</v>
      </c>
      <c r="R21" s="45"/>
      <c r="S21" s="44">
        <v>41809</v>
      </c>
      <c r="T21" s="3"/>
      <c r="U21" s="15" t="s">
        <v>26</v>
      </c>
      <c r="V21" s="21">
        <f>'[16]NPQ 2'!D8</f>
        <v>1.9833333333333335E-2</v>
      </c>
      <c r="W21" s="21">
        <f>'[16]NPQ 2'!E8</f>
        <v>2.3570226039551613E-3</v>
      </c>
      <c r="X21" s="15"/>
      <c r="Y21" s="21">
        <f>'[16]NPQ 2'!D18</f>
        <v>0</v>
      </c>
      <c r="Z21" s="21">
        <f>'[16]NPQ 2'!E18</f>
        <v>0</v>
      </c>
      <c r="AA21" s="15"/>
      <c r="AB21" s="19">
        <f>'[16]NPQ 2'!D3</f>
        <v>0.27566666666666667</v>
      </c>
      <c r="AC21" s="19">
        <f>'[16]NPQ 2'!E3</f>
        <v>1.4613540144522021E-2</v>
      </c>
      <c r="AD21" s="23"/>
      <c r="AE21" s="19">
        <f>'[16]NPQ 2'!D13</f>
        <v>0</v>
      </c>
      <c r="AF21" s="19">
        <f>'[16]NPQ 2'!E13</f>
        <v>0</v>
      </c>
    </row>
    <row r="22" spans="1:32" x14ac:dyDescent="0.25">
      <c r="A22" s="45"/>
      <c r="B22" s="44"/>
      <c r="C22" s="3" t="s">
        <v>27</v>
      </c>
      <c r="D22" s="13">
        <f>AVERAGE([15]T1!$D$2:$D$7)</f>
        <v>10.747685185185185</v>
      </c>
      <c r="E22" s="16">
        <f>48+(D22-$D$7)</f>
        <v>50.182870370370367</v>
      </c>
      <c r="F22" s="21">
        <f>'[15]NPQ 2'!J8</f>
        <v>0.16899999999999998</v>
      </c>
      <c r="G22" s="21">
        <f>'[15]NPQ 2'!K8</f>
        <v>3.2291209674185785E-2</v>
      </c>
      <c r="H22" s="3"/>
      <c r="I22" s="21">
        <f>'[15]NPQ 2'!J18</f>
        <v>0.72283333333333322</v>
      </c>
      <c r="J22" s="21">
        <f>'[15]NPQ 2'!K18</f>
        <v>0.16970562748477189</v>
      </c>
      <c r="K22" s="3"/>
      <c r="L22" s="21">
        <f>'[15]NPQ 2'!J3</f>
        <v>0.67074999999999996</v>
      </c>
      <c r="M22" s="21">
        <f>'[15]NPQ 2'!K3</f>
        <v>8.367430244040755E-3</v>
      </c>
      <c r="N22" s="3"/>
      <c r="O22" s="21">
        <f>'[15]NPQ 2'!J13</f>
        <v>0</v>
      </c>
      <c r="P22" s="21">
        <f>'[15]NPQ 2'!K13</f>
        <v>0</v>
      </c>
      <c r="R22" s="45"/>
      <c r="S22" s="44"/>
      <c r="T22" s="3"/>
      <c r="U22" s="3" t="s">
        <v>27</v>
      </c>
      <c r="V22" s="21">
        <f>'[16]NPQ 2'!J8</f>
        <v>1.19875</v>
      </c>
      <c r="W22" s="21">
        <f>'[16]NPQ 2'!K8</f>
        <v>0.13399673503485185</v>
      </c>
      <c r="X22" s="3"/>
      <c r="Y22" s="21">
        <f>'[16]NPQ 2'!J18</f>
        <v>9.5888888888888871E-2</v>
      </c>
      <c r="Z22" s="21">
        <f>'[16]NPQ 2'!K18</f>
        <v>8.6675854213868045E-2</v>
      </c>
      <c r="AA22" s="3"/>
      <c r="AB22" s="19">
        <f>'[16]NPQ 2'!J3</f>
        <v>0</v>
      </c>
      <c r="AC22" s="19">
        <f>'[16]NPQ 2'!K3</f>
        <v>0</v>
      </c>
      <c r="AD22" s="24"/>
      <c r="AE22" s="19">
        <f>'[16]NPQ 2'!J13</f>
        <v>4.8999999999999995E-2</v>
      </c>
      <c r="AF22" s="19">
        <f>'[16]NPQ 2'!K13</f>
        <v>3.1112698372208092E-2</v>
      </c>
    </row>
    <row r="23" spans="1:32" x14ac:dyDescent="0.25">
      <c r="A23" s="45"/>
      <c r="B23" s="44"/>
      <c r="C23" s="15" t="s">
        <v>28</v>
      </c>
      <c r="D23" s="13">
        <f>AVERAGE([15]T2!$D$2:$D$7)</f>
        <v>13.208333333333334</v>
      </c>
      <c r="E23" s="16">
        <f t="shared" ref="E23:E26" si="2">48+(D23-$D$7)</f>
        <v>52.643518518518519</v>
      </c>
      <c r="F23" s="21">
        <f>'[15]NPQ 2'!P8</f>
        <v>0.90999999999999992</v>
      </c>
      <c r="G23" s="21">
        <f>'[15]NPQ 2'!Q8</f>
        <v>9.3338095116625747E-2</v>
      </c>
      <c r="H23" s="15"/>
      <c r="I23" s="21">
        <f>'[15]NPQ 2'!P18</f>
        <v>2.2085833333333333</v>
      </c>
      <c r="J23" s="21">
        <f>'[15]NPQ 2'!Q18</f>
        <v>6.2107545614220896E-2</v>
      </c>
      <c r="K23" s="15"/>
      <c r="L23" s="21">
        <f>'[15]NPQ 2'!P3</f>
        <v>0.92499999999999982</v>
      </c>
      <c r="M23" s="21">
        <f>'[15]NPQ 2'!Q3</f>
        <v>7.5649190345967829E-2</v>
      </c>
      <c r="N23" s="15"/>
      <c r="O23" s="21">
        <f>'[15]NPQ 2'!P13</f>
        <v>6.1488888888888892E-2</v>
      </c>
      <c r="P23" s="21">
        <f>'[15]NPQ 2'!Q13</f>
        <v>6.1333925117917978E-2</v>
      </c>
      <c r="R23" s="45"/>
      <c r="S23" s="44"/>
      <c r="T23" s="3"/>
      <c r="U23" s="15" t="s">
        <v>28</v>
      </c>
      <c r="V23" s="21">
        <f>'[16]NPQ 2'!P8</f>
        <v>1.7963333333333333</v>
      </c>
      <c r="W23" s="21">
        <f>'[16]NPQ 2'!Q8</f>
        <v>0.14754961500759256</v>
      </c>
      <c r="X23" s="15"/>
      <c r="Y23" s="21">
        <f>'[16]NPQ 2'!P18</f>
        <v>0.33455555555555555</v>
      </c>
      <c r="Z23" s="21">
        <f>'[16]NPQ 2'!Q18</f>
        <v>7.9334267034654682E-2</v>
      </c>
      <c r="AA23" s="15"/>
      <c r="AB23" s="19">
        <f>'[16]NPQ 2'!P3</f>
        <v>3.2880666666666665</v>
      </c>
      <c r="AC23" s="19">
        <f>'[16]NPQ 2'!Q3</f>
        <v>1.0276618553244301E-2</v>
      </c>
      <c r="AD23" s="23"/>
      <c r="AE23" s="19">
        <f>'[16]NPQ 2'!P13</f>
        <v>0.89858333333333351</v>
      </c>
      <c r="AF23" s="19">
        <f>'[16]NPQ 2'!Q13</f>
        <v>1.9681138743025524E-2</v>
      </c>
    </row>
    <row r="24" spans="1:32" x14ac:dyDescent="0.25">
      <c r="A24" s="45"/>
      <c r="B24" s="44"/>
      <c r="C24" s="3" t="s">
        <v>29</v>
      </c>
      <c r="D24" s="13">
        <f>AVERAGE([15]T3!$D$2:$D$7)</f>
        <v>16.081342592592595</v>
      </c>
      <c r="E24" s="16">
        <f t="shared" si="2"/>
        <v>55.516527777777782</v>
      </c>
      <c r="F24" s="21">
        <f>'[15]NPQ 2'!D30</f>
        <v>0.70283333333333331</v>
      </c>
      <c r="G24" s="21">
        <f>'[15]NPQ 2'!E30</f>
        <v>0.13835666469912755</v>
      </c>
      <c r="H24" s="3"/>
      <c r="I24" s="21">
        <f>'[15]NPQ 2'!D40</f>
        <v>1.5810833333333332</v>
      </c>
      <c r="J24" s="21">
        <f>'[15]NPQ 2'!E40</f>
        <v>0.10689097508936403</v>
      </c>
      <c r="K24" s="3"/>
      <c r="L24" s="21">
        <f>'[15]NPQ 2'!D25</f>
        <v>2.5722500000000004</v>
      </c>
      <c r="M24" s="21">
        <f>'[15]NPQ 2'!E25</f>
        <v>5.550788232312414E-2</v>
      </c>
      <c r="N24" s="3"/>
      <c r="O24" s="21">
        <f>'[15]NPQ 2'!D35</f>
        <v>0</v>
      </c>
      <c r="P24" s="21">
        <f>'[15]NPQ 2'!E35</f>
        <v>0</v>
      </c>
      <c r="R24" s="45"/>
      <c r="S24" s="44"/>
      <c r="T24" s="3"/>
      <c r="U24" s="3" t="s">
        <v>29</v>
      </c>
      <c r="V24" s="21">
        <f>'[16]NPQ 2'!D30</f>
        <v>2.0208333333333335</v>
      </c>
      <c r="W24" s="21">
        <f>'[16]NPQ 2'!E30</f>
        <v>0.27997029604347001</v>
      </c>
      <c r="X24" s="3"/>
      <c r="Y24" s="21">
        <f>'[16]NPQ 2'!D40</f>
        <v>0</v>
      </c>
      <c r="Z24" s="21">
        <f>'[16]NPQ 2'!E40</f>
        <v>0</v>
      </c>
      <c r="AA24" s="3"/>
      <c r="AB24" s="19">
        <f>'[16]NPQ 2'!D25</f>
        <v>2.5075000000000003</v>
      </c>
      <c r="AC24" s="19">
        <f>'[16]NPQ 2'!E25</f>
        <v>0.24634055018746739</v>
      </c>
      <c r="AD24" s="24"/>
      <c r="AE24" s="19">
        <f>'[16]NPQ 2'!D35</f>
        <v>0</v>
      </c>
      <c r="AF24" s="19">
        <f>'[16]NPQ 2'!E35</f>
        <v>0</v>
      </c>
    </row>
    <row r="25" spans="1:32" x14ac:dyDescent="0.25">
      <c r="A25" s="45"/>
      <c r="B25" s="44"/>
      <c r="C25" s="15" t="s">
        <v>30</v>
      </c>
      <c r="D25" s="13">
        <f>AVERAGE([15]T4!$D$2:$D$7)</f>
        <v>18.545185185185186</v>
      </c>
      <c r="E25" s="16">
        <f t="shared" si="2"/>
        <v>57.980370370370373</v>
      </c>
      <c r="F25" s="21">
        <f>'[15]NPQ 2'!J30</f>
        <v>0</v>
      </c>
      <c r="G25" s="21">
        <f>'[15]NPQ 2'!K30</f>
        <v>0</v>
      </c>
      <c r="H25" s="15"/>
      <c r="I25" s="21">
        <f>'[15]NPQ 2'!J40</f>
        <v>0</v>
      </c>
      <c r="J25" s="21">
        <f>'[15]NPQ 2'!K40</f>
        <v>0</v>
      </c>
      <c r="K25" s="15"/>
      <c r="L25" s="21">
        <f>'[15]NPQ 2'!J25</f>
        <v>1.1333333333333334E-2</v>
      </c>
      <c r="M25" s="21">
        <f>'[15]NPQ 2'!K25</f>
        <v>1.6027753706895079E-2</v>
      </c>
      <c r="N25" s="15"/>
      <c r="O25" s="21">
        <f>'[15]NPQ 2'!J35</f>
        <v>0</v>
      </c>
      <c r="P25" s="21">
        <f>'[15]NPQ 2'!K35</f>
        <v>0</v>
      </c>
      <c r="R25" s="45"/>
      <c r="S25" s="44"/>
      <c r="T25" s="3"/>
      <c r="U25" s="15" t="s">
        <v>30</v>
      </c>
      <c r="V25" s="21">
        <f>'[16]NPQ 2'!J30</f>
        <v>0</v>
      </c>
      <c r="W25" s="21">
        <f>'[16]NPQ 2'!K30</f>
        <v>0</v>
      </c>
      <c r="X25" s="15"/>
      <c r="Y25" s="21">
        <f>'[16]NPQ 2'!J40</f>
        <v>0</v>
      </c>
      <c r="Z25" s="21">
        <f>'[16]NPQ 2'!K40</f>
        <v>0</v>
      </c>
      <c r="AA25" s="15"/>
      <c r="AB25" s="19">
        <f>'[16]NPQ 2'!J25</f>
        <v>2E-3</v>
      </c>
      <c r="AC25" s="19">
        <f>'[16]NPQ 2'!K25</f>
        <v>2.8284271247461901E-3</v>
      </c>
      <c r="AD25" s="23"/>
      <c r="AE25" s="19">
        <f>'[16]NPQ 2'!J35</f>
        <v>0</v>
      </c>
      <c r="AF25" s="19">
        <f>'[16]NPQ 2'!K35</f>
        <v>0</v>
      </c>
    </row>
    <row r="26" spans="1:32" x14ac:dyDescent="0.25">
      <c r="A26" s="45"/>
      <c r="B26" s="44"/>
      <c r="C26" s="3" t="s">
        <v>31</v>
      </c>
      <c r="D26" s="13">
        <f>AVERAGE([15]T5!$D$2:$D$7)</f>
        <v>21.050833333333333</v>
      </c>
      <c r="E26" s="16">
        <f t="shared" si="2"/>
        <v>60.48601851851852</v>
      </c>
      <c r="F26" s="21">
        <f>'[15]NPQ 2'!P30</f>
        <v>0</v>
      </c>
      <c r="G26" s="21">
        <f>'[15]NPQ 2'!Q30</f>
        <v>0</v>
      </c>
      <c r="H26" s="3"/>
      <c r="I26" s="21">
        <f>'[15]NPQ 2'!P40</f>
        <v>0</v>
      </c>
      <c r="J26" s="21">
        <f>'[15]NPQ 2'!Q40</f>
        <v>0</v>
      </c>
      <c r="K26" s="3"/>
      <c r="L26" s="21">
        <f>'[15]NPQ 2'!P25</f>
        <v>0</v>
      </c>
      <c r="M26" s="21">
        <f>'[15]NPQ 2'!Q25</f>
        <v>0</v>
      </c>
      <c r="N26" s="3"/>
      <c r="O26" s="21">
        <f>'[15]NPQ 2'!P35</f>
        <v>0</v>
      </c>
      <c r="P26" s="21">
        <f>'[15]NPQ 2'!Q35</f>
        <v>0</v>
      </c>
      <c r="R26" s="45"/>
      <c r="S26" s="44"/>
      <c r="T26" s="3"/>
      <c r="U26" s="3" t="s">
        <v>31</v>
      </c>
      <c r="V26" s="21">
        <f>'[16]NPQ 2'!P30</f>
        <v>0</v>
      </c>
      <c r="W26" s="21">
        <f>'[16]NPQ 2'!Q30</f>
        <v>0</v>
      </c>
      <c r="X26" s="3"/>
      <c r="Y26" s="21">
        <f>'[16]NPQ 2'!P40</f>
        <v>0</v>
      </c>
      <c r="Z26" s="21">
        <f>'[16]NPQ 2'!Q40</f>
        <v>0</v>
      </c>
      <c r="AA26" s="3"/>
      <c r="AB26" s="19">
        <f>'[16]NPQ 2'!P25</f>
        <v>0</v>
      </c>
      <c r="AC26" s="19">
        <f>'[16]NPQ 2'!Q25</f>
        <v>0</v>
      </c>
      <c r="AD26" s="24"/>
      <c r="AE26" s="19">
        <f>'[16]NPQ 2'!P35</f>
        <v>0</v>
      </c>
      <c r="AF26" s="19">
        <f>'[16]NPQ 2'!Q35</f>
        <v>0</v>
      </c>
    </row>
    <row r="27" spans="1:32" x14ac:dyDescent="0.25">
      <c r="A27" s="45"/>
      <c r="B27" s="3"/>
      <c r="C27" s="3"/>
      <c r="D27" s="13"/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45"/>
      <c r="S27" s="3"/>
      <c r="T27" s="3"/>
      <c r="U27" s="3"/>
      <c r="V27" s="3"/>
      <c r="W27" s="3"/>
      <c r="X27" s="3"/>
      <c r="Y27" s="3"/>
      <c r="Z27" s="3"/>
      <c r="AA27" s="3"/>
      <c r="AB27" s="24"/>
      <c r="AC27" s="24"/>
      <c r="AD27" s="24"/>
      <c r="AE27" s="24"/>
      <c r="AF27" s="24"/>
    </row>
    <row r="28" spans="1:32" x14ac:dyDescent="0.25">
      <c r="A28" s="45"/>
      <c r="B28" s="44">
        <v>41810</v>
      </c>
      <c r="C28" s="15" t="s">
        <v>26</v>
      </c>
      <c r="D28" s="13">
        <f>AVERAGE([17]T0!$D$2:$D$7)</f>
        <v>8.738611111111112</v>
      </c>
      <c r="E28" s="16">
        <f>72+(D28-$D$7)</f>
        <v>72.173796296296302</v>
      </c>
      <c r="F28" s="21">
        <f>'[17]NPQ 2'!D8</f>
        <v>12.871666666666668</v>
      </c>
      <c r="G28" s="21">
        <f>'[17]NPQ 2'!E8</f>
        <v>0.76952262258278992</v>
      </c>
      <c r="H28" s="15"/>
      <c r="I28" s="21">
        <f>'[17]NPQ 2'!D18</f>
        <v>11.279366666666668</v>
      </c>
      <c r="J28" s="21">
        <f>'[17]NPQ 2'!E18</f>
        <v>0.25733972789976456</v>
      </c>
      <c r="K28" s="15"/>
      <c r="L28" s="21">
        <f>'[17]NPQ 2'!D3</f>
        <v>13.74827777777778</v>
      </c>
      <c r="M28" s="21">
        <f>'[17]NPQ 2'!E3</f>
        <v>1.1643265141193937</v>
      </c>
      <c r="N28" s="15"/>
      <c r="O28" s="21">
        <f>'[17]NPQ 2'!D13</f>
        <v>8.4924166666666672</v>
      </c>
      <c r="P28" s="21">
        <f>'[17]NPQ 2'!E13</f>
        <v>1.3325427291460399</v>
      </c>
      <c r="R28" s="45"/>
      <c r="S28" s="44">
        <v>41810</v>
      </c>
      <c r="T28" s="3"/>
      <c r="U28" s="15" t="s">
        <v>26</v>
      </c>
      <c r="V28" s="21">
        <f>'[18]NPQ 2'!D8</f>
        <v>10.972249999999999</v>
      </c>
      <c r="W28" s="21">
        <f>'[18]NPQ 2'!E8</f>
        <v>2.5082256039988855</v>
      </c>
      <c r="X28" s="15"/>
      <c r="Y28" s="21">
        <f>'[18]NPQ 2'!D18</f>
        <v>10.31411111111111</v>
      </c>
      <c r="Z28" s="21">
        <f>'[18]NPQ 2'!E18</f>
        <v>1.0699888671971918</v>
      </c>
      <c r="AA28" s="15"/>
      <c r="AB28" s="19">
        <f>'[18]NPQ 2'!D3</f>
        <v>11.894499999999999</v>
      </c>
      <c r="AC28" s="19">
        <f>'[18]NPQ 2'!E3</f>
        <v>2.6266659898476257</v>
      </c>
      <c r="AD28" s="23"/>
      <c r="AE28" s="19">
        <f>'[18]NPQ 2'!D13</f>
        <v>4.1365000000000007</v>
      </c>
      <c r="AF28" s="19">
        <f>'[18]NPQ 2'!E13</f>
        <v>1.7598325772640993</v>
      </c>
    </row>
    <row r="29" spans="1:32" x14ac:dyDescent="0.25">
      <c r="A29" s="45"/>
      <c r="B29" s="44"/>
      <c r="C29" s="3" t="s">
        <v>27</v>
      </c>
      <c r="D29" s="13">
        <f>AVERAGE([17]T1!$D$2:$D$7)</f>
        <v>11.255694444444444</v>
      </c>
      <c r="E29" s="16">
        <f t="shared" ref="E29:E33" si="3">72+(D29-$D$7)</f>
        <v>74.690879629629634</v>
      </c>
      <c r="F29" s="21">
        <f>'[17]NPQ 2'!J8</f>
        <v>11.211666666666666</v>
      </c>
      <c r="G29" s="21">
        <f>'[17]NPQ 2'!K8</f>
        <v>0.3314891652327297</v>
      </c>
      <c r="H29" s="3"/>
      <c r="I29" s="21">
        <f>'[17]NPQ 2'!J18</f>
        <v>13.918583333333334</v>
      </c>
      <c r="J29" s="21">
        <f>'[17]NPQ 2'!K18</f>
        <v>1.074920158533736</v>
      </c>
      <c r="K29" s="3"/>
      <c r="L29" s="21">
        <f>'[17]NPQ 2'!J3</f>
        <v>13.854166666666666</v>
      </c>
      <c r="M29" s="21">
        <f>'[17]NPQ 2'!K3</f>
        <v>0.36587178992998964</v>
      </c>
      <c r="N29" s="3"/>
      <c r="O29" s="21">
        <f>'[17]NPQ 2'!J13</f>
        <v>9.6855000000000011</v>
      </c>
      <c r="P29" s="21">
        <f>'[17]NPQ 2'!K13</f>
        <v>1.5318289903104423</v>
      </c>
      <c r="R29" s="45"/>
      <c r="S29" s="44"/>
      <c r="T29" s="3"/>
      <c r="U29" s="3" t="s">
        <v>27</v>
      </c>
      <c r="V29" s="21">
        <f>'[18]NPQ 2'!J8</f>
        <v>8.08</v>
      </c>
      <c r="W29" s="21">
        <f>'[18]NPQ 2'!K8</f>
        <v>0.12814523011025644</v>
      </c>
      <c r="X29" s="3"/>
      <c r="Y29" s="21">
        <f>'[18]NPQ 2'!J18</f>
        <v>13.217416666666669</v>
      </c>
      <c r="Z29" s="21">
        <f>'[18]NPQ 2'!K18</f>
        <v>2.2833656475815571</v>
      </c>
      <c r="AA29" s="3"/>
      <c r="AB29" s="21">
        <f>'[18]NPQ 2'!J3</f>
        <v>12.276583333333335</v>
      </c>
      <c r="AC29" s="21">
        <f>'[18]NPQ 2'!K3</f>
        <v>1.1152252450613753</v>
      </c>
      <c r="AD29" s="3"/>
      <c r="AE29" s="21">
        <f>'[18]NPQ 2'!J13</f>
        <v>23.233833333333333</v>
      </c>
      <c r="AF29" s="21">
        <f>'[18]NPQ 2'!K13</f>
        <v>0.67770477840067866</v>
      </c>
    </row>
    <row r="30" spans="1:32" x14ac:dyDescent="0.25">
      <c r="A30" s="45"/>
      <c r="B30" s="44"/>
      <c r="C30" s="15" t="s">
        <v>28</v>
      </c>
      <c r="D30" s="13">
        <f>AVERAGE([17]T2!$D$2:$D$7)</f>
        <v>13.890231481481484</v>
      </c>
      <c r="E30" s="16">
        <f t="shared" si="3"/>
        <v>77.325416666666669</v>
      </c>
      <c r="F30" s="21">
        <f>'[17]NPQ 2'!P8</f>
        <v>19.603388888888887</v>
      </c>
      <c r="G30" s="21">
        <f>'[17]NPQ 2'!Q8</f>
        <v>0.41095634849752466</v>
      </c>
      <c r="H30" s="15"/>
      <c r="I30" s="21">
        <f>'[17]NPQ 2'!P18</f>
        <v>20.448416666666667</v>
      </c>
      <c r="J30" s="21">
        <f>'[17]NPQ 2'!Q18</f>
        <v>1.30967960988762</v>
      </c>
      <c r="K30" s="15"/>
      <c r="L30" s="21">
        <f>'[17]NPQ 2'!P3</f>
        <v>23.434750000000001</v>
      </c>
      <c r="M30" s="21">
        <f>'[17]NPQ 2'!Q3</f>
        <v>2.6633176913390937</v>
      </c>
      <c r="N30" s="15"/>
      <c r="O30" s="21">
        <f>'[17]NPQ 2'!P13</f>
        <v>15.094416666666667</v>
      </c>
      <c r="P30" s="21">
        <f>'[17]NPQ 2'!Q13</f>
        <v>0.61883628466840868</v>
      </c>
      <c r="R30" s="45"/>
      <c r="S30" s="44"/>
      <c r="T30" s="3"/>
      <c r="U30" s="15" t="s">
        <v>28</v>
      </c>
      <c r="V30" s="21">
        <f>'[18]NPQ 2'!P8</f>
        <v>10.015333333333334</v>
      </c>
      <c r="W30" s="21">
        <f>'[18]NPQ 2'!Q8</f>
        <v>0.11448085720612436</v>
      </c>
      <c r="X30" s="15"/>
      <c r="Y30" s="21">
        <f>'[18]NPQ 2'!P18</f>
        <v>18.161583333333333</v>
      </c>
      <c r="Z30" s="21">
        <f>'[18]NPQ 2'!Q18</f>
        <v>2.4236084925168986</v>
      </c>
      <c r="AA30" s="15"/>
      <c r="AB30" s="21">
        <f>'[18]NPQ 2'!P3</f>
        <v>13.372500000000002</v>
      </c>
      <c r="AC30" s="21">
        <f>'[18]NPQ 2'!Q3</f>
        <v>0.32503645949341969</v>
      </c>
      <c r="AD30" s="15"/>
      <c r="AE30" s="21">
        <f>'[18]NPQ 2'!P13</f>
        <v>33.29399999999999</v>
      </c>
      <c r="AF30" s="21">
        <f>'[18]NPQ 2'!Q13</f>
        <v>0.79618490314756929</v>
      </c>
    </row>
    <row r="31" spans="1:32" x14ac:dyDescent="0.25">
      <c r="A31" s="45"/>
      <c r="B31" s="44"/>
      <c r="C31" s="3" t="s">
        <v>29</v>
      </c>
      <c r="D31" s="13">
        <f>AVERAGE([17]T3!$D$2:$D$7)</f>
        <v>16.302824074074074</v>
      </c>
      <c r="E31" s="16">
        <f t="shared" si="3"/>
        <v>79.738009259259258</v>
      </c>
      <c r="F31" s="21">
        <f>'[17]NPQ 2'!D30</f>
        <v>11.859</v>
      </c>
      <c r="G31" s="21">
        <f>'[17]NPQ 2'!E30</f>
        <v>0.34863964203754216</v>
      </c>
      <c r="H31" s="3"/>
      <c r="I31" s="21">
        <f>'[17]NPQ 2'!D40</f>
        <v>24.694749999999999</v>
      </c>
      <c r="J31" s="27">
        <f>'[17]NPQ 2'!E40</f>
        <v>2.946631808334522</v>
      </c>
      <c r="K31" s="3"/>
      <c r="L31" s="21">
        <f>'[17]NPQ 2'!D25</f>
        <v>19.512333333333334</v>
      </c>
      <c r="M31" s="21">
        <f>'[17]NPQ 2'!E25</f>
        <v>0.71420155885198466</v>
      </c>
      <c r="N31" s="3"/>
      <c r="O31" s="21">
        <f>'[17]NPQ 2'!D35</f>
        <v>19.564</v>
      </c>
      <c r="P31" s="21">
        <f>'[17]NPQ 2'!E35</f>
        <v>2.8036783874046614</v>
      </c>
      <c r="R31" s="45"/>
      <c r="S31" s="44"/>
      <c r="T31" s="3"/>
      <c r="U31" s="3" t="s">
        <v>29</v>
      </c>
      <c r="V31" s="21">
        <f>'[18]NPQ 2'!D30</f>
        <v>15.426833333333335</v>
      </c>
      <c r="W31" s="21">
        <f>'[18]NPQ 2'!E30</f>
        <v>0.92333729842708945</v>
      </c>
      <c r="X31" s="3"/>
      <c r="Y31" s="21">
        <f>'[18]NPQ 2'!D40</f>
        <v>8.298</v>
      </c>
      <c r="Z31" s="21">
        <f>'[18]NPQ 2'!E40</f>
        <v>0.65884474650709257</v>
      </c>
      <c r="AA31" s="3"/>
      <c r="AB31" s="21">
        <f>'[18]NPQ 2'!D25</f>
        <v>20.203166666666668</v>
      </c>
      <c r="AC31" s="21">
        <f>'[18]NPQ 2'!E25</f>
        <v>3.3637069581043817</v>
      </c>
      <c r="AD31" s="3"/>
      <c r="AE31" s="21">
        <f>'[18]NPQ 2'!D35</f>
        <v>18.80916666666667</v>
      </c>
      <c r="AF31" s="21">
        <f>'[18]NPQ 2'!E35</f>
        <v>0.84325396530332974</v>
      </c>
    </row>
    <row r="32" spans="1:32" x14ac:dyDescent="0.25">
      <c r="A32" s="45"/>
      <c r="B32" s="44"/>
      <c r="C32" s="15" t="s">
        <v>30</v>
      </c>
      <c r="D32" s="13">
        <f>AVERAGE([17]T4!$D$2:$D$7)</f>
        <v>18.803055555555556</v>
      </c>
      <c r="E32" s="16">
        <f t="shared" si="3"/>
        <v>82.238240740740736</v>
      </c>
      <c r="F32" s="21">
        <f>'[17]NPQ 2'!J30</f>
        <v>14.925833333333333</v>
      </c>
      <c r="G32" s="21">
        <f>'[17]NPQ 2'!K30</f>
        <v>1.8375348220434444</v>
      </c>
      <c r="H32" s="15"/>
      <c r="I32" s="27">
        <f>'[17]NPQ 2'!J40</f>
        <v>14.733583333333334</v>
      </c>
      <c r="J32" s="27">
        <f>'[17]NPQ 2'!K40</f>
        <v>9.3691648507217742E-2</v>
      </c>
      <c r="K32" s="15"/>
      <c r="L32" s="21">
        <f>'[17]NPQ 2'!J25</f>
        <v>13.555</v>
      </c>
      <c r="M32" s="21">
        <f>'[17]NPQ 2'!K25</f>
        <v>2.0946859881349469</v>
      </c>
      <c r="N32" s="15"/>
      <c r="O32" s="21">
        <f>'[17]NPQ 2'!J35</f>
        <v>12.931666666666667</v>
      </c>
      <c r="P32" s="21">
        <f>'[17]NPQ 2'!K35</f>
        <v>1.1692477638778562</v>
      </c>
      <c r="R32" s="45"/>
      <c r="S32" s="44"/>
      <c r="T32" s="3"/>
      <c r="U32" s="15" t="s">
        <v>30</v>
      </c>
      <c r="V32" s="21">
        <f>'[18]NPQ 2'!J30</f>
        <v>5.8338333333333336</v>
      </c>
      <c r="W32" s="21">
        <f>'[18]NPQ 2'!K30</f>
        <v>9.1109640909626685E-2</v>
      </c>
      <c r="X32" s="15"/>
      <c r="Y32" s="21">
        <f>'[18]NPQ 2'!J40</f>
        <v>6.9839444444444441</v>
      </c>
      <c r="Z32" s="21">
        <f>'[18]NPQ 2'!K40</f>
        <v>2.5299166671241551</v>
      </c>
      <c r="AA32" s="15"/>
      <c r="AB32" s="21">
        <f>'[18]NPQ 2'!J25</f>
        <v>6.7596666666666669</v>
      </c>
      <c r="AC32" s="21">
        <f>'[18]NPQ 2'!K25</f>
        <v>1.5318289903104563</v>
      </c>
      <c r="AD32" s="15"/>
      <c r="AE32" s="21">
        <f>'[18]NPQ 2'!J35</f>
        <v>9.2599444444444448</v>
      </c>
      <c r="AF32" s="21">
        <f>'[18]NPQ 2'!K35</f>
        <v>0.21648237889121538</v>
      </c>
    </row>
    <row r="33" spans="1:32" x14ac:dyDescent="0.25">
      <c r="A33" s="45"/>
      <c r="B33" s="44"/>
      <c r="C33" s="3" t="s">
        <v>31</v>
      </c>
      <c r="D33" s="13">
        <f>AVERAGE([17]T5!$D$2:$D$7)</f>
        <v>21.337731481481484</v>
      </c>
      <c r="E33" s="16">
        <f t="shared" si="3"/>
        <v>84.772916666666674</v>
      </c>
      <c r="F33" s="21">
        <f>'[17]NPQ 2'!P30</f>
        <v>9.4526666666666657</v>
      </c>
      <c r="G33" s="21">
        <f>'[17]NPQ 2'!Q30</f>
        <v>2.0154900286420583</v>
      </c>
      <c r="H33" s="3"/>
      <c r="I33" s="27">
        <f>'[17]NPQ 2'!P40</f>
        <v>10.336916666666667</v>
      </c>
      <c r="J33" s="27">
        <f>'[17]NPQ 2'!Q40</f>
        <v>0.50004234542904158</v>
      </c>
      <c r="K33" s="3"/>
      <c r="L33" s="21">
        <f>'[17]NPQ 2'!P25</f>
        <v>7.3754999999999997</v>
      </c>
      <c r="M33" s="21">
        <f>'[17]NPQ 2'!Q25</f>
        <v>2.7237753211305793</v>
      </c>
      <c r="N33" s="3"/>
      <c r="O33" s="21">
        <f>'[17]NPQ 2'!P35</f>
        <v>10.845166666666668</v>
      </c>
      <c r="P33" s="21">
        <f>'[17]NPQ 2'!Q35</f>
        <v>1.9438365414818135</v>
      </c>
      <c r="R33" s="45"/>
      <c r="S33" s="44"/>
      <c r="T33" s="3"/>
      <c r="U33" s="3" t="s">
        <v>31</v>
      </c>
      <c r="V33" s="21">
        <f>'[18]NPQ 2'!P30</f>
        <v>4.4708333333333341</v>
      </c>
      <c r="W33" s="21">
        <f>'[18]NPQ 2'!Q30</f>
        <v>0.16809332725202344</v>
      </c>
      <c r="X33" s="3"/>
      <c r="Y33" s="21">
        <f>'[18]NPQ 2'!P40</f>
        <v>5.6724999999999994</v>
      </c>
      <c r="Z33" s="21">
        <f>'[18]NPQ 2'!Q40</f>
        <v>1.0473333731169117</v>
      </c>
      <c r="AA33" s="3"/>
      <c r="AB33" s="21">
        <f>'[18]NPQ 2'!P25</f>
        <v>7.2267222222222225</v>
      </c>
      <c r="AC33" s="21">
        <f>'[18]NPQ 2'!Q25</f>
        <v>1.2670649629637658</v>
      </c>
      <c r="AD33" s="3"/>
      <c r="AE33" s="21">
        <f>'[18]NPQ 2'!P35</f>
        <v>5.2192222222222222</v>
      </c>
      <c r="AF33" s="21">
        <f>'[18]NPQ 2'!Q35</f>
        <v>0.87251807261342218</v>
      </c>
    </row>
    <row r="34" spans="1:32" x14ac:dyDescent="0.25">
      <c r="A34" s="45"/>
      <c r="B34" s="3"/>
      <c r="C34" s="3"/>
      <c r="D34" s="13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4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45"/>
      <c r="B35" s="44">
        <v>41811</v>
      </c>
      <c r="C35" s="15" t="s">
        <v>26</v>
      </c>
      <c r="D35" s="13">
        <f>AVERAGE([19]T0!$D$2:$D$7)</f>
        <v>8.0949074074074066</v>
      </c>
      <c r="E35" s="16">
        <f>96-(D7-D35)</f>
        <v>95.530092592592595</v>
      </c>
      <c r="F35" s="21">
        <f>'[19]NPQ 2'!D8</f>
        <v>6.9061666666666666</v>
      </c>
      <c r="G35" s="21">
        <f>'[19]NPQ 2'!E8</f>
        <v>1.2553403389785054</v>
      </c>
      <c r="H35" s="15"/>
      <c r="I35" s="21">
        <f>'[19]NPQ 2'!D18</f>
        <v>18.577444444444442</v>
      </c>
      <c r="J35" s="21">
        <f>'[19]NPQ 2'!E18</f>
        <v>0.93620914587225212</v>
      </c>
      <c r="K35" s="15"/>
      <c r="L35" s="21">
        <f>'[19]NPQ 2'!D3</f>
        <v>11.685166666666666</v>
      </c>
      <c r="M35" s="21">
        <f>'[19]NPQ 2'!E3</f>
        <v>0.53198000171267845</v>
      </c>
      <c r="N35" s="15"/>
      <c r="O35" s="21">
        <f>'[19]NPQ 2'!D13</f>
        <v>14.566333333333333</v>
      </c>
      <c r="P35" s="21">
        <f>'[19]NPQ 2'!E13</f>
        <v>2.6311443327951278</v>
      </c>
      <c r="R35" s="45"/>
      <c r="S35" s="44">
        <v>41811</v>
      </c>
      <c r="T35" s="3"/>
      <c r="U35" s="15" t="s">
        <v>26</v>
      </c>
      <c r="V35" s="21">
        <f>'[20]NPQ 2'!D8</f>
        <v>9.841166666666668</v>
      </c>
      <c r="W35" s="21">
        <f>'[20]NPQ 2'!E8</f>
        <v>2.3010754792294676</v>
      </c>
      <c r="X35" s="15"/>
      <c r="Y35" s="21">
        <f>'[20]NPQ 2'!D18</f>
        <v>8.8719999999999999</v>
      </c>
      <c r="Z35" s="21">
        <f>'[20]NPQ 2'!E18</f>
        <v>0.12704351835317335</v>
      </c>
      <c r="AA35" s="15"/>
      <c r="AB35" s="21">
        <f>'[20]NPQ 2'!D3</f>
        <v>9.5001666666666686</v>
      </c>
      <c r="AC35" s="21">
        <f>'[20]NPQ 2'!E3</f>
        <v>1.3840436730424601</v>
      </c>
      <c r="AD35" s="15"/>
      <c r="AE35" s="21">
        <f>'[20]NPQ 2'!D13</f>
        <v>36.009666666666668</v>
      </c>
      <c r="AF35" s="21">
        <f>'[20]NPQ 2'!E13</f>
        <v>0.71495741908936739</v>
      </c>
    </row>
    <row r="36" spans="1:32" x14ac:dyDescent="0.25">
      <c r="A36" s="45"/>
      <c r="B36" s="44"/>
      <c r="C36" s="3" t="s">
        <v>27</v>
      </c>
      <c r="D36" s="13">
        <f>AVERAGE([19]T1!$D$2:$D$7)</f>
        <v>10.56462962962963</v>
      </c>
      <c r="E36" s="16">
        <f>96+(D36-$D$7)</f>
        <v>97.999814814814812</v>
      </c>
      <c r="F36" s="21">
        <f>'[19]NPQ 2'!J8</f>
        <v>18.297249999999998</v>
      </c>
      <c r="G36" s="21">
        <f>'[19]NPQ 2'!K8</f>
        <v>2.3797678720833475</v>
      </c>
      <c r="H36" s="13"/>
      <c r="I36" s="21">
        <f>'[19]NPQ 2'!J18</f>
        <v>27.31708333333334</v>
      </c>
      <c r="J36" s="21">
        <f>'[19]NPQ 2'!K18</f>
        <v>0.55048262915327906</v>
      </c>
      <c r="K36" s="13"/>
      <c r="L36" s="21">
        <f>'[19]NPQ 2'!J3</f>
        <v>24.601611111111112</v>
      </c>
      <c r="M36" s="21">
        <f>'[19]NPQ 2'!K3</f>
        <v>0.85101087493600336</v>
      </c>
      <c r="N36" s="13"/>
      <c r="O36" s="21">
        <f>'[19]NPQ 2'!J13</f>
        <v>30.556333333333331</v>
      </c>
      <c r="P36" s="21">
        <f>'[19]NPQ 2'!K13</f>
        <v>2.9430916171038435</v>
      </c>
      <c r="R36" s="45"/>
      <c r="S36" s="44"/>
      <c r="T36" s="3"/>
      <c r="U36" s="3" t="s">
        <v>27</v>
      </c>
      <c r="V36" s="21">
        <f>'[20]NPQ 2'!J8</f>
        <v>15.972666666666669</v>
      </c>
      <c r="W36" s="21">
        <f>'[20]NPQ 2'!K8</f>
        <v>0.31890102957916988</v>
      </c>
      <c r="X36" s="13"/>
      <c r="Y36" s="21">
        <f>'[20]NPQ 2'!J18</f>
        <v>27.421416666666669</v>
      </c>
      <c r="Z36" s="21">
        <f>'[20]NPQ 2'!K18</f>
        <v>0.64570634235357827</v>
      </c>
      <c r="AA36" s="13"/>
      <c r="AB36" s="21">
        <f>'[20]NPQ 2'!J3</f>
        <v>23.212583333333331</v>
      </c>
      <c r="AC36" s="21">
        <f>'[20]NPQ 2'!K3</f>
        <v>0.61035100329427505</v>
      </c>
      <c r="AD36" s="3"/>
      <c r="AE36" s="21">
        <f>'[20]NPQ 2'!J13</f>
        <v>17.799111111111106</v>
      </c>
      <c r="AF36" s="21">
        <f>'[20]NPQ 2'!K13</f>
        <v>0.54455408193140564</v>
      </c>
    </row>
    <row r="37" spans="1:32" x14ac:dyDescent="0.25">
      <c r="A37" s="45"/>
      <c r="B37" s="44"/>
      <c r="C37" s="15" t="s">
        <v>28</v>
      </c>
      <c r="D37" s="13">
        <f>AVERAGE([19]T2!$D$2:$D$7)</f>
        <v>13.904166666666669</v>
      </c>
      <c r="E37" s="16">
        <f t="shared" ref="E37:E39" si="4">96+(D37-$D$7)</f>
        <v>101.33935185185186</v>
      </c>
      <c r="F37" s="21">
        <f>'[19]NPQ 2'!P8</f>
        <v>41.012499999999996</v>
      </c>
      <c r="G37" s="21">
        <f>'[19]NPQ 2'!Q8</f>
        <v>0.80325332243324044</v>
      </c>
      <c r="H37" s="15"/>
      <c r="I37" s="21">
        <f>'[19]NPQ 2'!P18</f>
        <v>29.261916666666668</v>
      </c>
      <c r="J37" s="21">
        <f>'[19]NPQ 2'!Q18</f>
        <v>1.7681205063569174</v>
      </c>
      <c r="K37" s="15"/>
      <c r="L37" s="21">
        <f>'[19]NPQ 2'!P3</f>
        <v>41.892500000000005</v>
      </c>
      <c r="M37" s="21">
        <f>'[19]NPQ 2'!Q3</f>
        <v>1.1073860663740958</v>
      </c>
      <c r="N37" s="15"/>
      <c r="O37" s="21">
        <f>'[19]NPQ 2'!P13</f>
        <v>43.156999999999989</v>
      </c>
      <c r="P37" s="21">
        <f>'[19]NPQ 2'!Q13</f>
        <v>0.34365389565786619</v>
      </c>
      <c r="R37" s="45"/>
      <c r="S37" s="44"/>
      <c r="T37" s="3"/>
      <c r="U37" s="15" t="s">
        <v>28</v>
      </c>
      <c r="V37" s="21">
        <f>'[20]NPQ 2'!P8</f>
        <v>30.829666666666668</v>
      </c>
      <c r="W37" s="21">
        <f>'[20]NPQ 2'!Q8</f>
        <v>0.5349043528208034</v>
      </c>
      <c r="X37" s="15"/>
      <c r="Y37" s="21">
        <v>26.37</v>
      </c>
      <c r="Z37" s="21">
        <f>'[20]NPQ 2'!Q18</f>
        <v>1.0590743993380027</v>
      </c>
      <c r="AA37" s="15"/>
      <c r="AB37" s="21">
        <f>'[20]NPQ 2'!P3</f>
        <v>25.769083333333338</v>
      </c>
      <c r="AC37" s="21">
        <f>'[20]NPQ 2'!Q3</f>
        <v>2.0172577955949769</v>
      </c>
      <c r="AD37" s="15"/>
      <c r="AE37" s="21">
        <f>'[20]NPQ 2'!P13</f>
        <v>25.51</v>
      </c>
      <c r="AF37" s="21">
        <f>'[20]NPQ 2'!Q13</f>
        <v>0.2493709307659196</v>
      </c>
    </row>
    <row r="38" spans="1:32" x14ac:dyDescent="0.25">
      <c r="A38" s="45"/>
      <c r="B38" s="44"/>
      <c r="C38" s="3" t="s">
        <v>29</v>
      </c>
      <c r="D38" s="13">
        <f>AVERAGE([19]T3!$D$2:$D$7)</f>
        <v>18.181064814814814</v>
      </c>
      <c r="E38" s="16">
        <f t="shared" si="4"/>
        <v>105.61624999999999</v>
      </c>
      <c r="F38" s="21">
        <f>'[19]NPQ 2'!D30</f>
        <v>39.388499999999993</v>
      </c>
      <c r="G38" s="21">
        <f>'[19]NPQ 2'!E30</f>
        <v>1.9928626116441168</v>
      </c>
      <c r="H38" s="13"/>
      <c r="I38" s="21">
        <f>'[19]NPQ 2'!D40</f>
        <v>11.20125</v>
      </c>
      <c r="J38" s="21">
        <f>'[19]NPQ 2'!E40</f>
        <v>3.8519641905137187</v>
      </c>
      <c r="K38" s="13"/>
      <c r="L38" s="21">
        <f>'[19]NPQ 2'!D25</f>
        <v>3.637</v>
      </c>
      <c r="M38" s="21">
        <f>'[19]NPQ 2'!E25</f>
        <v>2.4038454193229652</v>
      </c>
      <c r="N38" s="13"/>
      <c r="O38" s="21">
        <f>'[19]NPQ 2'!D35</f>
        <v>28.388499999999997</v>
      </c>
      <c r="P38" s="21">
        <f>'[19]NPQ 2'!E35</f>
        <v>2.2932887955947274</v>
      </c>
      <c r="R38" s="45"/>
      <c r="S38" s="44"/>
      <c r="T38" s="3"/>
      <c r="U38" s="3" t="s">
        <v>29</v>
      </c>
      <c r="V38" s="21">
        <f>'[20]NPQ 2'!D30</f>
        <v>13.477583333333333</v>
      </c>
      <c r="W38" s="21">
        <f>'[20]NPQ 2'!E30</f>
        <v>8.2613642268627885E-2</v>
      </c>
      <c r="X38" s="13"/>
      <c r="Y38" s="21">
        <f>'[20]NPQ 2'!D40</f>
        <v>9.9129408263823713</v>
      </c>
      <c r="Z38" s="21">
        <f>'[20]NPQ 2'!E40</f>
        <v>1.5936666666666592</v>
      </c>
      <c r="AA38" s="13"/>
      <c r="AB38" s="21">
        <f>'[20]NPQ 2'!D25</f>
        <v>24.427666666666667</v>
      </c>
      <c r="AC38" s="21">
        <f>'[20]NPQ 2'!E25</f>
        <v>0.80929047113304142</v>
      </c>
      <c r="AD38" s="3"/>
      <c r="AE38" s="21">
        <f>'[20]NPQ 2'!D35</f>
        <v>27.498222222222221</v>
      </c>
      <c r="AF38" s="21">
        <f>'[20]NPQ 2'!E35</f>
        <v>2.4742990608640554</v>
      </c>
    </row>
    <row r="39" spans="1:32" x14ac:dyDescent="0.25">
      <c r="A39" s="45"/>
      <c r="B39" s="44"/>
      <c r="C39" s="15" t="s">
        <v>30</v>
      </c>
      <c r="D39" s="13">
        <f>AVERAGE([19]T4!$D$2:$D$7)</f>
        <v>20.592222222222222</v>
      </c>
      <c r="E39" s="16">
        <f t="shared" si="4"/>
        <v>108.02740740740741</v>
      </c>
      <c r="F39" s="21">
        <f>'[19]NPQ 2'!J30</f>
        <v>19.165888888888887</v>
      </c>
      <c r="G39" s="21">
        <f>'[19]NPQ 2'!K30</f>
        <v>0.70680353103353144</v>
      </c>
      <c r="H39" s="15"/>
      <c r="I39" s="21">
        <f>'[19]NPQ 2'!J40</f>
        <v>22.806666666666668</v>
      </c>
      <c r="J39" s="21">
        <f>'[19]NPQ 2'!K40</f>
        <v>2.1950262716726625</v>
      </c>
      <c r="K39" s="15"/>
      <c r="L39" s="21">
        <f>'[19]NPQ 2'!J25</f>
        <v>4.121666666666667</v>
      </c>
      <c r="M39" s="21">
        <f>'[19]NPQ 2'!K25</f>
        <v>6.2541719409260565E-2</v>
      </c>
      <c r="N39" s="15"/>
      <c r="O39" s="21">
        <f>'[19]NPQ 2'!J35</f>
        <v>19.158068004088683</v>
      </c>
      <c r="P39" s="21">
        <f>'[19]NPQ 2'!K35</f>
        <v>2.875</v>
      </c>
      <c r="R39" s="45"/>
      <c r="S39" s="44"/>
      <c r="T39" s="3"/>
      <c r="U39" s="15" t="s">
        <v>30</v>
      </c>
      <c r="V39" s="21">
        <f>'[20]NPQ 2'!J30</f>
        <v>6.3343618798762309</v>
      </c>
      <c r="W39" s="21">
        <f>'[20]NPQ 2'!K30</f>
        <v>2.3587500000000001</v>
      </c>
      <c r="X39" s="15"/>
      <c r="Y39" s="21">
        <f>'[20]NPQ 2'!J40</f>
        <v>8.1228333333333325</v>
      </c>
      <c r="Z39" s="21">
        <f>'[20]NPQ 2'!K40</f>
        <v>0.2201459112094436</v>
      </c>
      <c r="AA39" s="15"/>
      <c r="AB39" s="21">
        <f>'[20]NPQ 2'!J25</f>
        <v>11.755833333333333</v>
      </c>
      <c r="AC39" s="21">
        <f>'[20]NPQ 2'!K25</f>
        <v>0.13877379675825849</v>
      </c>
      <c r="AD39" s="15"/>
      <c r="AE39" s="21">
        <f>'[20]NPQ 2'!J35</f>
        <v>16.765111111111111</v>
      </c>
      <c r="AF39" s="21">
        <f>'[20]NPQ 2'!K35</f>
        <v>1.7831679777959817</v>
      </c>
    </row>
    <row r="43" spans="1:32" x14ac:dyDescent="0.25">
      <c r="O43" s="28"/>
    </row>
    <row r="44" spans="1:32" x14ac:dyDescent="0.25">
      <c r="J44" s="29"/>
      <c r="K44" s="29"/>
      <c r="L44" s="29"/>
      <c r="M44" s="29"/>
      <c r="N44" s="29"/>
      <c r="O44" s="29"/>
    </row>
    <row r="45" spans="1:32" x14ac:dyDescent="0.25">
      <c r="J45" s="28"/>
      <c r="K45" s="28"/>
      <c r="L45" s="28"/>
      <c r="M45" s="28"/>
      <c r="N45" s="28"/>
      <c r="O45" s="28"/>
    </row>
    <row r="46" spans="1:32" x14ac:dyDescent="0.25">
      <c r="J46" s="29"/>
      <c r="K46" s="29"/>
      <c r="L46" s="29"/>
      <c r="M46" s="29"/>
      <c r="N46" s="29"/>
      <c r="O46" s="29"/>
    </row>
  </sheetData>
  <mergeCells count="24">
    <mergeCell ref="AB1:AF1"/>
    <mergeCell ref="F3:G3"/>
    <mergeCell ref="I3:J3"/>
    <mergeCell ref="L3:M3"/>
    <mergeCell ref="O3:P3"/>
    <mergeCell ref="AB3:AC3"/>
    <mergeCell ref="AE3:AF3"/>
    <mergeCell ref="V1:Z1"/>
    <mergeCell ref="V3:W3"/>
    <mergeCell ref="Y3:Z3"/>
    <mergeCell ref="B7:B12"/>
    <mergeCell ref="S7:S12"/>
    <mergeCell ref="S28:S33"/>
    <mergeCell ref="A1:A39"/>
    <mergeCell ref="F1:J1"/>
    <mergeCell ref="L1:P1"/>
    <mergeCell ref="R1:R39"/>
    <mergeCell ref="B35:B39"/>
    <mergeCell ref="S35:S39"/>
    <mergeCell ref="B14:B19"/>
    <mergeCell ref="S14:S19"/>
    <mergeCell ref="B21:B26"/>
    <mergeCell ref="S21:S26"/>
    <mergeCell ref="B28:B33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zoomScale="80" zoomScaleNormal="80" workbookViewId="0">
      <selection activeCell="H15" sqref="H15"/>
    </sheetView>
  </sheetViews>
  <sheetFormatPr baseColWidth="10" defaultRowHeight="15" x14ac:dyDescent="0.25"/>
  <cols>
    <col min="3" max="3" width="15" bestFit="1" customWidth="1"/>
    <col min="5" max="5" width="15" bestFit="1" customWidth="1"/>
  </cols>
  <sheetData>
    <row r="2" spans="2:6" x14ac:dyDescent="0.25">
      <c r="C2" s="46" t="s">
        <v>37</v>
      </c>
      <c r="D2" s="46"/>
      <c r="E2" s="47" t="s">
        <v>38</v>
      </c>
      <c r="F2" s="47"/>
    </row>
    <row r="3" spans="2:6" x14ac:dyDescent="0.25">
      <c r="C3" t="s">
        <v>47</v>
      </c>
      <c r="D3" t="s">
        <v>39</v>
      </c>
      <c r="E3" t="s">
        <v>47</v>
      </c>
      <c r="F3" t="s">
        <v>39</v>
      </c>
    </row>
    <row r="4" spans="2:6" x14ac:dyDescent="0.25">
      <c r="B4" t="s">
        <v>44</v>
      </c>
      <c r="C4">
        <v>1.3292852678877611</v>
      </c>
      <c r="D4">
        <v>0.41060690193881444</v>
      </c>
      <c r="E4">
        <v>6.2556035448713079</v>
      </c>
      <c r="F4">
        <v>1.17</v>
      </c>
    </row>
    <row r="6" spans="2:6" x14ac:dyDescent="0.25">
      <c r="B6" t="s">
        <v>40</v>
      </c>
      <c r="C6">
        <v>4.0050449811939686</v>
      </c>
      <c r="D6">
        <v>0.29273974557058435</v>
      </c>
      <c r="E6">
        <v>6.8882347351382904</v>
      </c>
      <c r="F6">
        <v>1.1697392401137037</v>
      </c>
    </row>
    <row r="7" spans="2:6" x14ac:dyDescent="0.25">
      <c r="B7" t="s">
        <v>41</v>
      </c>
      <c r="C7">
        <v>4.7965120228783062</v>
      </c>
      <c r="D7">
        <v>0.25910434769084789</v>
      </c>
      <c r="E7">
        <v>8.1730665261124393</v>
      </c>
      <c r="F7">
        <v>1.7847833668658901</v>
      </c>
    </row>
    <row r="8" spans="2:6" x14ac:dyDescent="0.25">
      <c r="B8" t="s">
        <v>42</v>
      </c>
      <c r="C8">
        <v>2.6398861013295454</v>
      </c>
      <c r="D8">
        <v>0.25161562002779136</v>
      </c>
      <c r="E8">
        <v>11.207338556628585</v>
      </c>
      <c r="F8">
        <v>0.83114046263663999</v>
      </c>
    </row>
    <row r="9" spans="2:6" x14ac:dyDescent="0.25">
      <c r="B9" t="s">
        <v>43</v>
      </c>
      <c r="C9">
        <v>1.5050571986528598</v>
      </c>
      <c r="D9">
        <v>0.65198673521245409</v>
      </c>
      <c r="E9">
        <v>5.7875190265275389</v>
      </c>
      <c r="F9">
        <v>1.9769068866955091</v>
      </c>
    </row>
    <row r="11" spans="2:6" x14ac:dyDescent="0.25">
      <c r="B11" t="s">
        <v>40</v>
      </c>
      <c r="C11">
        <v>3.3852672181099046</v>
      </c>
      <c r="D11">
        <v>0.69138150692568967</v>
      </c>
      <c r="E11">
        <v>9.1642043084255853</v>
      </c>
      <c r="F11">
        <v>0.4370052921134075</v>
      </c>
    </row>
    <row r="12" spans="2:6" x14ac:dyDescent="0.25">
      <c r="B12" t="s">
        <v>41</v>
      </c>
      <c r="C12">
        <v>3.7344953895193833</v>
      </c>
      <c r="D12">
        <v>0.58268734950439238</v>
      </c>
      <c r="E12">
        <v>5.6164177971084825</v>
      </c>
      <c r="F12">
        <v>0.28597212413779627</v>
      </c>
    </row>
    <row r="13" spans="2:6" x14ac:dyDescent="0.25">
      <c r="B13" t="s">
        <v>42</v>
      </c>
      <c r="C13">
        <v>1.6540413381088304</v>
      </c>
      <c r="D13">
        <v>0.26920038362919518</v>
      </c>
      <c r="E13">
        <v>4.0195379431109171</v>
      </c>
      <c r="F13">
        <v>0.55937752054246337</v>
      </c>
    </row>
    <row r="14" spans="2:6" x14ac:dyDescent="0.25">
      <c r="B14" t="s">
        <v>43</v>
      </c>
      <c r="C14">
        <v>0.75218884564543531</v>
      </c>
      <c r="D14">
        <v>0.32295841004292308</v>
      </c>
      <c r="E14">
        <v>5.2964711267991245</v>
      </c>
      <c r="F14">
        <v>2.1895485426639189E-2</v>
      </c>
    </row>
    <row r="16" spans="2:6" x14ac:dyDescent="0.25">
      <c r="B16" t="s">
        <v>40</v>
      </c>
      <c r="C16">
        <v>3.8192640099684088</v>
      </c>
      <c r="D16">
        <v>0.24289667281049648</v>
      </c>
      <c r="E16">
        <v>8.6667914072360048</v>
      </c>
      <c r="F16">
        <v>0.34197294724635796</v>
      </c>
    </row>
    <row r="17" spans="2:6" x14ac:dyDescent="0.25">
      <c r="B17" t="s">
        <v>41</v>
      </c>
      <c r="C17">
        <v>3.481113474835392</v>
      </c>
      <c r="D17">
        <v>9.0155521816300419E-2</v>
      </c>
      <c r="E17">
        <v>7.1618468492636378</v>
      </c>
      <c r="F17">
        <v>0.79182046686134888</v>
      </c>
    </row>
    <row r="18" spans="2:6" x14ac:dyDescent="0.25">
      <c r="B18" t="s">
        <v>42</v>
      </c>
      <c r="C18">
        <v>1.7841282918142796</v>
      </c>
      <c r="D18">
        <v>6.0769983834266066E-2</v>
      </c>
      <c r="E18">
        <v>3.2980964984041163</v>
      </c>
      <c r="F18">
        <v>1.3898889224073216</v>
      </c>
    </row>
    <row r="19" spans="2:6" x14ac:dyDescent="0.25">
      <c r="B19" t="s">
        <v>43</v>
      </c>
      <c r="C19">
        <v>3.4174317533439087</v>
      </c>
      <c r="D19">
        <v>0.20938166147151849</v>
      </c>
      <c r="E19">
        <v>9.989300106864718</v>
      </c>
      <c r="F19">
        <v>0.18026066585408729</v>
      </c>
    </row>
    <row r="21" spans="2:6" x14ac:dyDescent="0.25">
      <c r="B21" t="s">
        <v>40</v>
      </c>
      <c r="C21">
        <v>7.0096469638167385</v>
      </c>
      <c r="D21">
        <v>0.48491168800643558</v>
      </c>
      <c r="E21">
        <v>10.346437635655846</v>
      </c>
      <c r="F21">
        <v>0.13018225714945553</v>
      </c>
    </row>
    <row r="22" spans="2:6" x14ac:dyDescent="0.25">
      <c r="B22" t="s">
        <v>41</v>
      </c>
      <c r="C22">
        <v>4.6119843535974114</v>
      </c>
      <c r="D22">
        <v>0.35424767488147763</v>
      </c>
      <c r="E22">
        <v>6.3341084470607676</v>
      </c>
      <c r="F22">
        <v>0.4078057536703274</v>
      </c>
    </row>
    <row r="23" spans="2:6" x14ac:dyDescent="0.25">
      <c r="B23" t="s">
        <v>42</v>
      </c>
      <c r="C23">
        <v>6.3692633419807496</v>
      </c>
      <c r="D23">
        <v>1.0056109890112399</v>
      </c>
      <c r="E23">
        <v>3.1236695389890938</v>
      </c>
      <c r="F23">
        <v>0.24437794567842985</v>
      </c>
    </row>
    <row r="24" spans="2:6" x14ac:dyDescent="0.25">
      <c r="B24" t="s">
        <v>43</v>
      </c>
      <c r="C24">
        <v>4.2047689774241563</v>
      </c>
      <c r="D24">
        <v>0.33644542085780371</v>
      </c>
      <c r="E24">
        <v>7.6843708161256679</v>
      </c>
      <c r="F24">
        <v>1.2169138272769757</v>
      </c>
    </row>
    <row r="26" spans="2:6" x14ac:dyDescent="0.25">
      <c r="B26" t="s">
        <v>40</v>
      </c>
      <c r="C26">
        <v>9.2119969944578237</v>
      </c>
      <c r="D26">
        <v>0.91485753410532555</v>
      </c>
      <c r="E26">
        <v>10.172073154482533</v>
      </c>
      <c r="F26">
        <v>0.13</v>
      </c>
    </row>
    <row r="27" spans="2:6" x14ac:dyDescent="0.25">
      <c r="B27" t="s">
        <v>41</v>
      </c>
      <c r="C27">
        <v>4.8552711062262022</v>
      </c>
      <c r="D27">
        <v>1.3122067900724854</v>
      </c>
      <c r="E27">
        <v>7.173303528984893</v>
      </c>
      <c r="F27">
        <v>0.42525449279067301</v>
      </c>
    </row>
    <row r="28" spans="2:6" x14ac:dyDescent="0.25">
      <c r="B28" t="s">
        <v>42</v>
      </c>
      <c r="C28">
        <v>10.015927764027747</v>
      </c>
      <c r="D28">
        <v>2.182265252719878</v>
      </c>
      <c r="E28">
        <v>6.9421568590100726</v>
      </c>
      <c r="F28">
        <v>0.37171905286035617</v>
      </c>
    </row>
    <row r="29" spans="2:6" x14ac:dyDescent="0.25">
      <c r="B29" t="s">
        <v>43</v>
      </c>
      <c r="C29">
        <v>8.0184771673438</v>
      </c>
      <c r="D29">
        <v>0.44501053609822017</v>
      </c>
      <c r="E29">
        <v>10.138529385052546</v>
      </c>
      <c r="F29">
        <v>0.4161662750882677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workbookViewId="0">
      <selection activeCell="K31" sqref="K31"/>
    </sheetView>
  </sheetViews>
  <sheetFormatPr baseColWidth="10" defaultRowHeight="15" x14ac:dyDescent="0.25"/>
  <cols>
    <col min="1" max="1" width="14.28515625" customWidth="1"/>
    <col min="2" max="2" width="27.140625" bestFit="1" customWidth="1"/>
    <col min="4" max="4" width="14" bestFit="1" customWidth="1"/>
  </cols>
  <sheetData>
    <row r="1" spans="1:10" x14ac:dyDescent="0.25">
      <c r="B1" s="31" t="s">
        <v>44</v>
      </c>
      <c r="F1" s="30">
        <v>42903</v>
      </c>
      <c r="G1" s="30">
        <v>42904</v>
      </c>
      <c r="H1" s="30">
        <v>42905</v>
      </c>
      <c r="I1" s="30">
        <v>42906</v>
      </c>
      <c r="J1" s="30">
        <v>42907</v>
      </c>
    </row>
    <row r="3" spans="1:10" x14ac:dyDescent="0.25">
      <c r="A3" s="48" t="s">
        <v>45</v>
      </c>
      <c r="B3">
        <v>3666.7911492857811</v>
      </c>
      <c r="D3" s="52" t="s">
        <v>45</v>
      </c>
      <c r="E3" s="40" t="s">
        <v>40</v>
      </c>
      <c r="F3">
        <v>1989.7435897435896</v>
      </c>
      <c r="G3">
        <v>2742.5538189324684</v>
      </c>
      <c r="H3">
        <v>1865.8114055623187</v>
      </c>
      <c r="I3">
        <v>1987.3496798375761</v>
      </c>
      <c r="J3">
        <v>918.54906739150817</v>
      </c>
    </row>
    <row r="4" spans="1:10" x14ac:dyDescent="0.25">
      <c r="A4" s="48"/>
      <c r="B4">
        <v>3680.7511737089203</v>
      </c>
      <c r="D4" s="52"/>
      <c r="E4" s="40"/>
      <c r="F4">
        <v>2504.8525741750627</v>
      </c>
      <c r="G4">
        <v>2767.8225493994578</v>
      </c>
      <c r="H4">
        <v>1767.1130952380952</v>
      </c>
      <c r="I4">
        <v>2237.8457862328828</v>
      </c>
      <c r="J4">
        <v>760.68294544067146</v>
      </c>
    </row>
    <row r="5" spans="1:10" x14ac:dyDescent="0.25">
      <c r="A5" s="48"/>
      <c r="B5">
        <v>4052.2297737640815</v>
      </c>
      <c r="D5" s="52"/>
      <c r="E5" s="40"/>
      <c r="F5">
        <v>3259.7654446393944</v>
      </c>
      <c r="G5">
        <v>3178.1452597951707</v>
      </c>
      <c r="H5">
        <v>1879.4194268701153</v>
      </c>
      <c r="I5">
        <v>2084.8794063079777</v>
      </c>
      <c r="J5">
        <v>1134.433962264151</v>
      </c>
    </row>
    <row r="6" spans="1:10" x14ac:dyDescent="0.25">
      <c r="A6" s="49" t="s">
        <v>46</v>
      </c>
      <c r="B6">
        <v>4027.4684484038607</v>
      </c>
      <c r="D6" s="52"/>
      <c r="E6" s="39" t="s">
        <v>41</v>
      </c>
      <c r="F6">
        <v>1761.9340299119033</v>
      </c>
      <c r="G6">
        <v>2220.8240119313946</v>
      </c>
      <c r="H6">
        <v>1240.2271034996277</v>
      </c>
      <c r="I6">
        <v>1251.7580872011251</v>
      </c>
      <c r="J6">
        <v>612.61853347103568</v>
      </c>
    </row>
    <row r="7" spans="1:10" x14ac:dyDescent="0.25">
      <c r="A7" s="49"/>
      <c r="B7">
        <v>4427.5450219277782</v>
      </c>
      <c r="D7" s="52"/>
      <c r="E7" s="39"/>
      <c r="F7">
        <v>2523.1053604436229</v>
      </c>
      <c r="G7">
        <v>2278.0373831775701</v>
      </c>
      <c r="H7">
        <v>1028.1385281385283</v>
      </c>
      <c r="I7">
        <v>1590.568862275449</v>
      </c>
      <c r="J7">
        <v>941.89440169806312</v>
      </c>
    </row>
    <row r="8" spans="1:10" x14ac:dyDescent="0.25">
      <c r="A8" s="49"/>
      <c r="B8">
        <v>4397.0436897745349</v>
      </c>
      <c r="D8" s="52"/>
      <c r="E8" s="39"/>
      <c r="F8">
        <v>3553.9102267468766</v>
      </c>
      <c r="G8">
        <v>2685.202376531749</v>
      </c>
      <c r="H8">
        <v>1223.3992687728507</v>
      </c>
      <c r="I8">
        <v>1978.9719626168226</v>
      </c>
      <c r="J8">
        <v>666.66666666666663</v>
      </c>
    </row>
    <row r="9" spans="1:10" x14ac:dyDescent="0.25">
      <c r="D9" s="52"/>
      <c r="E9" s="40" t="s">
        <v>42</v>
      </c>
      <c r="F9">
        <v>2267.1568627450984</v>
      </c>
      <c r="G9">
        <v>3758.2005623242735</v>
      </c>
      <c r="H9">
        <v>2744.44548607856</v>
      </c>
      <c r="I9">
        <v>1621.3045518535898</v>
      </c>
      <c r="J9">
        <v>287.03286807744257</v>
      </c>
    </row>
    <row r="10" spans="1:10" x14ac:dyDescent="0.25">
      <c r="D10" s="52"/>
      <c r="E10" s="40"/>
      <c r="F10">
        <v>2056.2471184877822</v>
      </c>
      <c r="G10">
        <v>4818.3975177952179</v>
      </c>
      <c r="H10">
        <v>2385.834109972041</v>
      </c>
      <c r="I10">
        <v>1358.517128108869</v>
      </c>
      <c r="J10">
        <v>151.78404632916121</v>
      </c>
    </row>
    <row r="11" spans="1:10" x14ac:dyDescent="0.25">
      <c r="D11" s="52"/>
      <c r="E11" s="40"/>
      <c r="F11">
        <v>2946.9364916534551</v>
      </c>
      <c r="G11">
        <v>1711.7470273095519</v>
      </c>
      <c r="H11">
        <v>1144.2020879940344</v>
      </c>
      <c r="I11">
        <v>1293.7842608938029</v>
      </c>
      <c r="J11" s="1" t="s">
        <v>5</v>
      </c>
    </row>
    <row r="12" spans="1:10" x14ac:dyDescent="0.25">
      <c r="D12" s="52"/>
      <c r="E12" s="39" t="s">
        <v>43</v>
      </c>
      <c r="F12">
        <v>1665.3127538586516</v>
      </c>
      <c r="G12">
        <v>3199.4207251662733</v>
      </c>
      <c r="H12">
        <v>3460.7778510217536</v>
      </c>
      <c r="I12">
        <v>2380.2869386994594</v>
      </c>
      <c r="J12">
        <v>1761.0953729933901</v>
      </c>
    </row>
    <row r="13" spans="1:10" x14ac:dyDescent="0.25">
      <c r="D13" s="52"/>
      <c r="E13" s="39"/>
      <c r="F13">
        <v>3022.6934523809523</v>
      </c>
      <c r="G13">
        <v>3260.2324899873011</v>
      </c>
      <c r="H13">
        <v>1788.5532591414944</v>
      </c>
      <c r="I13">
        <v>1918.3922046285018</v>
      </c>
      <c r="J13">
        <v>1784.8699763593381</v>
      </c>
    </row>
    <row r="14" spans="1:10" x14ac:dyDescent="0.25">
      <c r="D14" s="52"/>
      <c r="E14" s="39"/>
      <c r="F14">
        <v>2478.8732394366198</v>
      </c>
      <c r="G14">
        <v>3297.3452981865767</v>
      </c>
      <c r="H14">
        <v>3029.3106271491733</v>
      </c>
      <c r="I14">
        <v>2483.4282513304079</v>
      </c>
      <c r="J14">
        <v>1923.8005644402633</v>
      </c>
    </row>
    <row r="15" spans="1:10" x14ac:dyDescent="0.25">
      <c r="D15" s="53" t="s">
        <v>46</v>
      </c>
      <c r="E15" s="50" t="s">
        <v>40</v>
      </c>
      <c r="F15">
        <v>1808.5106382978724</v>
      </c>
      <c r="G15">
        <v>1252.6826537277223</v>
      </c>
      <c r="H15">
        <v>2752.9445153966226</v>
      </c>
      <c r="I15">
        <v>3515.4427545021927</v>
      </c>
      <c r="J15">
        <v>619.56110480514565</v>
      </c>
    </row>
    <row r="16" spans="1:10" x14ac:dyDescent="0.25">
      <c r="D16" s="53"/>
      <c r="E16" s="50"/>
      <c r="F16">
        <v>1700.4578155657293</v>
      </c>
      <c r="G16">
        <v>504.57858344234722</v>
      </c>
      <c r="H16">
        <v>1092.1421889616465</v>
      </c>
      <c r="I16">
        <v>4485.6795207787345</v>
      </c>
      <c r="J16">
        <v>1363.8933383586168</v>
      </c>
    </row>
    <row r="17" spans="4:10" x14ac:dyDescent="0.25">
      <c r="D17" s="53"/>
      <c r="E17" s="50"/>
      <c r="F17">
        <v>2182.4286513710131</v>
      </c>
      <c r="G17">
        <v>594.68283582089555</v>
      </c>
      <c r="H17">
        <v>1470.9996270048489</v>
      </c>
      <c r="I17">
        <v>4096.2561852301369</v>
      </c>
      <c r="J17">
        <v>929.84934086629005</v>
      </c>
    </row>
    <row r="18" spans="4:10" x14ac:dyDescent="0.25">
      <c r="D18" s="53"/>
      <c r="E18" s="51" t="s">
        <v>41</v>
      </c>
      <c r="F18">
        <v>2811.2449799196788</v>
      </c>
      <c r="G18">
        <v>1511.1571415120986</v>
      </c>
      <c r="H18">
        <v>1558.55687447425</v>
      </c>
      <c r="I18">
        <v>2940.0801416456993</v>
      </c>
      <c r="J18">
        <v>848.89643463497453</v>
      </c>
    </row>
    <row r="19" spans="4:10" x14ac:dyDescent="0.25">
      <c r="D19" s="53"/>
      <c r="E19" s="51"/>
      <c r="F19">
        <v>2626.43196423582</v>
      </c>
      <c r="G19">
        <v>1285.955214091633</v>
      </c>
      <c r="H19">
        <v>1496.1839166046166</v>
      </c>
      <c r="I19">
        <v>2967.9194255338989</v>
      </c>
      <c r="J19">
        <v>445.2022354835654</v>
      </c>
    </row>
    <row r="20" spans="4:10" x14ac:dyDescent="0.25">
      <c r="D20" s="53"/>
      <c r="E20" s="51"/>
      <c r="F20">
        <v>2772.0546918898672</v>
      </c>
      <c r="G20">
        <v>1784.8788247403386</v>
      </c>
      <c r="H20">
        <v>1078.2747603833866</v>
      </c>
      <c r="I20">
        <v>3073.1593662628143</v>
      </c>
      <c r="J20">
        <v>991.46586345381525</v>
      </c>
    </row>
    <row r="21" spans="4:10" x14ac:dyDescent="0.25">
      <c r="D21" s="53"/>
      <c r="E21" s="50" t="s">
        <v>42</v>
      </c>
      <c r="F21">
        <v>1046.1538461538462</v>
      </c>
      <c r="G21">
        <v>453.14397832383446</v>
      </c>
      <c r="H21">
        <v>481.53342683496959</v>
      </c>
      <c r="I21">
        <v>4499.0204310103554</v>
      </c>
      <c r="J21">
        <v>2278.9858512961732</v>
      </c>
    </row>
    <row r="22" spans="4:10" x14ac:dyDescent="0.25">
      <c r="D22" s="53"/>
      <c r="E22" s="50"/>
      <c r="F22">
        <v>2283.6984775343485</v>
      </c>
      <c r="G22">
        <v>1094.3839419175742</v>
      </c>
      <c r="H22">
        <v>826.81199925470469</v>
      </c>
      <c r="I22">
        <v>0</v>
      </c>
      <c r="J22">
        <v>1396.3531669865642</v>
      </c>
    </row>
    <row r="23" spans="4:10" x14ac:dyDescent="0.25">
      <c r="D23" s="53"/>
      <c r="E23" s="50"/>
      <c r="F23">
        <v>364.41786581947298</v>
      </c>
      <c r="G23">
        <v>238.38459381134899</v>
      </c>
      <c r="H23">
        <v>415.88785046728975</v>
      </c>
      <c r="I23">
        <v>3836.4485981308412</v>
      </c>
      <c r="J23">
        <v>853.55530474040631</v>
      </c>
    </row>
    <row r="24" spans="4:10" x14ac:dyDescent="0.25">
      <c r="D24" s="53"/>
      <c r="E24" s="51" t="s">
        <v>43</v>
      </c>
      <c r="F24">
        <v>841.02564102564099</v>
      </c>
      <c r="G24">
        <v>409.75929568230777</v>
      </c>
      <c r="H24">
        <v>658.69099711386275</v>
      </c>
      <c r="I24">
        <v>4294.1341566095989</v>
      </c>
      <c r="J24">
        <v>3759.8204264870933</v>
      </c>
    </row>
    <row r="25" spans="4:10" x14ac:dyDescent="0.25">
      <c r="D25" s="53"/>
      <c r="E25" s="51"/>
      <c r="F25">
        <v>2428.8107202680067</v>
      </c>
      <c r="G25">
        <v>1036.7466465142641</v>
      </c>
      <c r="H25">
        <v>1523.1141289182403</v>
      </c>
      <c r="I25">
        <v>2396.1361718090593</v>
      </c>
      <c r="J25">
        <v>897.03953531946786</v>
      </c>
    </row>
    <row r="26" spans="4:10" x14ac:dyDescent="0.25">
      <c r="D26" s="53"/>
      <c r="E26" s="51"/>
      <c r="F26">
        <v>37.174721189591075</v>
      </c>
      <c r="G26">
        <v>49.49561610257377</v>
      </c>
      <c r="H26">
        <v>81.722237788362762</v>
      </c>
      <c r="I26">
        <v>1532.0071650796644</v>
      </c>
      <c r="J26">
        <v>2773.6306802276758</v>
      </c>
    </row>
  </sheetData>
  <mergeCells count="12">
    <mergeCell ref="A3:A5"/>
    <mergeCell ref="A6:A8"/>
    <mergeCell ref="E21:E23"/>
    <mergeCell ref="E24:E26"/>
    <mergeCell ref="D3:D14"/>
    <mergeCell ref="D15:D26"/>
    <mergeCell ref="E3:E5"/>
    <mergeCell ref="E6:E8"/>
    <mergeCell ref="E9:E11"/>
    <mergeCell ref="E12:E14"/>
    <mergeCell ref="E15:E17"/>
    <mergeCell ref="E18: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60" zoomScaleNormal="60" workbookViewId="0">
      <selection activeCell="A3" sqref="A3:A8"/>
    </sheetView>
  </sheetViews>
  <sheetFormatPr baseColWidth="10" defaultRowHeight="15" x14ac:dyDescent="0.25"/>
  <cols>
    <col min="1" max="1" width="19.5703125" customWidth="1"/>
    <col min="4" max="4" width="21.85546875" customWidth="1"/>
  </cols>
  <sheetData>
    <row r="1" spans="1:10" x14ac:dyDescent="0.25">
      <c r="B1" s="31" t="s">
        <v>44</v>
      </c>
      <c r="F1" s="30">
        <v>42903</v>
      </c>
      <c r="G1" s="30">
        <v>42904</v>
      </c>
      <c r="H1" s="30">
        <v>42905</v>
      </c>
      <c r="I1" s="30">
        <v>42906</v>
      </c>
      <c r="J1" s="30">
        <v>42907</v>
      </c>
    </row>
    <row r="3" spans="1:10" x14ac:dyDescent="0.25">
      <c r="A3" s="48" t="s">
        <v>45</v>
      </c>
      <c r="B3">
        <v>7247.2224815610125</v>
      </c>
      <c r="D3" s="52" t="s">
        <v>45</v>
      </c>
      <c r="E3" s="40" t="s">
        <v>40</v>
      </c>
      <c r="F3">
        <v>3979.4871794871792</v>
      </c>
      <c r="G3">
        <v>9348.2748451784137</v>
      </c>
      <c r="H3">
        <v>2785.8413709148799</v>
      </c>
      <c r="I3">
        <v>2409.0270185850381</v>
      </c>
      <c r="J3">
        <v>2931.3900084356551</v>
      </c>
    </row>
    <row r="4" spans="1:10" x14ac:dyDescent="0.25">
      <c r="A4" s="48"/>
      <c r="B4">
        <v>6521.1267605633802</v>
      </c>
      <c r="D4" s="52"/>
      <c r="E4" s="40"/>
      <c r="F4">
        <v>6886.0338293742498</v>
      </c>
      <c r="G4">
        <v>7702.9252227818679</v>
      </c>
      <c r="H4">
        <v>2113.5602678571427</v>
      </c>
      <c r="I4">
        <v>889.16459884201811</v>
      </c>
      <c r="J4">
        <v>562.76230446394504</v>
      </c>
    </row>
    <row r="5" spans="1:10" x14ac:dyDescent="0.25">
      <c r="A5" s="48"/>
      <c r="B5">
        <v>7010.5204357136199</v>
      </c>
      <c r="D5" s="52"/>
      <c r="E5" s="40"/>
      <c r="F5">
        <v>7285.9913196047655</v>
      </c>
      <c r="G5">
        <v>7488.4900873813776</v>
      </c>
      <c r="H5">
        <v>1809.6390026051358</v>
      </c>
      <c r="I5">
        <v>948.51576994434129</v>
      </c>
      <c r="J5">
        <v>2174.5283018867926</v>
      </c>
    </row>
    <row r="6" spans="1:10" x14ac:dyDescent="0.25">
      <c r="A6" s="49" t="s">
        <v>46</v>
      </c>
      <c r="B6">
        <v>11739.049740163326</v>
      </c>
      <c r="D6" s="52"/>
      <c r="E6" s="39" t="s">
        <v>41</v>
      </c>
      <c r="F6">
        <v>3134.6035648432699</v>
      </c>
      <c r="G6">
        <v>4259.8806860551831</v>
      </c>
      <c r="H6">
        <v>1068.0379746835445</v>
      </c>
      <c r="I6">
        <v>595.40553211439294</v>
      </c>
      <c r="J6">
        <v>758.14477513848465</v>
      </c>
    </row>
    <row r="7" spans="1:10" x14ac:dyDescent="0.25">
      <c r="A7" s="49"/>
      <c r="B7">
        <v>12827.750303256507</v>
      </c>
      <c r="D7" s="52"/>
      <c r="E7" s="39"/>
      <c r="F7">
        <v>5489.8336414048053</v>
      </c>
      <c r="G7">
        <v>4095.7943925233644</v>
      </c>
      <c r="H7">
        <v>955.20421607378137</v>
      </c>
      <c r="I7">
        <v>654.94011976047898</v>
      </c>
      <c r="J7">
        <v>460.9976120986999</v>
      </c>
    </row>
    <row r="8" spans="1:10" x14ac:dyDescent="0.25">
      <c r="A8" s="49"/>
      <c r="B8">
        <v>11951.538965291422</v>
      </c>
      <c r="D8" s="52"/>
      <c r="E8" s="39"/>
      <c r="F8">
        <v>6043.4983803794539</v>
      </c>
      <c r="G8">
        <v>4766.9884886743412</v>
      </c>
      <c r="H8">
        <v>1232.7739758132559</v>
      </c>
      <c r="I8">
        <v>3077.102803738318</v>
      </c>
      <c r="J8">
        <v>450.7042253521127</v>
      </c>
    </row>
    <row r="9" spans="1:10" x14ac:dyDescent="0.25">
      <c r="D9" s="52"/>
      <c r="E9" s="40" t="s">
        <v>42</v>
      </c>
      <c r="F9">
        <v>3553.9215686274511</v>
      </c>
      <c r="G9">
        <v>7460.1686972820989</v>
      </c>
      <c r="H9">
        <v>2592.1064966719791</v>
      </c>
      <c r="I9">
        <v>25150.164242139839</v>
      </c>
      <c r="J9">
        <v>7500.0571</v>
      </c>
    </row>
    <row r="10" spans="1:10" x14ac:dyDescent="0.25">
      <c r="D10" s="52"/>
      <c r="E10" s="40"/>
      <c r="F10">
        <v>4306.1318579990775</v>
      </c>
      <c r="G10">
        <v>15646.103303522541</v>
      </c>
      <c r="H10">
        <v>2304.2870456663559</v>
      </c>
      <c r="I10">
        <v>6353.8244955419987</v>
      </c>
      <c r="J10">
        <v>7100.1540000000005</v>
      </c>
    </row>
    <row r="11" spans="1:10" x14ac:dyDescent="0.25">
      <c r="D11" s="52"/>
      <c r="E11" s="40"/>
      <c r="F11">
        <v>5921.8502284808355</v>
      </c>
      <c r="G11">
        <v>10094.080752646021</v>
      </c>
      <c r="H11">
        <v>4802.8523489932886</v>
      </c>
      <c r="I11">
        <v>5783.7034284121528</v>
      </c>
      <c r="J11" s="1" t="s">
        <v>5</v>
      </c>
    </row>
    <row r="12" spans="1:10" x14ac:dyDescent="0.25">
      <c r="D12" s="52"/>
      <c r="E12" s="39" t="s">
        <v>43</v>
      </c>
      <c r="F12">
        <v>3594.6385052802602</v>
      </c>
      <c r="G12">
        <v>18424.157906028751</v>
      </c>
      <c r="H12">
        <v>2088.8266315095584</v>
      </c>
      <c r="I12">
        <v>728.99198807527478</v>
      </c>
      <c r="J12">
        <v>663.36166194523139</v>
      </c>
    </row>
    <row r="13" spans="1:10" x14ac:dyDescent="0.25">
      <c r="D13" s="52"/>
      <c r="E13" s="39"/>
      <c r="F13">
        <v>6343.0059523809523</v>
      </c>
      <c r="G13">
        <v>6815.9617075315036</v>
      </c>
      <c r="H13">
        <v>2132.2360422706442</v>
      </c>
      <c r="I13">
        <v>829.1951653705612</v>
      </c>
      <c r="J13">
        <v>1009.4562647754137</v>
      </c>
    </row>
    <row r="14" spans="1:10" x14ac:dyDescent="0.25">
      <c r="D14" s="52"/>
      <c r="E14" s="39"/>
      <c r="F14">
        <v>6338.0281690140846</v>
      </c>
      <c r="G14">
        <v>7048.0463638063184</v>
      </c>
      <c r="H14">
        <v>2456.1978057966267</v>
      </c>
      <c r="I14">
        <v>1015.3113621510597</v>
      </c>
      <c r="J14">
        <v>785.51269990592664</v>
      </c>
    </row>
    <row r="15" spans="1:10" x14ac:dyDescent="0.25">
      <c r="D15" s="53" t="s">
        <v>46</v>
      </c>
      <c r="E15" s="50" t="s">
        <v>40</v>
      </c>
      <c r="F15">
        <v>7829.7872340425529</v>
      </c>
      <c r="G15">
        <v>12855.743211719697</v>
      </c>
      <c r="H15">
        <v>43593.018305661979</v>
      </c>
      <c r="I15">
        <v>1821.8717924792386</v>
      </c>
      <c r="J15">
        <v>1291.1464245175937</v>
      </c>
    </row>
    <row r="16" spans="1:10" x14ac:dyDescent="0.25">
      <c r="D16" s="53"/>
      <c r="E16" s="50"/>
      <c r="F16">
        <v>9530.0383070167245</v>
      </c>
      <c r="G16">
        <v>13469.444963558213</v>
      </c>
      <c r="H16">
        <v>8706.7352666043043</v>
      </c>
      <c r="I16">
        <v>868.12055409958816</v>
      </c>
      <c r="J16">
        <v>791.48214453971548</v>
      </c>
    </row>
    <row r="17" spans="4:10" x14ac:dyDescent="0.25">
      <c r="D17" s="53"/>
      <c r="E17" s="50"/>
      <c r="F17">
        <v>10333.892930423428</v>
      </c>
      <c r="G17">
        <v>12796.175373134329</v>
      </c>
      <c r="H17">
        <v>9716.5236851920927</v>
      </c>
      <c r="I17">
        <v>2149.6592288301745</v>
      </c>
      <c r="J17">
        <v>1581.9209039548023</v>
      </c>
    </row>
    <row r="18" spans="4:10" x14ac:dyDescent="0.25">
      <c r="D18" s="53"/>
      <c r="E18" s="51" t="s">
        <v>41</v>
      </c>
      <c r="F18">
        <v>6700.4861551469039</v>
      </c>
      <c r="G18">
        <v>12640.052725732041</v>
      </c>
      <c r="H18">
        <v>5895.4107860547711</v>
      </c>
      <c r="I18">
        <v>2206.224955735719</v>
      </c>
      <c r="J18">
        <v>36075.066699005576</v>
      </c>
    </row>
    <row r="19" spans="4:10" x14ac:dyDescent="0.25">
      <c r="D19" s="53"/>
      <c r="E19" s="51"/>
      <c r="F19">
        <v>10179.752258545219</v>
      </c>
      <c r="G19">
        <v>12227.115150379461</v>
      </c>
      <c r="H19">
        <v>5684.5681310498885</v>
      </c>
      <c r="I19">
        <v>1510.7712393919612</v>
      </c>
      <c r="J19">
        <v>1131.9503646869375</v>
      </c>
    </row>
    <row r="20" spans="4:10" x14ac:dyDescent="0.25">
      <c r="D20" s="53"/>
      <c r="E20" s="51"/>
      <c r="F20">
        <v>10011.238059561716</v>
      </c>
      <c r="G20">
        <v>11462.524562552633</v>
      </c>
      <c r="H20">
        <v>4992.012779552716</v>
      </c>
      <c r="I20">
        <v>2795.8993476234855</v>
      </c>
      <c r="J20">
        <v>3510.9186746987953</v>
      </c>
    </row>
    <row r="21" spans="4:10" x14ac:dyDescent="0.25">
      <c r="D21" s="53"/>
      <c r="E21" s="50" t="s">
        <v>42</v>
      </c>
      <c r="F21">
        <v>5682.0512820512822</v>
      </c>
      <c r="G21">
        <v>8607.3997944501534</v>
      </c>
      <c r="H21">
        <v>6556.8022440392706</v>
      </c>
      <c r="I21">
        <v>5749.1370463662661</v>
      </c>
      <c r="J21">
        <v>4140.1576298547143</v>
      </c>
    </row>
    <row r="22" spans="4:10" x14ac:dyDescent="0.25">
      <c r="D22" s="53"/>
      <c r="E22" s="50"/>
      <c r="F22">
        <v>10230.226513182324</v>
      </c>
      <c r="G22">
        <v>11827.354260089687</v>
      </c>
      <c r="H22">
        <v>8906.2791130985643</v>
      </c>
      <c r="I22" s="1" t="s">
        <v>5</v>
      </c>
      <c r="J22">
        <v>1924.1842610364683</v>
      </c>
    </row>
    <row r="23" spans="4:10" x14ac:dyDescent="0.25">
      <c r="D23" s="53"/>
      <c r="E23" s="50"/>
      <c r="F23">
        <v>7353.7656512801341</v>
      </c>
      <c r="G23">
        <v>6775.2640927362818</v>
      </c>
      <c r="H23">
        <v>6488.3177570093458</v>
      </c>
      <c r="I23">
        <v>4037.3831775700937</v>
      </c>
      <c r="J23">
        <v>1349.699021820918</v>
      </c>
    </row>
    <row r="24" spans="4:10" x14ac:dyDescent="0.25">
      <c r="D24" s="53"/>
      <c r="E24" s="51" t="s">
        <v>43</v>
      </c>
      <c r="F24">
        <v>5394.8717948717949</v>
      </c>
      <c r="G24">
        <v>3617.5892104523741</v>
      </c>
      <c r="H24">
        <v>3051.3918629550321</v>
      </c>
      <c r="I24">
        <v>311.06745252128354</v>
      </c>
      <c r="J24">
        <v>446.59558548447438</v>
      </c>
    </row>
    <row r="25" spans="4:10" x14ac:dyDescent="0.25">
      <c r="D25" s="53"/>
      <c r="E25" s="51"/>
      <c r="F25">
        <v>10385.259631490788</v>
      </c>
      <c r="G25">
        <v>9389.7600604572071</v>
      </c>
      <c r="H25">
        <v>4969.305180913404</v>
      </c>
      <c r="I25">
        <v>1024.5709462627779</v>
      </c>
      <c r="J25">
        <v>573.82424583099123</v>
      </c>
    </row>
    <row r="26" spans="4:10" x14ac:dyDescent="0.25">
      <c r="D26" s="53"/>
      <c r="E26" s="51"/>
      <c r="F26">
        <v>2165.4275092936805</v>
      </c>
      <c r="G26">
        <v>469.02988592438959</v>
      </c>
      <c r="H26">
        <v>235.82702904641823</v>
      </c>
      <c r="I26">
        <v>337.04157631752616</v>
      </c>
      <c r="J26">
        <v>55.985816926378646</v>
      </c>
    </row>
  </sheetData>
  <mergeCells count="12">
    <mergeCell ref="A3:A5"/>
    <mergeCell ref="A6:A8"/>
    <mergeCell ref="D3:D14"/>
    <mergeCell ref="E3:E5"/>
    <mergeCell ref="E6:E8"/>
    <mergeCell ref="E9:E11"/>
    <mergeCell ref="E12:E14"/>
    <mergeCell ref="D15:D26"/>
    <mergeCell ref="E15:E17"/>
    <mergeCell ref="E18:E20"/>
    <mergeCell ref="E21:E23"/>
    <mergeCell ref="E24:E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workbookViewId="0">
      <selection activeCell="M17" sqref="M17"/>
    </sheetView>
  </sheetViews>
  <sheetFormatPr baseColWidth="10" defaultRowHeight="15" x14ac:dyDescent="0.25"/>
  <cols>
    <col min="1" max="1" width="14.42578125" customWidth="1"/>
    <col min="4" max="4" width="14.42578125" customWidth="1"/>
  </cols>
  <sheetData>
    <row r="1" spans="1:10" x14ac:dyDescent="0.25">
      <c r="B1" s="31" t="s">
        <v>44</v>
      </c>
      <c r="F1" s="30">
        <v>42903</v>
      </c>
      <c r="G1" s="30">
        <v>42904</v>
      </c>
      <c r="H1" s="30">
        <v>42905</v>
      </c>
      <c r="I1" s="30">
        <v>42906</v>
      </c>
      <c r="J1" s="30">
        <v>42907</v>
      </c>
    </row>
    <row r="3" spans="1:10" x14ac:dyDescent="0.25">
      <c r="A3" s="48" t="s">
        <v>45</v>
      </c>
      <c r="B3">
        <v>1297.7313042666417</v>
      </c>
      <c r="D3" s="52" t="s">
        <v>45</v>
      </c>
      <c r="E3" s="40" t="s">
        <v>40</v>
      </c>
      <c r="F3">
        <v>246.15384615384613</v>
      </c>
      <c r="G3">
        <v>1848.0290966283299</v>
      </c>
      <c r="H3">
        <v>1687.8921247307801</v>
      </c>
      <c r="I3">
        <v>4400.2811182258311</v>
      </c>
      <c r="J3">
        <v>3353.1727434623676</v>
      </c>
    </row>
    <row r="4" spans="1:10" x14ac:dyDescent="0.25">
      <c r="A4" s="48"/>
      <c r="B4">
        <v>1096.2441314553992</v>
      </c>
      <c r="D4" s="52"/>
      <c r="E4" s="40"/>
      <c r="F4">
        <v>360.47693871892045</v>
      </c>
      <c r="G4">
        <v>1443.2390546299885</v>
      </c>
      <c r="H4">
        <v>1613.6532738095239</v>
      </c>
      <c r="I4">
        <v>4349.3245106148333</v>
      </c>
      <c r="J4">
        <v>2189.0499809233115</v>
      </c>
    </row>
    <row r="5" spans="1:10" x14ac:dyDescent="0.25">
      <c r="A5" s="48"/>
      <c r="B5">
        <v>1147.4723023927008</v>
      </c>
      <c r="D5" s="52"/>
      <c r="E5" s="40"/>
      <c r="F5">
        <v>249.33050143134179</v>
      </c>
      <c r="G5">
        <v>1796.9557455604622</v>
      </c>
      <c r="H5">
        <v>1518.8872348343878</v>
      </c>
      <c r="I5">
        <v>5368.7384044526898</v>
      </c>
      <c r="J5">
        <v>3193.3962264150946</v>
      </c>
    </row>
    <row r="6" spans="1:10" x14ac:dyDescent="0.25">
      <c r="A6" s="49" t="s">
        <v>46</v>
      </c>
      <c r="B6">
        <v>436.15441722345957</v>
      </c>
      <c r="D6" s="52"/>
      <c r="E6" s="39" t="s">
        <v>41</v>
      </c>
      <c r="F6">
        <v>286.82646998565866</v>
      </c>
      <c r="G6">
        <v>1409.8620432513051</v>
      </c>
      <c r="H6">
        <v>1435.6850335070737</v>
      </c>
      <c r="I6">
        <v>4313.1739334270978</v>
      </c>
      <c r="J6">
        <v>3419.8666791850533</v>
      </c>
    </row>
    <row r="7" spans="1:10" x14ac:dyDescent="0.25">
      <c r="A7" s="49"/>
      <c r="B7">
        <v>622.84221330596245</v>
      </c>
      <c r="D7" s="52"/>
      <c r="E7" s="39"/>
      <c r="F7">
        <v>120.14787430683919</v>
      </c>
      <c r="G7">
        <v>735.98130841121497</v>
      </c>
      <c r="H7">
        <v>905.79710144927537</v>
      </c>
      <c r="I7">
        <v>4558.8510479041915</v>
      </c>
      <c r="J7">
        <v>7021.0931281507028</v>
      </c>
    </row>
    <row r="8" spans="1:10" x14ac:dyDescent="0.25">
      <c r="A8" s="49"/>
      <c r="B8">
        <v>549.63046122181686</v>
      </c>
      <c r="D8" s="52"/>
      <c r="E8" s="39"/>
      <c r="F8">
        <v>212.86441462285981</v>
      </c>
      <c r="G8">
        <v>1327.5157816561457</v>
      </c>
      <c r="H8">
        <v>1750.7265397956314</v>
      </c>
      <c r="I8">
        <v>9259.3457943925241</v>
      </c>
      <c r="J8">
        <v>3483.5680751173709</v>
      </c>
    </row>
    <row r="9" spans="1:10" x14ac:dyDescent="0.25">
      <c r="D9" s="52"/>
      <c r="E9" s="40" t="s">
        <v>42</v>
      </c>
      <c r="F9">
        <v>142.97385620915034</v>
      </c>
      <c r="G9">
        <v>1637.7694470477975</v>
      </c>
      <c r="H9">
        <v>925.75232023999251</v>
      </c>
      <c r="I9">
        <v>29819.333646175503</v>
      </c>
      <c r="J9">
        <v>2650</v>
      </c>
    </row>
    <row r="10" spans="1:10" x14ac:dyDescent="0.25">
      <c r="D10" s="52"/>
      <c r="E10" s="40"/>
      <c r="F10">
        <v>737.66712770862148</v>
      </c>
      <c r="G10">
        <v>2755.9773681328711</v>
      </c>
      <c r="H10">
        <v>1090.4007455731594</v>
      </c>
      <c r="I10">
        <v>7191.4594087282958</v>
      </c>
      <c r="J10">
        <v>2721</v>
      </c>
    </row>
    <row r="11" spans="1:10" x14ac:dyDescent="0.25">
      <c r="D11" s="52"/>
      <c r="E11" s="40"/>
      <c r="F11">
        <v>447.63592278280328</v>
      </c>
      <c r="G11">
        <v>5236.5085587351368</v>
      </c>
      <c r="H11">
        <v>908.8366890380313</v>
      </c>
      <c r="I11">
        <v>6315.6183220291741</v>
      </c>
      <c r="J11" s="1" t="s">
        <v>5</v>
      </c>
    </row>
    <row r="12" spans="1:10" x14ac:dyDescent="0.25">
      <c r="D12" s="52"/>
      <c r="E12" s="39" t="s">
        <v>43</v>
      </c>
      <c r="F12">
        <v>203.08692120227457</v>
      </c>
      <c r="G12">
        <v>17230.744475434458</v>
      </c>
      <c r="H12">
        <v>2813.941990771259</v>
      </c>
      <c r="I12">
        <v>4068.8466554872366</v>
      </c>
      <c r="J12">
        <v>2700.661000944287</v>
      </c>
    </row>
    <row r="13" spans="1:10" x14ac:dyDescent="0.25">
      <c r="D13" s="52"/>
      <c r="E13" s="39"/>
      <c r="F13">
        <v>288.31845238095235</v>
      </c>
      <c r="G13">
        <v>1321.1878480023445</v>
      </c>
      <c r="H13">
        <v>3181.9882165902927</v>
      </c>
      <c r="I13">
        <v>3012.2739623348634</v>
      </c>
      <c r="J13">
        <v>3420.8037825059105</v>
      </c>
    </row>
    <row r="14" spans="1:10" x14ac:dyDescent="0.25">
      <c r="D14" s="52"/>
      <c r="E14" s="39"/>
      <c r="F14">
        <v>225.35211267605635</v>
      </c>
      <c r="G14">
        <v>1724.6214245653391</v>
      </c>
      <c r="H14">
        <v>4384.3130833469786</v>
      </c>
      <c r="I14">
        <v>4637.7555783773696</v>
      </c>
      <c r="J14">
        <v>4736.5945437441205</v>
      </c>
    </row>
    <row r="15" spans="1:10" x14ac:dyDescent="0.25">
      <c r="D15" s="53" t="s">
        <v>46</v>
      </c>
      <c r="E15" s="50" t="s">
        <v>40</v>
      </c>
      <c r="F15">
        <v>212.7659574468085</v>
      </c>
      <c r="G15">
        <v>643.83689465335442</v>
      </c>
      <c r="H15">
        <v>48708.67035617993</v>
      </c>
      <c r="I15">
        <v>5400.2985910236075</v>
      </c>
      <c r="J15">
        <v>2835.3197124479761</v>
      </c>
    </row>
    <row r="16" spans="1:10" x14ac:dyDescent="0.25">
      <c r="D16" s="53"/>
      <c r="E16" s="50"/>
      <c r="F16">
        <v>289.63841913482202</v>
      </c>
      <c r="G16">
        <v>366.75387777985424</v>
      </c>
      <c r="H16">
        <v>1307.2965388213283</v>
      </c>
      <c r="I16">
        <v>7974.5413702733058</v>
      </c>
      <c r="J16">
        <v>6367.191180627532</v>
      </c>
    </row>
    <row r="17" spans="4:10" x14ac:dyDescent="0.25">
      <c r="D17" s="53"/>
      <c r="E17" s="50"/>
      <c r="F17">
        <v>139.89927252378288</v>
      </c>
      <c r="G17">
        <v>426.77238805970148</v>
      </c>
      <c r="H17">
        <v>1468.6684073107049</v>
      </c>
      <c r="I17">
        <v>5944.8230790775842</v>
      </c>
      <c r="J17">
        <v>3615.8192090395478</v>
      </c>
    </row>
    <row r="18" spans="4:10" x14ac:dyDescent="0.25">
      <c r="D18" s="53"/>
      <c r="E18" s="51" t="s">
        <v>41</v>
      </c>
      <c r="F18">
        <v>169.09744240118368</v>
      </c>
      <c r="G18">
        <v>722.62498823086344</v>
      </c>
      <c r="H18">
        <v>1511.8235349098047</v>
      </c>
      <c r="I18">
        <v>6071.1956015282822</v>
      </c>
      <c r="J18">
        <v>71577.128304632541</v>
      </c>
    </row>
    <row r="19" spans="4:10" x14ac:dyDescent="0.25">
      <c r="D19" s="53"/>
      <c r="E19" s="51"/>
      <c r="F19">
        <v>251.46689019279131</v>
      </c>
      <c r="G19">
        <v>1082.1699615853086</v>
      </c>
      <c r="H19">
        <v>2713.1422189128816</v>
      </c>
      <c r="I19">
        <v>4723.4915601977054</v>
      </c>
      <c r="J19">
        <v>2244.9559533958513</v>
      </c>
    </row>
    <row r="20" spans="4:10" x14ac:dyDescent="0.25">
      <c r="D20" s="53"/>
      <c r="E20" s="51"/>
      <c r="F20">
        <v>196.66604233002434</v>
      </c>
      <c r="G20">
        <v>573.12622812763163</v>
      </c>
      <c r="H20">
        <v>1306.1454613794399</v>
      </c>
      <c r="I20">
        <v>6176.6076421248836</v>
      </c>
      <c r="J20">
        <v>4408.2580321285141</v>
      </c>
    </row>
    <row r="21" spans="4:10" x14ac:dyDescent="0.25">
      <c r="D21" s="53"/>
      <c r="E21" s="50" t="s">
        <v>42</v>
      </c>
      <c r="F21">
        <v>143.58974358974359</v>
      </c>
      <c r="G21">
        <v>238.25095767541811</v>
      </c>
      <c r="H21">
        <v>355.30621785881254</v>
      </c>
      <c r="I21">
        <v>3517.1191342475981</v>
      </c>
      <c r="J21">
        <v>1476.5929161523122</v>
      </c>
    </row>
    <row r="22" spans="4:10" x14ac:dyDescent="0.25">
      <c r="D22" s="53"/>
      <c r="E22" s="50"/>
      <c r="F22">
        <v>176.38321574452283</v>
      </c>
      <c r="G22">
        <v>643.28421951740347</v>
      </c>
      <c r="H22">
        <v>2259.1764486677844</v>
      </c>
      <c r="I22" s="1" t="s">
        <v>5</v>
      </c>
      <c r="J22">
        <v>2543.1861804222649</v>
      </c>
    </row>
    <row r="23" spans="4:10" x14ac:dyDescent="0.25">
      <c r="D23" s="53"/>
      <c r="E23" s="50"/>
      <c r="F23">
        <v>65.408334890674638</v>
      </c>
      <c r="G23">
        <v>208.00224361970646</v>
      </c>
      <c r="H23">
        <v>672.89719626168221</v>
      </c>
      <c r="I23">
        <v>2275.7009345794395</v>
      </c>
      <c r="J23">
        <v>3644.6576373212943</v>
      </c>
    </row>
    <row r="24" spans="4:10" x14ac:dyDescent="0.25">
      <c r="D24" s="53"/>
      <c r="E24" s="51" t="s">
        <v>43</v>
      </c>
      <c r="F24">
        <v>143.58974358974359</v>
      </c>
      <c r="G24">
        <v>318.44150978739344</v>
      </c>
      <c r="H24">
        <v>1194.0229028954473</v>
      </c>
      <c r="I24">
        <v>4619.2347272897368</v>
      </c>
      <c r="J24">
        <v>4222.7833894500563</v>
      </c>
    </row>
    <row r="25" spans="4:10" x14ac:dyDescent="0.25">
      <c r="D25" s="53"/>
      <c r="E25" s="51"/>
      <c r="F25">
        <v>204.72734040573238</v>
      </c>
      <c r="G25">
        <v>370.77271868505574</v>
      </c>
      <c r="H25">
        <v>1344.0610175797601</v>
      </c>
      <c r="I25">
        <v>4077.1827815811685</v>
      </c>
      <c r="J25">
        <v>2489.6945849728313</v>
      </c>
    </row>
    <row r="26" spans="4:10" x14ac:dyDescent="0.25">
      <c r="D26" s="53"/>
      <c r="E26" s="51"/>
      <c r="F26">
        <v>18.587360594795538</v>
      </c>
      <c r="G26">
        <v>122.56057320637315</v>
      </c>
      <c r="H26">
        <v>189.1286074530681</v>
      </c>
      <c r="I26">
        <v>1713.4910907891015</v>
      </c>
      <c r="J26">
        <v>2139.124755062051</v>
      </c>
    </row>
  </sheetData>
  <mergeCells count="12">
    <mergeCell ref="A3:A5"/>
    <mergeCell ref="A6:A8"/>
    <mergeCell ref="D3:D14"/>
    <mergeCell ref="E3:E5"/>
    <mergeCell ref="E6:E8"/>
    <mergeCell ref="E9:E11"/>
    <mergeCell ref="E12:E14"/>
    <mergeCell ref="D15:D26"/>
    <mergeCell ref="E15:E17"/>
    <mergeCell ref="E18:E20"/>
    <mergeCell ref="E21:E23"/>
    <mergeCell ref="E24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UVR&amp;Dust 1980-2015</vt:lpstr>
      <vt:lpstr>Surface Irradiance</vt:lpstr>
      <vt:lpstr>Kd and T</vt:lpstr>
      <vt:lpstr>PSII data</vt:lpstr>
      <vt:lpstr>NPQ</vt:lpstr>
      <vt:lpstr>Prim. Prod. Picoplank.</vt:lpstr>
      <vt:lpstr>Picoeukaryotes abundance</vt:lpstr>
      <vt:lpstr>Synechococcus abundance</vt:lpstr>
      <vt:lpstr>Prochlorococcus abundance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Olalla</dc:creator>
  <cp:lastModifiedBy>Olalla</cp:lastModifiedBy>
  <dcterms:created xsi:type="dcterms:W3CDTF">2017-05-30T17:31:04Z</dcterms:created>
  <dcterms:modified xsi:type="dcterms:W3CDTF">2017-06-19T18:26:52Z</dcterms:modified>
</cp:coreProperties>
</file>